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1.xml" ContentType="application/vnd.ms-excel.person+xml"/>
  <Override PartName="/xl/persons/person0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4c7a6b743604151/Desktop/OPĆINA/PRORAČUN/PRORAČUN ZA 2022. GODINU/Godišnji2022/"/>
    </mc:Choice>
  </mc:AlternateContent>
  <xr:revisionPtr revIDLastSave="25" documentId="8_{3B23AF9F-24A1-459C-85B9-74424984FEC6}" xr6:coauthVersionLast="47" xr6:coauthVersionMax="47" xr10:uidLastSave="{04361D8A-6FF3-40DE-A1E1-8A189E79E9E6}"/>
  <bookViews>
    <workbookView xWindow="-110" yWindow="-110" windowWidth="19420" windowHeight="10420" firstSheet="6" activeTab="7" xr2:uid="{00000000-000D-0000-FFFF-FFFF00000000}"/>
  </bookViews>
  <sheets>
    <sheet name="Izvještaj o izvršenju proračuna" sheetId="1" r:id="rId1"/>
    <sheet name="Prihodi i rashodi prema ekonoms" sheetId="2" r:id="rId2"/>
    <sheet name="Prihodi i rashodi prema izvorim" sheetId="3" r:id="rId3"/>
    <sheet name="Rashodi prema funkcijskoj klasi" sheetId="4" r:id="rId4"/>
    <sheet name="Račun financiranja prema ekonom" sheetId="5" r:id="rId5"/>
    <sheet name="Račun financiranja prema izvori" sheetId="6" r:id="rId6"/>
    <sheet name="Izvršenje po organizacijskoj kl" sheetId="7" r:id="rId7"/>
    <sheet name="Izvršenje po programskoj klasif" sheetId="8" r:id="rId8"/>
  </sheets>
  <definedNames>
    <definedName name="_xlnm.Print_Titles" localSheetId="7">'Izvršenje po programskoj klasif'!$3:$5</definedName>
    <definedName name="_xlnm.Print_Titles" localSheetId="1">'Prihodi i rashodi prema ekonoms'!$7:$8</definedName>
    <definedName name="_xlnm.Print_Titles" localSheetId="2">'Prihodi i rashodi prema izvorim'!$1:$2</definedName>
    <definedName name="_xlnm.Print_Titles" localSheetId="4">'Račun financiranja prema ekonom'!$1:$2</definedName>
    <definedName name="_xlnm.Print_Titles" localSheetId="3">'Rashodi prema funkcijskoj klasi'!$1:$2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34" i="5" l="1"/>
  <c r="Q33" i="5" s="1"/>
  <c r="Q42" i="5"/>
  <c r="Q41" i="5" s="1"/>
  <c r="M42" i="5"/>
  <c r="M41" i="5" s="1"/>
  <c r="M34" i="5"/>
  <c r="M33" i="5" s="1"/>
  <c r="M47" i="5" s="1"/>
  <c r="M14" i="5"/>
  <c r="M21" i="5"/>
  <c r="M34" i="1"/>
  <c r="Q34" i="1"/>
  <c r="Q47" i="5" l="1"/>
</calcChain>
</file>

<file path=xl/sharedStrings.xml><?xml version="1.0" encoding="utf-8"?>
<sst xmlns="http://schemas.openxmlformats.org/spreadsheetml/2006/main" count="2675" uniqueCount="672">
  <si>
    <t/>
  </si>
  <si>
    <t>Račun / opis</t>
  </si>
  <si>
    <t>Izvršenje 2021.</t>
  </si>
  <si>
    <t>Izvorni plan 2022.</t>
  </si>
  <si>
    <t>Izvršenje 2022.</t>
  </si>
  <si>
    <t>Indeks  3/1</t>
  </si>
  <si>
    <t>Indeks  3/2</t>
  </si>
  <si>
    <t>A. RAČUN PRIHODA I RASHODA</t>
  </si>
  <si>
    <t>1</t>
  </si>
  <si>
    <t>2</t>
  </si>
  <si>
    <t>3</t>
  </si>
  <si>
    <t>4</t>
  </si>
  <si>
    <t>5</t>
  </si>
  <si>
    <t>6 Prihodi poslovanja</t>
  </si>
  <si>
    <t>7 Prihodi od prodaje nefinancijske imovine</t>
  </si>
  <si>
    <t xml:space="preserve"> UKUPNI PRIHODI</t>
  </si>
  <si>
    <t>3 Rashodi poslovanja</t>
  </si>
  <si>
    <t>4 Rashodi za nabavu nefinancijske imovine</t>
  </si>
  <si>
    <t xml:space="preserve"> UKUPNI RASHODI</t>
  </si>
  <si>
    <t xml:space="preserve"> VIŠAK / MANJAK</t>
  </si>
  <si>
    <t>B. RAČUN ZADUŽIVANJA / FINANCIRANJA</t>
  </si>
  <si>
    <t>8 Primici od financijske imovine i zaduživanja</t>
  </si>
  <si>
    <t>5 Izdaci za financijsku imovinu i otplate zajmova</t>
  </si>
  <si>
    <t xml:space="preserve"> NETO ZADUŽIVANJE</t>
  </si>
  <si>
    <t xml:space="preserve"> UKUPNI DONOS VIŠKA / MANJKA IZ PRETHODNE(IH) GODINA</t>
  </si>
  <si>
    <t xml:space="preserve"> REZULTAT GODINE</t>
  </si>
  <si>
    <t>61 Prihodi od poreza</t>
  </si>
  <si>
    <t>611 Porez i prirez na dohodak</t>
  </si>
  <si>
    <t>6111 Porez i prirez na dohodak od nesamostalnog rada</t>
  </si>
  <si>
    <t>6112 Porez i prirez na dohodak od samostalnih djelatnosti</t>
  </si>
  <si>
    <t>6113 Porez i prirez na dohodak od imovine i imovinskih prava</t>
  </si>
  <si>
    <t>6114 Porez i prirez na dohodak od kapitala</t>
  </si>
  <si>
    <t>6115 Porez i prirez na dohodak po godišnjoj prijavi</t>
  </si>
  <si>
    <t>6117 Povrat poreza i prireza na dohodak po godišnjoj prijavi</t>
  </si>
  <si>
    <t>613 Porezi na imovinu</t>
  </si>
  <si>
    <t>6131 Stalni porezi na nepokretnu imovinu (zemlju, zgrade, kuće i ostalo)</t>
  </si>
  <si>
    <t>6134 Povremeni porezi na imovinu</t>
  </si>
  <si>
    <t>614 Porezi na robu i usluge</t>
  </si>
  <si>
    <t>6142 Porez na promet</t>
  </si>
  <si>
    <t>63 Pomoći iz inozemstva i od subjekata unutar općeg proračuna</t>
  </si>
  <si>
    <t>632 Pomoći od međunarodnih organizacija te institucija i tijela EU</t>
  </si>
  <si>
    <t>6323 Tekuće pomoći od institucija i tijela  EU</t>
  </si>
  <si>
    <t>633 Pomoći proračunu iz drugih proračuna</t>
  </si>
  <si>
    <t>6331 Tekuće pomoći proračunu iz drugih proračuna</t>
  </si>
  <si>
    <t>6332 Kapitalne pomoći proračunu iz drugih proračuna</t>
  </si>
  <si>
    <t>634 Pomoći od izvanproračunskih korisnika</t>
  </si>
  <si>
    <t>6342 Kapitalne pomoći od izvanproračunskih korisnika</t>
  </si>
  <si>
    <t>64 Prihodi od imovine</t>
  </si>
  <si>
    <t>641 Prihodi od financijske imovine</t>
  </si>
  <si>
    <t>6413 Kamate na oročena sredstva i depozite po viđenju</t>
  </si>
  <si>
    <t>6416 Prihodi od dividendi</t>
  </si>
  <si>
    <t>6419 Ostali prihodi od financijske imovine</t>
  </si>
  <si>
    <t>642 Prihodi od nefinancijske imovine</t>
  </si>
  <si>
    <t>6421 Naknade za koncesije</t>
  </si>
  <si>
    <t>6422 Prihodi od zakupa i iznajmljivanja imovine</t>
  </si>
  <si>
    <t>6423 Naknada za korištenje nefinancijske imovine</t>
  </si>
  <si>
    <t>6429 Ostali prihodi od nefinancijske imovine</t>
  </si>
  <si>
    <t>65 Prihodi od upravnih i administrativnih pristojbi, pristojbi po posebnim propisima i naknada</t>
  </si>
  <si>
    <t>651 Upravne i administrativne pristojbe</t>
  </si>
  <si>
    <t>6512 Županijske, gradske i općinske pristojbe i naknade</t>
  </si>
  <si>
    <t>6514 Ostale pristojbe i naknade</t>
  </si>
  <si>
    <t>652 Prihodi po posebnim propisima</t>
  </si>
  <si>
    <t>6522 Prihodi vodnog gospodarstva</t>
  </si>
  <si>
    <t>6526 Ostali nespomenuti prihodi</t>
  </si>
  <si>
    <t>653 Komunalni doprinosi i naknade</t>
  </si>
  <si>
    <t>6531 Komunalni doprinosi</t>
  </si>
  <si>
    <t>6532 Komunalne naknade</t>
  </si>
  <si>
    <t>66 Prihodi od prodaje proizvoda i robe te pruženih usluga i prihodi od donacija</t>
  </si>
  <si>
    <t>661 Prihodi od prodaje proizvoda i robe te pruženih usluga</t>
  </si>
  <si>
    <t>6615 Prihodi od pruženih usluga</t>
  </si>
  <si>
    <t>663 Donacije od pravnih i fizičkih osoba izvan općeg proračuna</t>
  </si>
  <si>
    <t>6631 Tekuće donacije</t>
  </si>
  <si>
    <t>68 Kazne, upravne mjere i ostali prihodi</t>
  </si>
  <si>
    <t>681 Kazne i upravne mjere</t>
  </si>
  <si>
    <t>6818 Upravne mjere</t>
  </si>
  <si>
    <t>71 Prihodi od prodaje neproizvedene dugotrajne imovine</t>
  </si>
  <si>
    <t>711 Prihodi od prodaje materijalne imovine - prirodnih bogatstava</t>
  </si>
  <si>
    <t>7111 Zemljište</t>
  </si>
  <si>
    <t>72 Prihodi od prodaje proizvedene dugotrajne imovine</t>
  </si>
  <si>
    <t>721 Prihodi od prodaje građevinskih objekata</t>
  </si>
  <si>
    <t>7211 Stambeni objekti</t>
  </si>
  <si>
    <t>7214 Ostali građevinski objekti</t>
  </si>
  <si>
    <t>31 Rashodi za zaposlene</t>
  </si>
  <si>
    <t>311 Plaće (Bruto)</t>
  </si>
  <si>
    <t>3111 Plaće za redovan rad</t>
  </si>
  <si>
    <t>312 Ostali rashodi za zaposlene</t>
  </si>
  <si>
    <t>3121 Ostali rashodi za zaposlene</t>
  </si>
  <si>
    <t>313 Doprinosi na plaće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</si>
  <si>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</si>
  <si>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</si>
  <si>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</si>
  <si>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</si>
  <si>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</si>
  <si>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</si>
  <si>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3214 Ostale naknade troškova zaposlenima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</si>
  <si>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</si>
  <si>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</si>
  <si>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</si>
  <si>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</si>
  <si>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</si>
  <si>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323 Rashodi za usluge</t>
  </si>
  <si>
    <t>3231 Usluge telefona, pošte i prijevoza</t>
  </si>
  <si>
    <t>3232 Usluge tekućeg i investicijskog održavanja</t>
  </si>
  <si>
    <t>3233 Usluge promidžbe i informiranja</t>
  </si>
  <si>
    <t>3234 Komunalne usluge</t>
  </si>
  <si>
    <t>3235 Zakupnine i najamnine</t>
  </si>
  <si>
    <t>3236 Zdravstvene i veterinarske usluge</t>
  </si>
  <si>
    <t>3237 Intelektualne i osobne usluge</t>
  </si>
  <si>
    <t>3238 Računalne usluge</t>
  </si>
  <si>
    <t>3239 Ostale usluge</t>
  </si>
  <si>
    <t>324 Naknade troškova osobama izvan radnog odnosa</t>
  </si>
  <si>
    <t>3241 Naknade troškova osobama izvan radnog odnosa</t>
  </si>
  <si>
    <t>329 Ostali nespomenuti rashodi poslovanja</t>
  </si>
  <si>
    <t>3291 Naknade za rad predstavničkih i izvršnih tijela, povjerenstava i slično</t>
  </si>
  <si>
    <t>3293 Reprezentacija</t>
  </si>
  <si>
    <t>3294 Članarine i norme</t>
  </si>
  <si>
    <t>3295 Pristojbe i naknade</t>
  </si>
  <si>
    <t>3299 Ostali nespomenuti rashodi poslovanja</t>
  </si>
  <si>
    <t>34 Financijski rashodi</t>
  </si>
  <si>
    <t>342 Kamate za primljene kredite i zajmove</t>
  </si>
  <si>
    <t>3423 Kamate za primljene kredite i zajmove od kreditnih i ostalih financijskih institucija izvan javnog s</t>
  </si>
  <si>
    <t>343 Ostali financijski rashodi</t>
  </si>
  <si>
    <t>3431 Bankarske usluge i usluge platnog prometa</t>
  </si>
  <si>
    <t>3432 Negativne tečajne razlike i razlike zbog primjene valutne klauzule</t>
  </si>
  <si>
    <t>3433 Zatezne kamate</t>
  </si>
  <si>
    <t>3434 Ostali nespomenuti financijski rashodi</t>
  </si>
  <si>
    <t>35 Subvencije</t>
  </si>
  <si>
    <t>352 Subvencije trgovačkim društvima, poljoprivrednicima i obrtnicima izvan javnog sektora</t>
  </si>
  <si>
    <t>3522 Subvencije trgovačkim društvima izvan javnog sektora</t>
  </si>
  <si>
    <t>3523 Subvencije poljoprivrednicima i obrtnicima</t>
  </si>
  <si>
    <t>37 Naknade građanima i kućanstvima na temelju osiguranja i druge naknade</t>
  </si>
  <si>
    <t>372 Ostale naknade građanima i kućanstvima iz proračuna</t>
  </si>
  <si>
    <t>3721 Naknade građanima i kućanstvima u novcu</t>
  </si>
  <si>
    <t>38 Ostali rashodi</t>
  </si>
  <si>
    <t>381 Tekuće donacije</t>
  </si>
  <si>
    <t>3811 Tekuće donacije u novcu</t>
  </si>
  <si>
    <t>382 Kapitalne donacije</t>
  </si>
  <si>
    <t>3821 Kapitalne donacije neprofitnim organizacijama</t>
  </si>
  <si>
    <t>3822 Kapitalne donacije građanima i kućanstvima</t>
  </si>
  <si>
    <t>386 Kapitalne pomoći</t>
  </si>
  <si>
    <t>3862 Kapitalne pomoći kreditnim i ostalim financijskim institucijama te trgovačkim društvima izvan javnog</t>
  </si>
  <si>
    <t>3863 Kapitalne pomoći poljoprivrednicima i obrtnicima</t>
  </si>
  <si>
    <t>41 Rashodi za nabavu neproizvedene dugotrajne imovine</t>
  </si>
  <si>
    <t>411 Materijalna imovina - prirodna bogatstva</t>
  </si>
  <si>
    <t>4111 Zemljište</t>
  </si>
  <si>
    <t>42 Rashodi za nabavu proizvedene dugotrajne imovine</t>
  </si>
  <si>
    <t>421 Građevinski objekti</t>
  </si>
  <si>
    <t>4212 Poslovni objekti</t>
  </si>
  <si>
    <t>4213 Ceste, željeznice i ostali prometni objekti</t>
  </si>
  <si>
    <t>4214 Ostali građevinski objekti</t>
  </si>
  <si>
    <t>422 Postrojenja i oprema</t>
  </si>
  <si>
    <t>4221 Uredska oprema i namještaj</t>
  </si>
  <si>
    <t>4222 Komunikacijska oprema</t>
  </si>
  <si>
    <t>4223 Oprema za održavanje i zaštitu</t>
  </si>
  <si>
    <t>4227 Uređaji, strojevi i oprema za ostale namjene</t>
  </si>
  <si>
    <t>424 Knjige, umjetnička djela i ostale izložbene vrijednosti</t>
  </si>
  <si>
    <t>4241 Knjige</t>
  </si>
  <si>
    <t>426 Nematerijalna proizvedena imovina</t>
  </si>
  <si>
    <t>4263 Umjetnička, literarna i znanstvena djela</t>
  </si>
  <si>
    <t>4264 Ostala nematerijalna proizvedena imovina</t>
  </si>
  <si>
    <t>PRIHODI I RASHODI PREMA IZVORIMA FINANCIRANJA</t>
  </si>
  <si>
    <t xml:space="preserve"> SVEUKUPNI PRIHODI</t>
  </si>
  <si>
    <t>Izvor 1. OPĆI PRIHODI I PRIMICI</t>
  </si>
  <si>
    <t>Izvor 1.1. Opći prihodi i primici</t>
  </si>
  <si>
    <t>Izvor 2. VLASTITI PRIHODI</t>
  </si>
  <si>
    <t>Izvor 2.2. Vlastiti prihodi Blatski fižuli</t>
  </si>
  <si>
    <t>Izvor 2.3. Vlastiti prihodi Narodna knjižnica</t>
  </si>
  <si>
    <t>Izvor 2.4. Vlastiti prihodi Dječji vrtić</t>
  </si>
  <si>
    <t>Izvor 3. PRIHODI ZA POSEBNE NAMJENE</t>
  </si>
  <si>
    <t>Izvor 3.1. Prihodi za posebne namjene</t>
  </si>
  <si>
    <t xml:space="preserve">Izvor 3.2. Prihodi za posebne namjene Blatski fižuli </t>
  </si>
  <si>
    <t>Izvor 3.3. Prihodi za posebne namjene Narodna knjižnica</t>
  </si>
  <si>
    <t>Izvor 3.4. Prihodi za posebne namjene Dječji vrtić</t>
  </si>
  <si>
    <t>Izvor 3.5. Prihodi za posebne namjene- Turistička pristojba</t>
  </si>
  <si>
    <t>Izvor 3.6. Pihodi za posebne namjene - Naknada za legalizaciju</t>
  </si>
  <si>
    <t>Izvor 3.7. Prihodi za posebne namjene - Komunalna naknada</t>
  </si>
  <si>
    <t>Izvor 3.8. Prihodi za posebne namjene-Komunalni doprinos</t>
  </si>
  <si>
    <t>Izvor 3.9. Prihodi za posebne namjene-Naknada za razvoj</t>
  </si>
  <si>
    <t>Izvor 4. POMOĆI</t>
  </si>
  <si>
    <t>Izvor 4.1. Pomoći</t>
  </si>
  <si>
    <t>Izvor 5. DONACIJE</t>
  </si>
  <si>
    <t>Izvor 5.2. Donacije Blatski fižuli</t>
  </si>
  <si>
    <t>Izvor 5.3. Donacije Narodna knjižnica</t>
  </si>
  <si>
    <t>Izvor 5.4. Donacije Dječji vtić</t>
  </si>
  <si>
    <t>Izvor 6. PRIHODI OD PRODAJE NEFINANCIJSKE IMOVINE</t>
  </si>
  <si>
    <t>Izvor 6.1. Prihodi od prodaje nefinancijske imovine</t>
  </si>
  <si>
    <t xml:space="preserve"> SVEUKUPNI RASHODI</t>
  </si>
  <si>
    <t>Izvor 7. PRIMICI OD FINANCIJSKE IMOVINE I ZADUŽIVANJA</t>
  </si>
  <si>
    <t>Izvor 7.1. Primici od financijske imovine i zaduživanja</t>
  </si>
  <si>
    <t>Rashodi prema funkcijskoj klasifikaciji</t>
  </si>
  <si>
    <t>Račun/Opis</t>
  </si>
  <si>
    <t>Izvršenje 2021</t>
  </si>
  <si>
    <t>Izvorni plan 2022</t>
  </si>
  <si>
    <t>Izvršenje 2022</t>
  </si>
  <si>
    <t>Indeks 3/1</t>
  </si>
  <si>
    <t>Indeks 3/2</t>
  </si>
  <si>
    <t>Funkcijska klasifikacija  SVEUKUPNI RASHODI</t>
  </si>
  <si>
    <t>Funkcijska klasifikacija 01 Opće javne usluge</t>
  </si>
  <si>
    <t>Funkcijska klasifikacija 011 Izvršna  i zakonodavna tijela, financijski i fiskalni poslovi, vanjski poslovi</t>
  </si>
  <si>
    <t>Funkcijska klasifikacija 013 Opće usluge</t>
  </si>
  <si>
    <t>Funkcijska klasifikacija 016 Opće javne usluge koje nisu drugdje svrstane</t>
  </si>
  <si>
    <t>Funkcijska klasifikacija 03 Javni red i sigurnost</t>
  </si>
  <si>
    <t>Funkcijska klasifikacija 032 Usluge protupožarne zaštite</t>
  </si>
  <si>
    <t>Funkcijska klasifikacija 04 Ekonomski poslovi</t>
  </si>
  <si>
    <t>Funkcijska klasifikacija 041 Opći ekonomski, trgovački i poslovi vezani uz rad</t>
  </si>
  <si>
    <t>Funkcijska klasifikacija 042 Poljoprivreda, šumarstvo, ribarstvo i lov</t>
  </si>
  <si>
    <t>Funkcijska klasifikacija 045 Promet</t>
  </si>
  <si>
    <t>Funkcijska klasifikacija 046 Komunikacije</t>
  </si>
  <si>
    <t>Funkcijska klasifikacija 047 Ostale industrije</t>
  </si>
  <si>
    <t>Funkcijska klasifikacija 048 Istraživanje i razvoj: Ekonomski poslovi</t>
  </si>
  <si>
    <t>Funkcijska klasifikacija 05 Zaštita okoliša</t>
  </si>
  <si>
    <t>Funkcijska klasifikacija 051 Gospodarenje otpadom</t>
  </si>
  <si>
    <t>Funkcijska klasifikacija 052 Gospodarenje otpadnim vodama</t>
  </si>
  <si>
    <t>Funkcijska klasifikacija 054 Zaštita bioraznolikosti i krajolika</t>
  </si>
  <si>
    <t>Funkcijska klasifikacija 06 Usluge unapređenja stanovanja i zajednice</t>
  </si>
  <si>
    <t>Funkcijska klasifikacija 062 Razvoj zajednice</t>
  </si>
  <si>
    <t>Funkcijska klasifikacija 063 Opskrba vodom</t>
  </si>
  <si>
    <t>Funkcijska klasifikacija 064 Ulična rasvjeta</t>
  </si>
  <si>
    <t>Funkcijska klasifikacija 065 Istraživanje i razvoj stanovanja i komunalnih pogodnosti</t>
  </si>
  <si>
    <t>Funkcijska klasifikacija 066 Rashodi vezani za stanovanje i kom. pogodnosti koji nisu drugdje svrstani</t>
  </si>
  <si>
    <t>Funkcijska klasifikacija 07 Zdravstvo</t>
  </si>
  <si>
    <t>Funkcijska klasifikacija 072 Službe za vanjske pacijente</t>
  </si>
  <si>
    <t>Funkcijska klasifikacija 073 Bolničke službe</t>
  </si>
  <si>
    <t>Funkcijska klasifikacija 08 Rekreacija, kultura i religija</t>
  </si>
  <si>
    <t>Funkcijska klasifikacija 081 Službe rekreacije i sporta</t>
  </si>
  <si>
    <t>Funkcijska klasifikacija 082 Službe kulture</t>
  </si>
  <si>
    <t>Funkcijska klasifikacija 083 Službe emitiranja i izdavanja</t>
  </si>
  <si>
    <t>Funkcijska klasifikacija 084 Religijske i druge službe zajednice</t>
  </si>
  <si>
    <t>Funkcijska klasifikacija 085 Istraživanje i razvoj rekreacije, kulture i religije</t>
  </si>
  <si>
    <t>Funkcijska klasifikacija 086 Rashodi za rekreaciju, kulturu i religiju koji nisu drugdje svrstani</t>
  </si>
  <si>
    <t>Funkcijska klasifikacija 09 Obrazovanje</t>
  </si>
  <si>
    <t>Funkcijska klasifikacija 091 Predškolsko i osnovno obrazovanje</t>
  </si>
  <si>
    <t>Funkcijska klasifikacija 092 Srednjoškolsko  obrazovanje</t>
  </si>
  <si>
    <t>Funkcijska klasifikacija 094 Visoka naobrazba</t>
  </si>
  <si>
    <t>Funkcijska klasifikacija 098 Usluge obrazovanja koje nisu drugdje svrstane</t>
  </si>
  <si>
    <t>Funkcijska klasifikacija 10 Socijalna zaštita</t>
  </si>
  <si>
    <t>Funkcijska klasifikacija 101 Bolest i invaliditet</t>
  </si>
  <si>
    <t>Funkcijska klasifikacija 104 Obitelj i djeca</t>
  </si>
  <si>
    <t>Funkcijska klasifikacija 105 Nezaposlenost</t>
  </si>
  <si>
    <t>Funkcijska klasifikacija 106 Stanovanje</t>
  </si>
  <si>
    <t>Funkcijska klasifikacija 107 Socijalna pomoć stanovništvu koje nije obuhvaćeno redovnim socijalnim programima</t>
  </si>
  <si>
    <t>Racun/Opis</t>
  </si>
  <si>
    <t>B. RAČUN ZADUŽIVANJA FINANCIRANJA</t>
  </si>
  <si>
    <t>83 Primici od prodaje dionica i udjela u glavnici</t>
  </si>
  <si>
    <t>833 Primici od prodaje dionica i udjela u glavnici kreditnih i ostalih financijskih institucija izvan ja</t>
  </si>
  <si>
    <t>84 Primici od zaduživanja</t>
  </si>
  <si>
    <t>844 Primljeni krediti i zajmovi od kreditnih i ostalih financijskih institucija izvan javnog sektora</t>
  </si>
  <si>
    <t>8443 Primljeni krediti od tuzemnih kreditnih institucija izvan javnog sektora</t>
  </si>
  <si>
    <t>54 Izdaci za otplatu glavnice primljenih kredita i zajmova</t>
  </si>
  <si>
    <t>544 Otplata glavnice primljenih kredita i zajmova od kreditnih i ostalih financijskih institucija izvan</t>
  </si>
  <si>
    <t>5443 Otplata glavnice primljenih kredita od tuzemnih kreditnih institucija izvan javnog sektora</t>
  </si>
  <si>
    <t>547 Otplata glavnice primljenih zajmova od drugih razina vlasti</t>
  </si>
  <si>
    <t>5471 Otplata glavnice primljenih zajmova od državnog proračuna</t>
  </si>
  <si>
    <t xml:space="preserve"> NETO FINANCIRANJE</t>
  </si>
  <si>
    <t>9 Vlastiti izvori</t>
  </si>
  <si>
    <t>92 Rezultat poslovanja</t>
  </si>
  <si>
    <t>922 Višak/manjak prihoda</t>
  </si>
  <si>
    <t xml:space="preserve"> KORIŠTENJE SREDSTAVA IZ PRETHODNIH GODINA</t>
  </si>
  <si>
    <t xml:space="preserve"> UKUPNI PRIMICI</t>
  </si>
  <si>
    <t>7. PRIMICI OD FINANCIJSKE IMOVINE I ZADUŽIVANJA</t>
  </si>
  <si>
    <t>7.1. Primici od financijske imovine i zaduživanja</t>
  </si>
  <si>
    <t xml:space="preserve"> UKUPNI IZDACI</t>
  </si>
  <si>
    <t>1. OPĆI PRIHODI I PRIMICI</t>
  </si>
  <si>
    <t>1.1. Opći prihodi i primici</t>
  </si>
  <si>
    <t>3. PRIHODI ZA POSEBNE NAMJENE</t>
  </si>
  <si>
    <t>3.9. Prihodi za posebne namjene-Naknada za razvoj</t>
  </si>
  <si>
    <t>4. POMOĆI</t>
  </si>
  <si>
    <t>4.1. Pomoći</t>
  </si>
  <si>
    <t>8. PRENESENA SREDSTVA</t>
  </si>
  <si>
    <t>8.2. Prenesena sredstva - Dječji vrtić</t>
  </si>
  <si>
    <t>8.3. Prenesena sredstva - Narodna knjižnica</t>
  </si>
  <si>
    <t>8.4. Prenesena sredstva - Blatski fižuli</t>
  </si>
  <si>
    <t>RGP</t>
  </si>
  <si>
    <t>Opis</t>
  </si>
  <si>
    <t>Indeks 2/1</t>
  </si>
  <si>
    <t>UKUPNO RASHODI I IZDATCI</t>
  </si>
  <si>
    <t>Razdjel</t>
  </si>
  <si>
    <t>000</t>
  </si>
  <si>
    <t>OPĆINSKO VIJEĆE</t>
  </si>
  <si>
    <t>Glava</t>
  </si>
  <si>
    <t>00010</t>
  </si>
  <si>
    <t>001</t>
  </si>
  <si>
    <t>NAČELNIK</t>
  </si>
  <si>
    <t>00110</t>
  </si>
  <si>
    <t>002</t>
  </si>
  <si>
    <t>ODJEL ZA PRORAČUN I FINANCIJE</t>
  </si>
  <si>
    <t>00210</t>
  </si>
  <si>
    <t>00220</t>
  </si>
  <si>
    <t>GOSPODARSTVO</t>
  </si>
  <si>
    <t>003</t>
  </si>
  <si>
    <t>ODJEL ZA KOMUNALNE DJELATNOSTI</t>
  </si>
  <si>
    <t>00310</t>
  </si>
  <si>
    <t>00320</t>
  </si>
  <si>
    <t>KOMUNALNA DJELATNOST</t>
  </si>
  <si>
    <t>00330</t>
  </si>
  <si>
    <t>INFRASTRUKTURA</t>
  </si>
  <si>
    <t>004</t>
  </si>
  <si>
    <t>ODJEL ZA OPĆE POSLOVE</t>
  </si>
  <si>
    <t>00410</t>
  </si>
  <si>
    <t>00420</t>
  </si>
  <si>
    <t>ODJELJAK ZA DRUŠTVENE DJELATNOSTI</t>
  </si>
  <si>
    <t>00430</t>
  </si>
  <si>
    <t>KULTURA</t>
  </si>
  <si>
    <t>00440</t>
  </si>
  <si>
    <t>SOCIJALNA ZAŠTITA</t>
  </si>
  <si>
    <t>00450</t>
  </si>
  <si>
    <t>ODGOJ I OBRAZOVANJE</t>
  </si>
  <si>
    <t>00460</t>
  </si>
  <si>
    <t>SPORT</t>
  </si>
  <si>
    <t>Organizacijska klasifikacija</t>
  </si>
  <si>
    <t>Izvori</t>
  </si>
  <si>
    <t>Projekt/Aktivnost</t>
  </si>
  <si>
    <t>VRSTA RASHODA I IZDATAKA</t>
  </si>
  <si>
    <t>RAZDJEL 000 OPĆINSKO VIJEĆE</t>
  </si>
  <si>
    <t>GLAVA 00010 OPĆINSKO VIJEĆE</t>
  </si>
  <si>
    <t>1000</t>
  </si>
  <si>
    <t>Program: RAD PREDSTAVNIČKOG TIJELA</t>
  </si>
  <si>
    <t>A100001</t>
  </si>
  <si>
    <t>Aktivnost: SJEDNICE OPĆINSKOG VIJEĆA</t>
  </si>
  <si>
    <t>321</t>
  </si>
  <si>
    <t>Naknade troškova zaposlenima</t>
  </si>
  <si>
    <t>322</t>
  </si>
  <si>
    <t>Rashodi za materijal i energiju</t>
  </si>
  <si>
    <t>3223</t>
  </si>
  <si>
    <t>Energija</t>
  </si>
  <si>
    <t>323</t>
  </si>
  <si>
    <t>Rashodi za usluge</t>
  </si>
  <si>
    <t>3233</t>
  </si>
  <si>
    <t>Usluge promidžbe i informiranja</t>
  </si>
  <si>
    <t>3237</t>
  </si>
  <si>
    <t>Intelektualne i osobne usluge</t>
  </si>
  <si>
    <t>3238</t>
  </si>
  <si>
    <t>Računalne usluge</t>
  </si>
  <si>
    <t>3239</t>
  </si>
  <si>
    <t>Ostale usluge</t>
  </si>
  <si>
    <t>329</t>
  </si>
  <si>
    <t>Ostali nespomenuti rashodi poslovanja</t>
  </si>
  <si>
    <t>3291</t>
  </si>
  <si>
    <t>Naknade za rad predstavničkih i izvršnih tijela, povjerenstava i slično</t>
  </si>
  <si>
    <t>381</t>
  </si>
  <si>
    <t>Tekuće donacije</t>
  </si>
  <si>
    <t>3811</t>
  </si>
  <si>
    <t>Tekuće donacije u novcu</t>
  </si>
  <si>
    <t>RAZDJEL 001 NAČELNIK</t>
  </si>
  <si>
    <t>GLAVA 00110 NAČELNIK</t>
  </si>
  <si>
    <t>1001</t>
  </si>
  <si>
    <t>Program: RAD IZVRŠNOG TIJELA</t>
  </si>
  <si>
    <t>Aktivnost: RAD UREDA NAČELNIKA</t>
  </si>
  <si>
    <t>311</t>
  </si>
  <si>
    <t>Plaće (Bruto)</t>
  </si>
  <si>
    <t>3111</t>
  </si>
  <si>
    <t>Plaće za redovan rad</t>
  </si>
  <si>
    <t>312</t>
  </si>
  <si>
    <t>Ostali rashodi za zaposlene</t>
  </si>
  <si>
    <t>313</t>
  </si>
  <si>
    <t>Doprinosi na plaće</t>
  </si>
  <si>
    <t>3132</t>
  </si>
  <si>
    <t>Doprinosi za obvezno zdravstveno osiguranje</t>
  </si>
  <si>
    <t>3211</t>
  </si>
  <si>
    <t>Službena putovanja</t>
  </si>
  <si>
    <t>3221</t>
  </si>
  <si>
    <t>Uredski materijal i ostali materijalni rashodi</t>
  </si>
  <si>
    <t>3222</t>
  </si>
  <si>
    <t>Materijal i sirovine</t>
  </si>
  <si>
    <t>3224</t>
  </si>
  <si>
    <t>Materijal i dijelovi za tekuće i investicijsko održavanje</t>
  </si>
  <si>
    <t>3232</t>
  </si>
  <si>
    <t>Usluge tekućeg i investicijskog održavanja</t>
  </si>
  <si>
    <t>3234</t>
  </si>
  <si>
    <t>Komunalne usluge</t>
  </si>
  <si>
    <t>3235</t>
  </si>
  <si>
    <t>Zakupnine i najamnine</t>
  </si>
  <si>
    <t>3236</t>
  </si>
  <si>
    <t>Zdravstvene i veterinarske usluge</t>
  </si>
  <si>
    <t>3293</t>
  </si>
  <si>
    <t>Reprezentacija</t>
  </si>
  <si>
    <t>3294</t>
  </si>
  <si>
    <t>Članarine i norme</t>
  </si>
  <si>
    <t>3295</t>
  </si>
  <si>
    <t>Pristojbe i naknade</t>
  </si>
  <si>
    <t>3299</t>
  </si>
  <si>
    <t>422</t>
  </si>
  <si>
    <t>Postrojenja i oprema</t>
  </si>
  <si>
    <t>4222</t>
  </si>
  <si>
    <t>Komunikacijska oprema</t>
  </si>
  <si>
    <t>4223</t>
  </si>
  <si>
    <t>Oprema za održavanje i zaštitu</t>
  </si>
  <si>
    <t>RAZDJEL 002 ODJEL ZA PRORAČUN I FINANCIJE</t>
  </si>
  <si>
    <t>GLAVA 00210 ODJEL ZA PRORAČUN I FINANCIJE</t>
  </si>
  <si>
    <t>A100003</t>
  </si>
  <si>
    <t>Aktivnost: REDOVAN RAD UPRAVE I ADMINISTRACIJE</t>
  </si>
  <si>
    <t>3121</t>
  </si>
  <si>
    <t>343</t>
  </si>
  <si>
    <t>Ostali financijski rashodi</t>
  </si>
  <si>
    <t>3431</t>
  </si>
  <si>
    <t>Bankarske usluge i usluge platnog prometa</t>
  </si>
  <si>
    <t>3433</t>
  </si>
  <si>
    <t>Zatezne kamate</t>
  </si>
  <si>
    <t>3434</t>
  </si>
  <si>
    <t>Ostali nespomenuti financijski rashodi</t>
  </si>
  <si>
    <t>4221</t>
  </si>
  <si>
    <t>Uredska oprema i namještaj</t>
  </si>
  <si>
    <t>A100004</t>
  </si>
  <si>
    <t>Aktivnost: POVRAT KREDITA ZA REALIZACIJU IPARD PROGRAMA MJERA 301</t>
  </si>
  <si>
    <t>342</t>
  </si>
  <si>
    <t>Kamate za primljene kredite i zajmove</t>
  </si>
  <si>
    <t>3423</t>
  </si>
  <si>
    <t>Kamate za primljene kredite i zajmove od kreditnih i ostalih financijskih institucija izvan javnog s</t>
  </si>
  <si>
    <t>544</t>
  </si>
  <si>
    <t>Otplata glavnice primljenih kredita i zajmova od kreditnih i ostalih financijskih institucija izvan</t>
  </si>
  <si>
    <t>5443</t>
  </si>
  <si>
    <t>Otplata glavnice primljenih kredita od tuzemnih kreditnih institucija izvan javnog sektora</t>
  </si>
  <si>
    <t>A100007</t>
  </si>
  <si>
    <t>Aktivnost: POVRAT PO GODIŠNJOJ PRIJAVI POREZ NA DOHODAK</t>
  </si>
  <si>
    <t>547</t>
  </si>
  <si>
    <t>Otplata glavnice primljenih zajmova od drugih razina vlasti</t>
  </si>
  <si>
    <t>5471</t>
  </si>
  <si>
    <t>Otplata glavnice primljenih zajmova od državnog proračuna</t>
  </si>
  <si>
    <t>A100008</t>
  </si>
  <si>
    <t>Aktivnost: POVRAT KREDITA ZA REALIZACIJU IZGRADNJE DJEČJEG VRTIĆA I JASLICA</t>
  </si>
  <si>
    <t>A100009</t>
  </si>
  <si>
    <t>Aktivnost: POVRAT BESKAMATNOG ZAJMA - MFIN</t>
  </si>
  <si>
    <t>A100010</t>
  </si>
  <si>
    <t>Aktivnost: POVRAT KREDITA ZA IZGRADNJU CESTE SITNICA-KARBUNI</t>
  </si>
  <si>
    <t>GLAVA 00220 GOSPODARSTVO</t>
  </si>
  <si>
    <t>1002</t>
  </si>
  <si>
    <t>Program: POTICANJE ZAPOŠLJAVANJA</t>
  </si>
  <si>
    <t>Aktivnost: MJERE U POTICANJU ZAPOŠLJAVANJA</t>
  </si>
  <si>
    <t>352</t>
  </si>
  <si>
    <t>Subvencije trgovačkim društvima, poljoprivrednicima i obrtnicima izvan javnog sektora</t>
  </si>
  <si>
    <t>3522</t>
  </si>
  <si>
    <t>Subvencije trgovačkim društvima izvan javnog sektora</t>
  </si>
  <si>
    <t>3523</t>
  </si>
  <si>
    <t>Subvencije poljoprivrednicima i obrtnicima</t>
  </si>
  <si>
    <t>A100002</t>
  </si>
  <si>
    <t>Aktivnost: MJERE U POTICANJU SAMOZAPOŠLJAVANJA</t>
  </si>
  <si>
    <t>Aktivnost: MJERE U POTICANJU ZAPOŠLJAVANJA OSOBA SA VŠS I VSS</t>
  </si>
  <si>
    <t>1004</t>
  </si>
  <si>
    <t>Program: POTPORE U OBOGAĆIVANJU TURISTIČKE PONUDE</t>
  </si>
  <si>
    <t>Aktivnost: ULAGANJA U TURISTIČKU INFRASTRUKTURU</t>
  </si>
  <si>
    <t>382</t>
  </si>
  <si>
    <t>Kapitalne donacije</t>
  </si>
  <si>
    <t>3822</t>
  </si>
  <si>
    <t>Kapitalne donacije građanima i kućanstvima</t>
  </si>
  <si>
    <t>1005</t>
  </si>
  <si>
    <t>Program: OSTALE MJERE U GOSPODARSTVU</t>
  </si>
  <si>
    <t>Aktivnost: PROGRAM SUFINANCIRANJA NABAVE SADNOG MATERIJALA</t>
  </si>
  <si>
    <t>386</t>
  </si>
  <si>
    <t>Kapitalne pomoći</t>
  </si>
  <si>
    <t>3862</t>
  </si>
  <si>
    <t>Kapitalne pomoći kreditnim i ostalim financijskim institucijama te trgovačkim društvima izvan javnog</t>
  </si>
  <si>
    <t>3863</t>
  </si>
  <si>
    <t>Kapitalne pomoći poljoprivrednicima i obrtnicima</t>
  </si>
  <si>
    <t>T100002</t>
  </si>
  <si>
    <t>Tekući projekt: RAZVOJNA AGENCIJA OPĆINE BLATO</t>
  </si>
  <si>
    <t>1006</t>
  </si>
  <si>
    <t>Program: LOKALNA AKCIJSKA GRUPA</t>
  </si>
  <si>
    <t>Aktivnost: LOKALNA AKCIJSKA GRUPA</t>
  </si>
  <si>
    <t>1016</t>
  </si>
  <si>
    <t>Program: RAZVOJ RIBARSTVA</t>
  </si>
  <si>
    <t>Aktivnost: FLAG</t>
  </si>
  <si>
    <t>RAZDJEL 003 ODJEL ZA KOMUNALNE DJELATNOSTI</t>
  </si>
  <si>
    <t>GLAVA 00310 ODJEL ZA KOMUNALNE DJELATNOSTI</t>
  </si>
  <si>
    <t>3212</t>
  </si>
  <si>
    <t>Naknade za prijevoz, za rad na terenu i odvojeni život</t>
  </si>
  <si>
    <t>GLAVA 00320 KOMUNALNA DJELATNOST</t>
  </si>
  <si>
    <t>1007</t>
  </si>
  <si>
    <t>Program: ODRŽAVANJE KOMUNALNE INFRASTRUKTURE</t>
  </si>
  <si>
    <t>Aktivnost: JAVNA RASVJETA</t>
  </si>
  <si>
    <t>Aktivnost: ODRŽAVANJE KOMUNALNE INFRASTRUKTURE</t>
  </si>
  <si>
    <t>Aktivnost: ODRŽAVANJE KOMUNALNE INFRASTRUKTURE NASELJE POTIRNA</t>
  </si>
  <si>
    <t>Aktivnost: UREĐENJE ULICA I PUTEVA</t>
  </si>
  <si>
    <t>421</t>
  </si>
  <si>
    <t>Građevinski objekti</t>
  </si>
  <si>
    <t>4213</t>
  </si>
  <si>
    <t>Ceste, željeznice i ostali prometni objekti</t>
  </si>
  <si>
    <t>A100005</t>
  </si>
  <si>
    <t>Aktivnost: INTERVENCIJE U SLUČAJU ONEČIŠĆENJA MORA</t>
  </si>
  <si>
    <t>A100006</t>
  </si>
  <si>
    <t>Aktivnost: PROTUPOŽARNA ZAŠTITA</t>
  </si>
  <si>
    <t>Aktivnost: CIVILNA ZAŠTITA</t>
  </si>
  <si>
    <t>Aktivnost: ZBRINJAVANJE NAPUŠTENIH PASA I MAČAKA</t>
  </si>
  <si>
    <t>GLAVA 00330 INFRASTRUKTURA</t>
  </si>
  <si>
    <t>1008</t>
  </si>
  <si>
    <t>Program: KAPITALNA ULAGANJA</t>
  </si>
  <si>
    <t>K100003</t>
  </si>
  <si>
    <t>Kapitalni projekt: CESTA SITNICA KARBUNI</t>
  </si>
  <si>
    <t>411</t>
  </si>
  <si>
    <t>Materijalna imovina - prirodna bogatstva</t>
  </si>
  <si>
    <t>4111</t>
  </si>
  <si>
    <t>Zemljište</t>
  </si>
  <si>
    <t>K100004</t>
  </si>
  <si>
    <t>Kapitalni projekt: CESTA BLATO GRŠĆICA</t>
  </si>
  <si>
    <t>K100005</t>
  </si>
  <si>
    <t>Kapitalni projekt: ODVODNJA OBORINSKIH VODA</t>
  </si>
  <si>
    <t>4214</t>
  </si>
  <si>
    <t>Ostali građevinski objekti</t>
  </si>
  <si>
    <t>K100006</t>
  </si>
  <si>
    <t xml:space="preserve">Kapitalni projekt: SUSTAV KANALIZACIJE I PROČIŠĆAVANJA OTPADNIH VODA </t>
  </si>
  <si>
    <t>K100007</t>
  </si>
  <si>
    <t>Kapitalni projekt: NASTAVAK CESTE GROBLJE KRTINJA I REKONSTRUKCIJA DIJELA ŽC 6222</t>
  </si>
  <si>
    <t>K100008</t>
  </si>
  <si>
    <t>Kapitalni projekt: EKOLOŠKA JAVNA RASVJETA</t>
  </si>
  <si>
    <t>K100010</t>
  </si>
  <si>
    <t>Kapitalni projekt: UREĐENJE ZAPADNOG ULAZA U BLATO</t>
  </si>
  <si>
    <t>K100015</t>
  </si>
  <si>
    <t>Kapitalni projekt: UGRADNJA VERTIKALNO-PODIZNE PLATFORME U ZGRADI OPĆINE BLATO</t>
  </si>
  <si>
    <t>4212</t>
  </si>
  <si>
    <t>Poslovni objekti</t>
  </si>
  <si>
    <t>K100017</t>
  </si>
  <si>
    <t>Kapitalni projekt: IZGRADNJA I OPREMANJE DJEČJEG VRTIĆA I JASLICA U OPĆINI BLATO</t>
  </si>
  <si>
    <t>426</t>
  </si>
  <si>
    <t>Nematerijalna proizvedena imovina</t>
  </si>
  <si>
    <t>4264</t>
  </si>
  <si>
    <t>Ostala nematerijalna proizvedena imovina</t>
  </si>
  <si>
    <t>K100018</t>
  </si>
  <si>
    <t>Kapitalni projekt: UREĐENJE PLAŽE NA PRIŽBI-RAVNO SA SPORTSKO-REKREACIJSKIM SADRŽAJIMA</t>
  </si>
  <si>
    <t>K100023</t>
  </si>
  <si>
    <t>Kapitalni projekt: SUSTAV UPRAVLJANJA GUBICIMA U VODOOPSKRBNOM SUSTAVU</t>
  </si>
  <si>
    <t>4261</t>
  </si>
  <si>
    <t>Istraživanje rudnih bogatstava</t>
  </si>
  <si>
    <t>K100024</t>
  </si>
  <si>
    <t>Kapitalni projekt: IZGRADNJA TRI NOVE BUŠOTINE NA PODRUČJU OPĆINE BLATO</t>
  </si>
  <si>
    <t>4263</t>
  </si>
  <si>
    <t>Umjetnička, literarna i znanstvena djela</t>
  </si>
  <si>
    <t>T100005</t>
  </si>
  <si>
    <t>Tekući projekt: PROSTORNO PLANSKA TE PROJEKTNA DOKUMENTACIJA</t>
  </si>
  <si>
    <t>T100006</t>
  </si>
  <si>
    <t>Tekući projekt: ELEKTRIFIKACIJA NEELEKTRIFICIRANIH DIJELOVA OTOKA KORČULE</t>
  </si>
  <si>
    <t>T100007</t>
  </si>
  <si>
    <t xml:space="preserve">Tekući projekt: UREĐENJE PROSTORA ZA UDRUGU VINCENCA </t>
  </si>
  <si>
    <t>T100016</t>
  </si>
  <si>
    <t>Tekući projekt: UREĐENJE PROSTORA ZA TZ BLATO</t>
  </si>
  <si>
    <t>T100017</t>
  </si>
  <si>
    <t>Tekući projekt: ASFALTIRANJE NC U UVALI NAPLOVAC</t>
  </si>
  <si>
    <t>T100019</t>
  </si>
  <si>
    <t>Tekući projekt: ARHEOLOŠKI PARK KOPILA</t>
  </si>
  <si>
    <t>T100021</t>
  </si>
  <si>
    <t>Tekući projekt: POSTAVLJANJE SOLARNIH PANELA NA KROVIŠTU ZGRADE OPĆINE</t>
  </si>
  <si>
    <t>RAZDJEL 004 ODJEL ZA OPĆE POSLOVE</t>
  </si>
  <si>
    <t>GLAVA 00410 ODJEL ZA OPĆE POSLOVE</t>
  </si>
  <si>
    <t>3231</t>
  </si>
  <si>
    <t>Usluge telefona, pošte i prijevoza</t>
  </si>
  <si>
    <t>Aktivnost: TROŠKOVI POSTUPKA U PREDMETU HT- HAKOM (PRAVO PUTA)</t>
  </si>
  <si>
    <t>GLAVA 00420 ODJELJAK ZA DRUŠTVENE DJELATNOSTI</t>
  </si>
  <si>
    <t>GLAVA 00430 KULTURA</t>
  </si>
  <si>
    <t>1009</t>
  </si>
  <si>
    <t>Program: PROGRAM PROMICANJA KULTURE</t>
  </si>
  <si>
    <t>Aktivnost: CENTAR ZA KULTURU BLATSKI FIŽULI - MANIFESTACIJE</t>
  </si>
  <si>
    <t>4227</t>
  </si>
  <si>
    <t>Uređaji, strojevi i oprema za ostale namjene</t>
  </si>
  <si>
    <t>Aktivnost: CENTAR ZA KULTURU BLATSKI FIŽULI - REDOVAN RAD</t>
  </si>
  <si>
    <t>Aktivnost: NARODNA KNJIŽNICA BLATO</t>
  </si>
  <si>
    <t>424</t>
  </si>
  <si>
    <t>Knjige, umjetnička djela i ostale izložbene vrijednosti</t>
  </si>
  <si>
    <t>4241</t>
  </si>
  <si>
    <t>Knjige</t>
  </si>
  <si>
    <t>3213</t>
  </si>
  <si>
    <t>Stručno usavršavanje zaposlenika</t>
  </si>
  <si>
    <t>Aktivnost: DRUŠTVA I UDRUGE U KULTURI</t>
  </si>
  <si>
    <t>Aktivnost: KULTURNA DOGAĐANJA</t>
  </si>
  <si>
    <t>Aktivnost: ETNOGRAFSKA ZBIRKA "BARILO"</t>
  </si>
  <si>
    <t>Aktivnost: IZDAVAŠTVO I INFORMIRANJE</t>
  </si>
  <si>
    <t>Aktivnost: PROGRAM ARHEOLOŠKE BAŠTINE "KOPILA"</t>
  </si>
  <si>
    <t>K100002</t>
  </si>
  <si>
    <t>Kapitalni projekt: UREĐENJE STAROHRVATSKIH CRKVICA</t>
  </si>
  <si>
    <t>3821</t>
  </si>
  <si>
    <t>Kapitalne donacije neprofitnim organizacijama</t>
  </si>
  <si>
    <t>Tekući projekt: ADVENTSKA KUĆICA</t>
  </si>
  <si>
    <t>4211</t>
  </si>
  <si>
    <t>Stambeni objekti</t>
  </si>
  <si>
    <t>Tekući projekt: POSTAVLJANJE BISTE DR. IVI PADOVANU I DR.IVI FRANULOVIĆU</t>
  </si>
  <si>
    <t>GLAVA 00440 SOCIJALNA ZAŠTITA</t>
  </si>
  <si>
    <t>1010</t>
  </si>
  <si>
    <t>Program: ZAŠTITA MLADEŽI</t>
  </si>
  <si>
    <t>Aktivnost: JEDNOKRATNE POMOĆI ZA MLADE</t>
  </si>
  <si>
    <t>372</t>
  </si>
  <si>
    <t>Ostale naknade građanima i kućanstvima iz proračuna</t>
  </si>
  <si>
    <t>3721</t>
  </si>
  <si>
    <t>Naknade građanima i kućanstvima u novcu</t>
  </si>
  <si>
    <t>Aktivnost: POMOĆI ZA NOVOROĐENU DJECU</t>
  </si>
  <si>
    <t>Aktivnost: PRIGODNI POKLON BON ZA BOŽIĆNE BLAGDANE</t>
  </si>
  <si>
    <t>1011</t>
  </si>
  <si>
    <t>Program: ZAŠTITA OBITELJI I STARIJIH OSOBA</t>
  </si>
  <si>
    <t>Aktivnost: SUFINANCIRANJE TUĐE NJEGE I POMOĆI U KUĆI</t>
  </si>
  <si>
    <t>Aktivnost: POMOĆ U PODMIRI TROŠKOVA STANOVANJA</t>
  </si>
  <si>
    <t>Aktivnost: JEDNOKRATNE POMOĆI ZA OBITELJI I STARIJE OSOBE</t>
  </si>
  <si>
    <t>1012</t>
  </si>
  <si>
    <t>Program: FINANCIRANJE UDRUGA I DRUŠTAVA</t>
  </si>
  <si>
    <t>Aktivnost: UDRUGA SLIJEPIH</t>
  </si>
  <si>
    <t>Aktivnost: UDRUGA GLUHIH</t>
  </si>
  <si>
    <t>Aktivnost: UDRUGA UMIROVLJENIKA</t>
  </si>
  <si>
    <t>Aktivnost: LIGA PROTIV RAKA KORČULA-PELJEŠAC</t>
  </si>
  <si>
    <t>Aktivnost: UDRUGA RODITELJA "VINCENCA"</t>
  </si>
  <si>
    <t>Aktivnost: CRVENI KRIŽ</t>
  </si>
  <si>
    <t>Aktivnost: HRVATSKA GORSKA SLUŽBA SPAŠAVANJA</t>
  </si>
  <si>
    <t>Aktivnost: DOM ZDRAVLJA "DR. ANTE FRANULOVIĆ"</t>
  </si>
  <si>
    <t>A100012</t>
  </si>
  <si>
    <t>Aktivnost: UKLANJANJE ARHITEKTONSKIH BARIJERA</t>
  </si>
  <si>
    <t>A100014</t>
  </si>
  <si>
    <t>Aktivnost: UDRUGA "OBLAČIĆ"</t>
  </si>
  <si>
    <t>GLAVA 00450 ODGOJ I OBRAZOVANJE</t>
  </si>
  <si>
    <t>1013</t>
  </si>
  <si>
    <t>Program: PREDŠKOLSKI ODGOJ I OBRAZOVANJE</t>
  </si>
  <si>
    <t>Aktivnost: DJEČJI VRTIĆ "BLATO" REDOVAN RAD</t>
  </si>
  <si>
    <t>Aktivnost: DJEČJI VRTIĆ "MARIJA PETKOVIĆ"</t>
  </si>
  <si>
    <t>Aktivnost: DJEČJI VRTIĆ "BLATO"- OLAKŠICE U PLAĆANJU SMJEŠTAJA DJECE</t>
  </si>
  <si>
    <t>1014</t>
  </si>
  <si>
    <t>Program: ŠKOLSKI ODGOJ I OBRAZOVANJE</t>
  </si>
  <si>
    <t>Aktivnost: OSNOVNA GLAZBENA ŠKOLA</t>
  </si>
  <si>
    <t>Aktivnost: OSNOVNA I SREDNJA ŠKOLA BLATO</t>
  </si>
  <si>
    <t>Aktivnost: ŠKOLSKI ŠPORTSKI KLUBOVI</t>
  </si>
  <si>
    <t>Aktivnost: VISOKOŠKOLSKO OBRAZOVANJE</t>
  </si>
  <si>
    <t>Aktivnost: POKLONI UČENICIMA</t>
  </si>
  <si>
    <t>Aktivnost: NABAVKA UDŽBENIKA I RADNOG MATERIJALA</t>
  </si>
  <si>
    <t>Aktivnost: ZAKLADA BLAŽENA MARIJA PETKOVIĆ</t>
  </si>
  <si>
    <t>GLAVA 00460 SPORT</t>
  </si>
  <si>
    <t>1015</t>
  </si>
  <si>
    <t>Program: PROMICANJE SPORTA</t>
  </si>
  <si>
    <t>Aktivnost: ZAJEDNICA SPORTSKIH UDRUGA OPĆINE BLATO</t>
  </si>
  <si>
    <t>Aktivnost: ODRŽAVANJE SPORTSKIH OBJEKATA</t>
  </si>
  <si>
    <t>Aktivnost: DOGAĐANJA U SPORTU</t>
  </si>
  <si>
    <t>Aktivnost: MEMORIJALNI TURNIR U SPOMEN NA ŽELIMIRA ŽANETIĆA</t>
  </si>
  <si>
    <t>PRIJEDLOG</t>
  </si>
  <si>
    <t>Temeljem članka 89. st.2. Zakona o proračunu (Narodne novine br. 144/21), članka 15. st. 3. Pravilnika o polugodišnjem i godišnjem izvještaju o izvršenju proračuna (Narodne novine br. 24/13, 102/17, 1/20 i 147/20) i članka 28. Statuta Općine Blato (Službeni glasnik Općine Blato br. 2/21), Općinsko vijeće je na svojoj ___ sjednici održanoj _________2023. godine donijelo</t>
  </si>
  <si>
    <t>GODIŠNJI IZVJEŠTAJ O IZVRŠENJU PRORAČUNA ZA 2022. GODINU</t>
  </si>
  <si>
    <t>I OPĆI DIO</t>
  </si>
  <si>
    <t>Članak 1.</t>
  </si>
  <si>
    <t>Proračun Općine Blato za 2022. godinu (Službeni glasnik Općine Blato br. 12/22) u razdoblju od 1.1. do 31.12.2022. godine ostvaren je kako slijedi:</t>
  </si>
  <si>
    <t xml:space="preserve">VIŠAK / MANJAK + NETO ZADUŽIVANJE / FINANCIRANJE + </t>
  </si>
  <si>
    <t>KORIŠTENO U PRETHODNIM GODINAMA</t>
  </si>
  <si>
    <t xml:space="preserve"> VIŠAK / MANJAK IZ PRETHODNE(IH) GODINE KOJI ĆE SE POKRITI / </t>
  </si>
  <si>
    <t>RASPOREDITI</t>
  </si>
  <si>
    <t xml:space="preserve"> REZULTAT ZA PRIJENOS U NAREDNA RAZDOBLJA</t>
  </si>
  <si>
    <t>Članak 2.</t>
  </si>
  <si>
    <t>Izvršenje prihoda i rashoda te primitaka i izdataka prema ekonomskoj klasifikaciji, izvorima financiranja i funkcijskoj klasifikaciji utvrđenih u Računu prihoda i rashoda i Računu za financiranje za 2022. godinu, te izvršenje rashoda i izdataka po nositeljima i korisnicima u posebnom dijelu Proračuna iskazano prema organizacijskoj, ekonomskoj i programskoj klasifikaciji sastavni je dio Godišnjeg izvještaja o izvršenju Proračuna Općine Blato za 2022. godinu.</t>
  </si>
  <si>
    <t>II POSEBNI DIO</t>
  </si>
  <si>
    <t>A) Izvršenje po organizacijskoj klasifikaciji</t>
  </si>
  <si>
    <t>B) Izvršenje po programskoj klasifikaciji</t>
  </si>
  <si>
    <t>8331 Dionice i udjeli u glavnici tuzemnih kreditnih i ostalih financijskih institucija izvan javnog sektora</t>
  </si>
  <si>
    <t>83312 Dionice i udjeli u glavnici tuzemnih banaka i ostalih financijskih institucija izvan javnog sektora</t>
  </si>
  <si>
    <t>833120 Dionice i udjeli u glavnici tuzemnih banaka i ostalih financijskih institucija izvan javnog sektora</t>
  </si>
  <si>
    <t>84432 Primljeni krediti od tuzemnih kreditnih institucija izvan javnog sektora-dugoročni</t>
  </si>
  <si>
    <t>844320 Primljeni krediti od tuzemnih kreditnih institucija izvan javnog sektora-dugoročni (Kredit PBZ za izgradnju dječjeg vrtića i jaslica)</t>
  </si>
  <si>
    <t>844320 Primljeni krediti od tuzemnih kreditnih institucija izvan javnog sektora-dugoročni (Kredit PBZ za izgradnju Ceste Sitnica Karbuni)</t>
  </si>
  <si>
    <t>54432 Otplata glavnice primljenih kredita od tuzemnih kreditnih institucija izvan javnog sektora-dugoročni</t>
  </si>
  <si>
    <t>544320 Otplata glavnice primljenih kredita od tuzemnih kreditnih institucija izvan javnog sektora-dugoročni (Kredit Addiko bank za izgradnju kanalizacijskog sustava)</t>
  </si>
  <si>
    <t>544320 Otplata glavnice primljenih kredita od tuzemnih kreditnih institucija izvan javnog sektora-dugoročni (Kredit PBZ za izgradnju dječjeg vrtića i jaslica )</t>
  </si>
  <si>
    <t>54711 Otplata glavnice primljenih zajmova od državnog proračuna-kratkoročnih</t>
  </si>
  <si>
    <t>547110 Otplata glavnice primljenih zajmova od državnog proračuna-kratkoročnih</t>
  </si>
  <si>
    <t>9221 Višak prihoda</t>
  </si>
  <si>
    <t>92211 Višak prihoda poslovanja</t>
  </si>
  <si>
    <t>922110 Višak prihoda poslovanja -  Općina Blato</t>
  </si>
  <si>
    <t>922110 Višak prihoda poslovanja - Dječji vrtić Blato - PK 1</t>
  </si>
  <si>
    <t xml:space="preserve">922110 Višak prihoda poslovanja - Narodna knjižnica Blato - PK 2 </t>
  </si>
  <si>
    <t>922110 Višak prihoda poslovanja - Blatski fižuli - PK 3</t>
  </si>
  <si>
    <t>92213 Višak primitaka od financijske imovine</t>
  </si>
  <si>
    <t>922130 Višak primitaka od financijske imovine - Općina Blato</t>
  </si>
  <si>
    <t>9222 Manjak prihoda</t>
  </si>
  <si>
    <t>92222 Manjak prihoda od nefinancijske imovine</t>
  </si>
  <si>
    <t>922220 Manjak prihoda od nefinancijske imovine - Općina Blato</t>
  </si>
  <si>
    <t>922220 Manjak prihoda od nefinancijske imovine - Dječji vrtić Blato - PK 1</t>
  </si>
  <si>
    <t>922220 Manjak prihoda od nefinancijske imovine - Narodna knjižnica -PK 2</t>
  </si>
  <si>
    <t>922220 Manjak prihoda od nefinancijske imovine - Blatski fižuli - PK 3</t>
  </si>
  <si>
    <t>KLASA:</t>
  </si>
  <si>
    <t>URBROJ:</t>
  </si>
  <si>
    <t>Blato, __________2023. godine</t>
  </si>
  <si>
    <t>Općinsko vijeće</t>
  </si>
  <si>
    <t>Predsjednik</t>
  </si>
  <si>
    <t>Želimir Bosnić, mr.pharm.,v.r.</t>
  </si>
  <si>
    <t>Članak 3.</t>
  </si>
  <si>
    <t>Godišnji izvještaj o izvršenju Proračuna Općine Blato za 2022. godinu objaviti će se u Službenom glasniku Općine Blato i stupa na snagu osmog dana od dana objave.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</si>
</sst>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##\%"/>
    <numFmt numFmtId="165" formatCode="d\.m\.yyyy"/>
  </numFmts>
  <fonts count="8" x14ac:knownFonts="1">
    <font>
      <sz val="10"/>
      <name val="Arial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9"/>
      <color indexed="63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165" fontId="1" fillId="0" borderId="0" xfId="0" applyNumberFormat="1" applyFont="1" applyAlignment="1">
      <alignment horizontal="left"/>
    </xf>
    <xf numFmtId="20" fontId="1" fillId="0" borderId="0" xfId="0" applyNumberFormat="1" applyFont="1" applyAlignment="1">
      <alignment horizontal="left"/>
    </xf>
    <xf numFmtId="0" fontId="2" fillId="0" borderId="0" xfId="0" applyFont="1"/>
    <xf numFmtId="4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4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3" fillId="3" borderId="0" xfId="0" applyFont="1" applyFill="1" applyAlignment="1">
      <alignment horizontal="left"/>
    </xf>
    <xf numFmtId="0" fontId="3" fillId="3" borderId="0" xfId="0" applyFont="1" applyFill="1" applyAlignment="1">
      <alignment horizontal="center"/>
    </xf>
    <xf numFmtId="4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4" fontId="2" fillId="0" borderId="0" xfId="0" applyNumberFormat="1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2" fillId="2" borderId="0" xfId="0" applyFont="1" applyFill="1" applyAlignment="1">
      <alignment horizontal="center"/>
    </xf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4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2" fillId="4" borderId="0" xfId="0" applyFont="1" applyFill="1"/>
    <xf numFmtId="4" fontId="2" fillId="4" borderId="0" xfId="0" applyNumberFormat="1" applyFont="1" applyFill="1" applyAlignment="1">
      <alignment horizontal="right"/>
    </xf>
    <xf numFmtId="164" fontId="2" fillId="4" borderId="0" xfId="0" applyNumberFormat="1" applyFont="1" applyFill="1" applyAlignment="1">
      <alignment horizontal="right"/>
    </xf>
    <xf numFmtId="0" fontId="3" fillId="3" borderId="0" xfId="0" applyFont="1" applyFill="1"/>
    <xf numFmtId="4" fontId="3" fillId="3" borderId="0" xfId="0" applyNumberFormat="1" applyFont="1" applyFill="1" applyAlignment="1">
      <alignment horizontal="right"/>
    </xf>
    <xf numFmtId="164" fontId="3" fillId="3" borderId="0" xfId="0" applyNumberFormat="1" applyFont="1" applyFill="1" applyAlignment="1">
      <alignment horizontal="right"/>
    </xf>
    <xf numFmtId="0" fontId="2" fillId="5" borderId="0" xfId="0" applyFont="1" applyFill="1"/>
    <xf numFmtId="4" fontId="2" fillId="5" borderId="0" xfId="0" applyNumberFormat="1" applyFont="1" applyFill="1" applyAlignment="1">
      <alignment horizontal="right"/>
    </xf>
    <xf numFmtId="164" fontId="2" fillId="5" borderId="0" xfId="0" applyNumberFormat="1" applyFont="1" applyFill="1" applyAlignment="1">
      <alignment horizontal="right"/>
    </xf>
    <xf numFmtId="0" fontId="1" fillId="0" borderId="0" xfId="0" applyFont="1" applyAlignment="1">
      <alignment horizontal="left"/>
    </xf>
    <xf numFmtId="0" fontId="2" fillId="8" borderId="0" xfId="0" applyFont="1" applyFill="1" applyAlignment="1">
      <alignment horizontal="center"/>
    </xf>
    <xf numFmtId="0" fontId="2" fillId="2" borderId="0" xfId="0" applyFont="1" applyFill="1"/>
    <xf numFmtId="4" fontId="2" fillId="2" borderId="0" xfId="0" applyNumberFormat="1" applyFont="1" applyFill="1" applyAlignment="1">
      <alignment horizontal="right"/>
    </xf>
    <xf numFmtId="164" fontId="2" fillId="2" borderId="0" xfId="0" applyNumberFormat="1" applyFont="1" applyFill="1" applyAlignment="1">
      <alignment horizontal="right"/>
    </xf>
    <xf numFmtId="0" fontId="6" fillId="7" borderId="0" xfId="0" applyFont="1" applyFill="1"/>
    <xf numFmtId="4" fontId="6" fillId="7" borderId="0" xfId="0" applyNumberFormat="1" applyFont="1" applyFill="1" applyAlignment="1">
      <alignment horizontal="right"/>
    </xf>
    <xf numFmtId="164" fontId="6" fillId="7" borderId="0" xfId="0" applyNumberFormat="1" applyFont="1" applyFill="1" applyAlignment="1">
      <alignment horizontal="right"/>
    </xf>
    <xf numFmtId="0" fontId="6" fillId="6" borderId="0" xfId="0" applyFont="1" applyFill="1"/>
    <xf numFmtId="4" fontId="6" fillId="6" borderId="0" xfId="0" applyNumberFormat="1" applyFont="1" applyFill="1" applyAlignment="1">
      <alignment horizontal="right"/>
    </xf>
    <xf numFmtId="164" fontId="6" fillId="6" borderId="0" xfId="0" applyNumberFormat="1" applyFont="1" applyFill="1" applyAlignment="1">
      <alignment horizontal="right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4" fontId="2" fillId="0" borderId="0" xfId="0" applyNumberFormat="1" applyFont="1" applyAlignment="1">
      <alignment horizontal="center"/>
    </xf>
    <xf numFmtId="4" fontId="3" fillId="3" borderId="0" xfId="0" applyNumberFormat="1" applyFont="1" applyFill="1"/>
    <xf numFmtId="4" fontId="3" fillId="3" borderId="0" xfId="0" applyNumberFormat="1" applyFont="1" applyFill="1" applyAlignment="1">
      <alignment horizontal="center"/>
    </xf>
    <xf numFmtId="4" fontId="1" fillId="0" borderId="0" xfId="0" applyNumberFormat="1" applyFont="1"/>
    <xf numFmtId="4" fontId="1" fillId="0" borderId="0" xfId="0" applyNumberFormat="1" applyFont="1" applyAlignment="1">
      <alignment horizontal="center"/>
    </xf>
    <xf numFmtId="0" fontId="2" fillId="2" borderId="0" xfId="0" applyFont="1" applyFill="1" applyAlignment="1">
      <alignment horizontal="left"/>
    </xf>
    <xf numFmtId="0" fontId="3" fillId="11" borderId="0" xfId="0" applyFont="1" applyFill="1" applyAlignment="1">
      <alignment horizontal="left"/>
    </xf>
    <xf numFmtId="0" fontId="3" fillId="11" borderId="0" xfId="0" applyFont="1" applyFill="1"/>
    <xf numFmtId="4" fontId="3" fillId="11" borderId="0" xfId="0" applyNumberFormat="1" applyFont="1" applyFill="1" applyAlignment="1">
      <alignment horizontal="right"/>
    </xf>
    <xf numFmtId="164" fontId="3" fillId="11" borderId="0" xfId="0" applyNumberFormat="1" applyFont="1" applyFill="1" applyAlignment="1">
      <alignment horizontal="right"/>
    </xf>
    <xf numFmtId="0" fontId="3" fillId="10" borderId="0" xfId="0" applyFont="1" applyFill="1" applyAlignment="1">
      <alignment horizontal="left"/>
    </xf>
    <xf numFmtId="0" fontId="3" fillId="10" borderId="0" xfId="0" applyFont="1" applyFill="1"/>
    <xf numFmtId="4" fontId="3" fillId="10" borderId="0" xfId="0" applyNumberFormat="1" applyFont="1" applyFill="1" applyAlignment="1">
      <alignment horizontal="right"/>
    </xf>
    <xf numFmtId="164" fontId="3" fillId="10" borderId="0" xfId="0" applyNumberFormat="1" applyFont="1" applyFill="1" applyAlignment="1">
      <alignment horizontal="right"/>
    </xf>
    <xf numFmtId="0" fontId="2" fillId="8" borderId="0" xfId="0" applyFont="1" applyFill="1" applyAlignment="1">
      <alignment horizontal="left"/>
    </xf>
    <xf numFmtId="0" fontId="1" fillId="14" borderId="0" xfId="0" applyFont="1" applyFill="1"/>
    <xf numFmtId="0" fontId="7" fillId="9" borderId="0" xfId="0" applyFont="1" applyFill="1" applyAlignment="1">
      <alignment horizontal="left"/>
    </xf>
    <xf numFmtId="4" fontId="7" fillId="9" borderId="0" xfId="0" applyNumberFormat="1" applyFont="1" applyFill="1" applyAlignment="1">
      <alignment horizontal="right"/>
    </xf>
    <xf numFmtId="164" fontId="7" fillId="9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left"/>
    </xf>
    <xf numFmtId="4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0" fontId="2" fillId="5" borderId="0" xfId="0" applyFont="1" applyFill="1" applyAlignment="1">
      <alignment horizontal="left"/>
    </xf>
    <xf numFmtId="0" fontId="2" fillId="13" borderId="0" xfId="0" applyFont="1" applyFill="1" applyAlignment="1">
      <alignment horizontal="left"/>
    </xf>
    <xf numFmtId="4" fontId="2" fillId="13" borderId="0" xfId="0" applyNumberFormat="1" applyFont="1" applyFill="1" applyAlignment="1">
      <alignment horizontal="right"/>
    </xf>
    <xf numFmtId="164" fontId="2" fillId="13" borderId="0" xfId="0" applyNumberFormat="1" applyFont="1" applyFill="1" applyAlignment="1">
      <alignment horizontal="right"/>
    </xf>
    <xf numFmtId="0" fontId="2" fillId="12" borderId="0" xfId="0" applyFont="1" applyFill="1" applyAlignment="1">
      <alignment horizontal="left"/>
    </xf>
    <xf numFmtId="4" fontId="2" fillId="12" borderId="0" xfId="0" applyNumberFormat="1" applyFont="1" applyFill="1" applyAlignment="1">
      <alignment horizontal="right"/>
    </xf>
    <xf numFmtId="164" fontId="2" fillId="12" borderId="0" xfId="0" applyNumberFormat="1" applyFont="1" applyFill="1" applyAlignment="1">
      <alignment horizontal="righ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microsoft.com/office/2017/10/relationships/person" Target="persons/person0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17/10/relationships/person" Target="persons/person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4"/>
  <sheetViews>
    <sheetView topLeftCell="A7" workbookViewId="0">
      <selection activeCell="Y19" sqref="Y19"/>
    </sheetView>
  </sheetViews>
  <sheetFormatPr defaultRowHeight="11.5" x14ac:dyDescent="0.25"/>
  <cols>
    <col min="1" max="6" width="8.7265625" style="1"/>
    <col min="7" max="7" width="1.81640625" style="1" customWidth="1"/>
    <col min="8" max="8" width="3.54296875" style="1" hidden="1" customWidth="1"/>
    <col min="9" max="9" width="7.54296875" style="1" hidden="1" customWidth="1"/>
    <col min="10" max="12" width="8.7265625" style="1" hidden="1" customWidth="1"/>
    <col min="13" max="13" width="8.7265625" style="1" customWidth="1"/>
    <col min="14" max="14" width="5.453125" style="1" customWidth="1"/>
    <col min="15" max="15" width="8.7265625" style="1"/>
    <col min="16" max="16" width="6.1796875" style="1" customWidth="1"/>
    <col min="17" max="17" width="8.7265625" style="1"/>
    <col min="18" max="18" width="5" style="1" customWidth="1"/>
    <col min="19" max="19" width="8.7265625" style="1" customWidth="1"/>
    <col min="20" max="20" width="0.7265625" style="1" customWidth="1"/>
    <col min="21" max="21" width="8.7265625" style="1"/>
    <col min="22" max="22" width="8.984375E-2" style="1" customWidth="1"/>
    <col min="23" max="16384" width="8.7265625" style="1"/>
  </cols>
  <sheetData>
    <row r="1" spans="1:22" ht="12.5" customHeight="1" x14ac:dyDescent="0.25">
      <c r="A1" s="19"/>
      <c r="B1" s="19"/>
      <c r="C1" s="2"/>
      <c r="D1" s="3"/>
      <c r="S1" s="25" t="s">
        <v>623</v>
      </c>
      <c r="T1" s="25"/>
      <c r="U1" s="25"/>
    </row>
    <row r="2" spans="1:22" x14ac:dyDescent="0.25">
      <c r="A2" s="19"/>
      <c r="B2" s="19"/>
      <c r="C2" s="2"/>
      <c r="D2" s="4"/>
    </row>
    <row r="3" spans="1:22" x14ac:dyDescent="0.25">
      <c r="A3" s="26" t="s">
        <v>624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</row>
    <row r="4" spans="1:22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</row>
    <row r="5" spans="1:22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</row>
    <row r="6" spans="1:22" s="5" customFormat="1" x14ac:dyDescent="0.25">
      <c r="A6" s="24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</row>
    <row r="7" spans="1:22" x14ac:dyDescent="0.25">
      <c r="A7" s="18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</row>
    <row r="8" spans="1:22" ht="14" customHeight="1" x14ac:dyDescent="0.3">
      <c r="A8" s="20" t="s">
        <v>625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</row>
    <row r="10" spans="1:22" x14ac:dyDescent="0.25">
      <c r="A10" s="18" t="s">
        <v>626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</row>
    <row r="12" spans="1:22" x14ac:dyDescent="0.25">
      <c r="A12" s="18" t="s">
        <v>627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</row>
    <row r="13" spans="1:22" x14ac:dyDescent="0.25">
      <c r="A13" s="18" t="s">
        <v>628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</row>
    <row r="15" spans="1:22" x14ac:dyDescent="0.25">
      <c r="A15" s="22" t="s">
        <v>1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22" t="s">
        <v>2</v>
      </c>
      <c r="N15" s="19"/>
      <c r="O15" s="22" t="s">
        <v>3</v>
      </c>
      <c r="P15" s="19"/>
      <c r="Q15" s="22" t="s">
        <v>4</v>
      </c>
      <c r="R15" s="19"/>
      <c r="S15" s="22" t="s">
        <v>5</v>
      </c>
      <c r="T15" s="19"/>
      <c r="U15" s="22" t="s">
        <v>6</v>
      </c>
      <c r="V15" s="19"/>
    </row>
    <row r="16" spans="1:22" x14ac:dyDescent="0.25">
      <c r="A16" s="12" t="s">
        <v>7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3" t="s">
        <v>8</v>
      </c>
      <c r="N16" s="19"/>
      <c r="O16" s="13" t="s">
        <v>9</v>
      </c>
      <c r="P16" s="19"/>
      <c r="Q16" s="13" t="s">
        <v>10</v>
      </c>
      <c r="R16" s="19"/>
      <c r="S16" s="13" t="s">
        <v>11</v>
      </c>
      <c r="T16" s="19"/>
      <c r="U16" s="13" t="s">
        <v>12</v>
      </c>
      <c r="V16" s="19"/>
    </row>
    <row r="17" spans="1:22" x14ac:dyDescent="0.25">
      <c r="A17" s="17" t="s">
        <v>13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4">
        <v>14691286.17</v>
      </c>
      <c r="N17" s="19"/>
      <c r="O17" s="14">
        <v>18763300</v>
      </c>
      <c r="P17" s="19"/>
      <c r="Q17" s="14">
        <v>19345123.789999999</v>
      </c>
      <c r="R17" s="19"/>
      <c r="S17" s="23">
        <v>131.68</v>
      </c>
      <c r="T17" s="19"/>
      <c r="U17" s="23">
        <v>103.1</v>
      </c>
      <c r="V17" s="19"/>
    </row>
    <row r="18" spans="1:22" x14ac:dyDescent="0.25">
      <c r="A18" s="17" t="s">
        <v>14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4">
        <v>22104.94</v>
      </c>
      <c r="N18" s="19"/>
      <c r="O18" s="14">
        <v>110000</v>
      </c>
      <c r="P18" s="19"/>
      <c r="Q18" s="14">
        <v>120659.84</v>
      </c>
      <c r="R18" s="19"/>
      <c r="S18" s="23">
        <v>545.85</v>
      </c>
      <c r="T18" s="19"/>
      <c r="U18" s="23">
        <v>109.69</v>
      </c>
      <c r="V18" s="19"/>
    </row>
    <row r="19" spans="1:22" x14ac:dyDescent="0.25">
      <c r="A19" s="17" t="s">
        <v>15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4">
        <v>14713391.109999999</v>
      </c>
      <c r="N19" s="19"/>
      <c r="O19" s="14">
        <v>18873300</v>
      </c>
      <c r="P19" s="19"/>
      <c r="Q19" s="14">
        <v>19465783.629999999</v>
      </c>
      <c r="R19" s="19"/>
      <c r="S19" s="23">
        <v>132.30000000000001</v>
      </c>
      <c r="T19" s="19"/>
      <c r="U19" s="23">
        <v>103.14</v>
      </c>
      <c r="V19" s="19"/>
    </row>
    <row r="20" spans="1:22" x14ac:dyDescent="0.25">
      <c r="A20" s="17" t="s">
        <v>16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4">
        <v>11036162.41</v>
      </c>
      <c r="N20" s="19"/>
      <c r="O20" s="14">
        <v>12201300</v>
      </c>
      <c r="P20" s="19"/>
      <c r="Q20" s="14">
        <v>11967293.49</v>
      </c>
      <c r="R20" s="19"/>
      <c r="S20" s="23">
        <v>108.44</v>
      </c>
      <c r="T20" s="19"/>
      <c r="U20" s="23">
        <v>98.08</v>
      </c>
      <c r="V20" s="19"/>
    </row>
    <row r="21" spans="1:22" x14ac:dyDescent="0.25">
      <c r="A21" s="17" t="s">
        <v>17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4">
        <v>8305961.7400000002</v>
      </c>
      <c r="N21" s="19"/>
      <c r="O21" s="14">
        <v>10610000</v>
      </c>
      <c r="P21" s="19"/>
      <c r="Q21" s="14">
        <v>10099059.35</v>
      </c>
      <c r="R21" s="19"/>
      <c r="S21" s="23">
        <v>121.59</v>
      </c>
      <c r="T21" s="19"/>
      <c r="U21" s="23">
        <v>95.18</v>
      </c>
      <c r="V21" s="19"/>
    </row>
    <row r="22" spans="1:22" x14ac:dyDescent="0.25">
      <c r="A22" s="17" t="s">
        <v>18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4">
        <v>19342124.149999999</v>
      </c>
      <c r="N22" s="19"/>
      <c r="O22" s="14">
        <v>22811300</v>
      </c>
      <c r="P22" s="19"/>
      <c r="Q22" s="14">
        <v>22066352.84</v>
      </c>
      <c r="R22" s="19"/>
      <c r="S22" s="23">
        <v>114.08</v>
      </c>
      <c r="T22" s="19"/>
      <c r="U22" s="23">
        <v>96.73</v>
      </c>
      <c r="V22" s="19"/>
    </row>
    <row r="23" spans="1:22" x14ac:dyDescent="0.25">
      <c r="A23" s="17" t="s">
        <v>19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4">
        <v>-4628733.04</v>
      </c>
      <c r="N23" s="19"/>
      <c r="O23" s="14">
        <v>-3938000</v>
      </c>
      <c r="P23" s="19"/>
      <c r="Q23" s="14">
        <v>-2600569.21</v>
      </c>
      <c r="R23" s="19"/>
      <c r="S23" s="23">
        <v>56.18</v>
      </c>
      <c r="T23" s="19"/>
      <c r="U23" s="23">
        <v>66.040000000000006</v>
      </c>
      <c r="V23" s="19"/>
    </row>
    <row r="24" spans="1:22" x14ac:dyDescent="0.25">
      <c r="A24" s="12" t="s">
        <v>20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2" t="s">
        <v>0</v>
      </c>
      <c r="N24" s="19"/>
      <c r="O24" s="12" t="s">
        <v>0</v>
      </c>
      <c r="P24" s="19"/>
      <c r="Q24" s="12" t="s">
        <v>0</v>
      </c>
      <c r="R24" s="19"/>
      <c r="S24" s="12" t="s">
        <v>0</v>
      </c>
      <c r="T24" s="19"/>
      <c r="U24" s="12" t="s">
        <v>0</v>
      </c>
      <c r="V24" s="19"/>
    </row>
    <row r="25" spans="1:22" x14ac:dyDescent="0.25">
      <c r="A25" s="17" t="s">
        <v>21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4">
        <v>3177117</v>
      </c>
      <c r="N25" s="19"/>
      <c r="O25" s="14">
        <v>7093000</v>
      </c>
      <c r="P25" s="19"/>
      <c r="Q25" s="14">
        <v>7092383</v>
      </c>
      <c r="R25" s="19"/>
      <c r="S25" s="23">
        <v>223.23</v>
      </c>
      <c r="T25" s="19"/>
      <c r="U25" s="23">
        <v>99.99</v>
      </c>
      <c r="V25" s="19"/>
    </row>
    <row r="26" spans="1:22" x14ac:dyDescent="0.25">
      <c r="A26" s="17" t="s">
        <v>22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4">
        <v>681476.4</v>
      </c>
      <c r="N26" s="19"/>
      <c r="O26" s="14">
        <v>1087000</v>
      </c>
      <c r="P26" s="19"/>
      <c r="Q26" s="14">
        <v>907167.03</v>
      </c>
      <c r="R26" s="19"/>
      <c r="S26" s="23">
        <v>133.12</v>
      </c>
      <c r="T26" s="19"/>
      <c r="U26" s="23">
        <v>83.46</v>
      </c>
      <c r="V26" s="19"/>
    </row>
    <row r="27" spans="1:22" x14ac:dyDescent="0.25">
      <c r="A27" s="17" t="s">
        <v>23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4">
        <v>2495640.6</v>
      </c>
      <c r="N27" s="19"/>
      <c r="O27" s="14">
        <v>6006000</v>
      </c>
      <c r="P27" s="19"/>
      <c r="Q27" s="14">
        <v>6185215.9699999997</v>
      </c>
      <c r="R27" s="19"/>
      <c r="S27" s="23">
        <v>247.84</v>
      </c>
      <c r="T27" s="19"/>
      <c r="U27" s="23">
        <v>102.98</v>
      </c>
      <c r="V27" s="19"/>
    </row>
    <row r="28" spans="1:22" x14ac:dyDescent="0.25">
      <c r="A28" s="17" t="s">
        <v>24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4">
        <v>63283.77</v>
      </c>
      <c r="N28" s="19"/>
      <c r="O28" s="14">
        <v>0</v>
      </c>
      <c r="P28" s="19"/>
      <c r="Q28" s="14">
        <v>-2098580.7200000002</v>
      </c>
      <c r="R28" s="19"/>
      <c r="S28" s="23" t="s">
        <v>0</v>
      </c>
      <c r="T28" s="19"/>
      <c r="U28" s="23" t="s">
        <v>0</v>
      </c>
      <c r="V28" s="19"/>
    </row>
    <row r="29" spans="1:22" x14ac:dyDescent="0.25">
      <c r="A29" s="17" t="s">
        <v>631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4">
        <v>63283.77</v>
      </c>
      <c r="N29" s="19"/>
      <c r="O29" s="14">
        <v>-2068000</v>
      </c>
      <c r="P29" s="19"/>
      <c r="Q29" s="14">
        <v>-2098580.7200000002</v>
      </c>
      <c r="R29" s="19"/>
      <c r="S29" s="23">
        <v>0</v>
      </c>
      <c r="T29" s="19"/>
      <c r="U29" s="23">
        <v>0</v>
      </c>
      <c r="V29" s="19"/>
    </row>
    <row r="30" spans="1:22" x14ac:dyDescent="0.25">
      <c r="A30" s="11" t="s">
        <v>632</v>
      </c>
      <c r="B30" s="11"/>
      <c r="C30" s="11"/>
      <c r="D30" s="11"/>
      <c r="E30" s="11"/>
      <c r="F30" s="11"/>
      <c r="G30" s="11"/>
      <c r="M30" s="6"/>
      <c r="O30" s="6"/>
      <c r="Q30" s="6"/>
      <c r="S30" s="7"/>
      <c r="U30" s="7"/>
    </row>
    <row r="31" spans="1:22" x14ac:dyDescent="0.25">
      <c r="A31" s="12" t="s">
        <v>629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2" t="s">
        <v>0</v>
      </c>
      <c r="N31" s="19"/>
      <c r="O31" s="12" t="s">
        <v>0</v>
      </c>
      <c r="P31" s="19"/>
      <c r="Q31" s="12" t="s">
        <v>0</v>
      </c>
      <c r="R31" s="19"/>
      <c r="S31" s="12" t="s">
        <v>0</v>
      </c>
      <c r="T31" s="19"/>
      <c r="U31" s="12" t="s">
        <v>0</v>
      </c>
      <c r="V31" s="19"/>
    </row>
    <row r="32" spans="1:22" x14ac:dyDescent="0.25">
      <c r="A32" s="12" t="s">
        <v>630</v>
      </c>
      <c r="B32" s="12"/>
      <c r="C32" s="12"/>
      <c r="D32" s="12"/>
      <c r="E32" s="12"/>
      <c r="F32" s="12"/>
      <c r="G32" s="12"/>
      <c r="M32" s="13"/>
      <c r="N32" s="13"/>
      <c r="O32" s="13"/>
      <c r="P32" s="13"/>
      <c r="Q32" s="13"/>
      <c r="R32" s="13"/>
      <c r="S32" s="13"/>
      <c r="T32" s="13"/>
      <c r="U32" s="13"/>
    </row>
    <row r="33" spans="1:22" x14ac:dyDescent="0.25">
      <c r="A33" s="17" t="s">
        <v>25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4">
        <v>-2133092.44</v>
      </c>
      <c r="N33" s="19"/>
      <c r="O33" s="14">
        <v>0</v>
      </c>
      <c r="P33" s="19"/>
      <c r="Q33" s="14">
        <v>3584646.76</v>
      </c>
      <c r="R33" s="19"/>
      <c r="S33" s="23">
        <v>-168.05</v>
      </c>
      <c r="T33" s="19"/>
      <c r="U33" s="23">
        <v>0</v>
      </c>
      <c r="V33" s="19"/>
    </row>
    <row r="34" spans="1:22" x14ac:dyDescent="0.25">
      <c r="A34" s="11" t="s">
        <v>633</v>
      </c>
      <c r="B34" s="11"/>
      <c r="C34" s="11"/>
      <c r="D34" s="11"/>
      <c r="E34" s="11"/>
      <c r="F34" s="11"/>
      <c r="G34" s="11"/>
      <c r="M34" s="14">
        <f>M29+M33</f>
        <v>-2069808.67</v>
      </c>
      <c r="N34" s="15"/>
      <c r="Q34" s="16">
        <f>Q28+Q33</f>
        <v>1486066.0399999996</v>
      </c>
      <c r="R34" s="17"/>
    </row>
  </sheetData>
  <mergeCells count="118">
    <mergeCell ref="A33:L33"/>
    <mergeCell ref="M33:N33"/>
    <mergeCell ref="O33:P33"/>
    <mergeCell ref="Q33:R33"/>
    <mergeCell ref="S33:T33"/>
    <mergeCell ref="U33:V33"/>
    <mergeCell ref="A31:L31"/>
    <mergeCell ref="M31:N31"/>
    <mergeCell ref="O31:P31"/>
    <mergeCell ref="Q31:R31"/>
    <mergeCell ref="S31:T31"/>
    <mergeCell ref="U31:V31"/>
    <mergeCell ref="A29:L29"/>
    <mergeCell ref="M29:N29"/>
    <mergeCell ref="O29:P29"/>
    <mergeCell ref="Q29:R29"/>
    <mergeCell ref="S29:T29"/>
    <mergeCell ref="U29:V29"/>
    <mergeCell ref="A28:L28"/>
    <mergeCell ref="M28:N28"/>
    <mergeCell ref="O28:P28"/>
    <mergeCell ref="Q28:R28"/>
    <mergeCell ref="S28:T28"/>
    <mergeCell ref="U28:V28"/>
    <mergeCell ref="A27:L27"/>
    <mergeCell ref="M27:N27"/>
    <mergeCell ref="O27:P27"/>
    <mergeCell ref="Q27:R27"/>
    <mergeCell ref="S27:T27"/>
    <mergeCell ref="U27:V27"/>
    <mergeCell ref="A26:L26"/>
    <mergeCell ref="M26:N26"/>
    <mergeCell ref="O26:P26"/>
    <mergeCell ref="Q26:R26"/>
    <mergeCell ref="S26:T26"/>
    <mergeCell ref="U26:V26"/>
    <mergeCell ref="A25:L25"/>
    <mergeCell ref="M25:N25"/>
    <mergeCell ref="O25:P25"/>
    <mergeCell ref="Q25:R25"/>
    <mergeCell ref="S25:T25"/>
    <mergeCell ref="U25:V25"/>
    <mergeCell ref="A24:L24"/>
    <mergeCell ref="M24:N24"/>
    <mergeCell ref="O24:P24"/>
    <mergeCell ref="Q24:R24"/>
    <mergeCell ref="S24:T24"/>
    <mergeCell ref="U24:V24"/>
    <mergeCell ref="A23:L23"/>
    <mergeCell ref="M23:N23"/>
    <mergeCell ref="O23:P23"/>
    <mergeCell ref="Q23:R23"/>
    <mergeCell ref="S23:T23"/>
    <mergeCell ref="U23:V23"/>
    <mergeCell ref="A22:L22"/>
    <mergeCell ref="M22:N22"/>
    <mergeCell ref="O22:P22"/>
    <mergeCell ref="Q22:R22"/>
    <mergeCell ref="S22:T22"/>
    <mergeCell ref="U22:V22"/>
    <mergeCell ref="S18:T18"/>
    <mergeCell ref="U18:V18"/>
    <mergeCell ref="A21:L21"/>
    <mergeCell ref="M21:N21"/>
    <mergeCell ref="O21:P21"/>
    <mergeCell ref="Q21:R21"/>
    <mergeCell ref="S21:T21"/>
    <mergeCell ref="U21:V21"/>
    <mergeCell ref="A20:L20"/>
    <mergeCell ref="M20:N20"/>
    <mergeCell ref="O20:P20"/>
    <mergeCell ref="Q20:R20"/>
    <mergeCell ref="S20:T20"/>
    <mergeCell ref="U20:V20"/>
    <mergeCell ref="A1:B1"/>
    <mergeCell ref="A2:B2"/>
    <mergeCell ref="A6:U6"/>
    <mergeCell ref="S1:U1"/>
    <mergeCell ref="A3:U5"/>
    <mergeCell ref="A10:U10"/>
    <mergeCell ref="A12:U12"/>
    <mergeCell ref="A13:U13"/>
    <mergeCell ref="A17:L17"/>
    <mergeCell ref="M17:N17"/>
    <mergeCell ref="O17:P17"/>
    <mergeCell ref="Q17:R17"/>
    <mergeCell ref="S17:T17"/>
    <mergeCell ref="U17:V17"/>
    <mergeCell ref="A16:L16"/>
    <mergeCell ref="M16:N16"/>
    <mergeCell ref="O16:P16"/>
    <mergeCell ref="Q16:R16"/>
    <mergeCell ref="S16:T16"/>
    <mergeCell ref="U16:V16"/>
    <mergeCell ref="A30:G30"/>
    <mergeCell ref="A32:G32"/>
    <mergeCell ref="M32:U32"/>
    <mergeCell ref="A34:G34"/>
    <mergeCell ref="M34:N34"/>
    <mergeCell ref="Q34:R34"/>
    <mergeCell ref="A7:U7"/>
    <mergeCell ref="A8:U8"/>
    <mergeCell ref="A15:L15"/>
    <mergeCell ref="M15:N15"/>
    <mergeCell ref="O15:P15"/>
    <mergeCell ref="Q15:R15"/>
    <mergeCell ref="S15:T15"/>
    <mergeCell ref="U15:V15"/>
    <mergeCell ref="A19:L19"/>
    <mergeCell ref="M19:N19"/>
    <mergeCell ref="O19:P19"/>
    <mergeCell ref="Q19:R19"/>
    <mergeCell ref="S19:T19"/>
    <mergeCell ref="U19:V19"/>
    <mergeCell ref="A18:L18"/>
    <mergeCell ref="M18:N18"/>
    <mergeCell ref="O18:P18"/>
    <mergeCell ref="Q18:R18"/>
  </mergeCells>
  <pageMargins left="0.74803149606299213" right="0.74803149606299213" top="0.98425196850393704" bottom="0.98425196850393704" header="0.51181102362204722" footer="0.51181102362204722"/>
  <pageSetup orientation="landscape" horizontalDpi="300" verticalDpi="300" r:id="rId1"/>
  <headerFooter alignWithMargins="0">
    <oddFooter>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47"/>
  <sheetViews>
    <sheetView topLeftCell="A118" workbookViewId="0">
      <selection activeCell="Q132" sqref="Q132:R132"/>
    </sheetView>
  </sheetViews>
  <sheetFormatPr defaultRowHeight="11.5" x14ac:dyDescent="0.25"/>
  <cols>
    <col min="1" max="6" width="8.7265625" style="1"/>
    <col min="7" max="7" width="4.7265625" style="1" customWidth="1"/>
    <col min="8" max="12" width="8.7265625" style="1" hidden="1" customWidth="1"/>
    <col min="13" max="13" width="8.7265625" style="1"/>
    <col min="14" max="14" width="6.36328125" style="1" customWidth="1"/>
    <col min="15" max="15" width="8.7265625" style="1"/>
    <col min="16" max="16" width="7.26953125" style="1" customWidth="1"/>
    <col min="17" max="17" width="8.7265625" style="1"/>
    <col min="18" max="18" width="6.36328125" style="1" customWidth="1"/>
    <col min="19" max="19" width="8.7265625" style="1"/>
    <col min="20" max="20" width="0.7265625" style="1" customWidth="1"/>
    <col min="21" max="21" width="8.7265625" style="1"/>
    <col min="22" max="22" width="1.90625" style="1" customWidth="1"/>
    <col min="23" max="16384" width="8.7265625" style="1"/>
  </cols>
  <sheetData>
    <row r="1" spans="1:22" x14ac:dyDescent="0.25">
      <c r="A1" s="18" t="s">
        <v>634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</row>
    <row r="3" spans="1:22" x14ac:dyDescent="0.25">
      <c r="A3" s="26" t="s">
        <v>635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</row>
    <row r="4" spans="1:22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</row>
    <row r="5" spans="1:22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</row>
    <row r="7" spans="1:22" x14ac:dyDescent="0.25">
      <c r="A7" s="22" t="s">
        <v>1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22" t="s">
        <v>2</v>
      </c>
      <c r="N7" s="19"/>
      <c r="O7" s="22" t="s">
        <v>3</v>
      </c>
      <c r="P7" s="19"/>
      <c r="Q7" s="22" t="s">
        <v>4</v>
      </c>
      <c r="R7" s="19"/>
      <c r="S7" s="22" t="s">
        <v>5</v>
      </c>
      <c r="T7" s="19"/>
      <c r="U7" s="22" t="s">
        <v>6</v>
      </c>
      <c r="V7" s="19"/>
    </row>
    <row r="8" spans="1:22" x14ac:dyDescent="0.25">
      <c r="A8" s="12" t="s">
        <v>7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3" t="s">
        <v>8</v>
      </c>
      <c r="N8" s="19"/>
      <c r="O8" s="13" t="s">
        <v>9</v>
      </c>
      <c r="P8" s="19"/>
      <c r="Q8" s="13" t="s">
        <v>10</v>
      </c>
      <c r="R8" s="19"/>
      <c r="S8" s="13" t="s">
        <v>11</v>
      </c>
      <c r="T8" s="19"/>
      <c r="U8" s="13" t="s">
        <v>12</v>
      </c>
      <c r="V8" s="19"/>
    </row>
    <row r="9" spans="1:22" x14ac:dyDescent="0.25">
      <c r="A9" s="17" t="s">
        <v>13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4">
        <v>14691286.17</v>
      </c>
      <c r="N9" s="19"/>
      <c r="O9" s="14">
        <v>18763300</v>
      </c>
      <c r="P9" s="19"/>
      <c r="Q9" s="14">
        <v>19345123.789999999</v>
      </c>
      <c r="R9" s="19"/>
      <c r="S9" s="23">
        <v>131.68</v>
      </c>
      <c r="T9" s="19"/>
      <c r="U9" s="23">
        <v>103.1</v>
      </c>
      <c r="V9" s="19"/>
    </row>
    <row r="10" spans="1:22" x14ac:dyDescent="0.25">
      <c r="A10" s="17" t="s">
        <v>26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4">
        <v>7116347.3099999996</v>
      </c>
      <c r="N10" s="19"/>
      <c r="O10" s="14">
        <v>8187100</v>
      </c>
      <c r="P10" s="19"/>
      <c r="Q10" s="14">
        <v>8755439.0999999996</v>
      </c>
      <c r="R10" s="19"/>
      <c r="S10" s="23">
        <v>123.03</v>
      </c>
      <c r="T10" s="19"/>
      <c r="U10" s="23">
        <v>106.94</v>
      </c>
      <c r="V10" s="19"/>
    </row>
    <row r="11" spans="1:22" x14ac:dyDescent="0.25">
      <c r="A11" s="17" t="s">
        <v>27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4">
        <v>4831351.8600000003</v>
      </c>
      <c r="N11" s="19"/>
      <c r="O11" s="14">
        <v>5170000</v>
      </c>
      <c r="P11" s="19"/>
      <c r="Q11" s="14">
        <v>5442337.1299999999</v>
      </c>
      <c r="R11" s="19"/>
      <c r="S11" s="23">
        <v>112.65</v>
      </c>
      <c r="T11" s="19"/>
      <c r="U11" s="23">
        <v>105.27</v>
      </c>
      <c r="V11" s="19"/>
    </row>
    <row r="12" spans="1:22" x14ac:dyDescent="0.25">
      <c r="A12" s="19" t="s">
        <v>28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27">
        <v>3673436.34</v>
      </c>
      <c r="N12" s="19"/>
      <c r="O12" s="27" t="s">
        <v>0</v>
      </c>
      <c r="P12" s="19"/>
      <c r="Q12" s="27">
        <v>4283925.72</v>
      </c>
      <c r="R12" s="19"/>
      <c r="S12" s="28">
        <v>116.62</v>
      </c>
      <c r="T12" s="19"/>
      <c r="U12" s="28">
        <v>0</v>
      </c>
      <c r="V12" s="19"/>
    </row>
    <row r="13" spans="1:22" x14ac:dyDescent="0.25">
      <c r="A13" s="19" t="s">
        <v>29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27">
        <v>689019.07</v>
      </c>
      <c r="N13" s="19"/>
      <c r="O13" s="27" t="s">
        <v>0</v>
      </c>
      <c r="P13" s="19"/>
      <c r="Q13" s="27">
        <v>790830.35</v>
      </c>
      <c r="R13" s="19"/>
      <c r="S13" s="28">
        <v>114.78</v>
      </c>
      <c r="T13" s="19"/>
      <c r="U13" s="28">
        <v>0</v>
      </c>
      <c r="V13" s="19"/>
    </row>
    <row r="14" spans="1:22" x14ac:dyDescent="0.25">
      <c r="A14" s="19" t="s">
        <v>30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27">
        <v>706227.57</v>
      </c>
      <c r="N14" s="19"/>
      <c r="O14" s="27" t="s">
        <v>0</v>
      </c>
      <c r="P14" s="19"/>
      <c r="Q14" s="27">
        <v>698351.59</v>
      </c>
      <c r="R14" s="19"/>
      <c r="S14" s="28">
        <v>98.88</v>
      </c>
      <c r="T14" s="19"/>
      <c r="U14" s="28">
        <v>0</v>
      </c>
      <c r="V14" s="19"/>
    </row>
    <row r="15" spans="1:22" x14ac:dyDescent="0.25">
      <c r="A15" s="19" t="s">
        <v>31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27">
        <v>68654.12</v>
      </c>
      <c r="N15" s="19"/>
      <c r="O15" s="27" t="s">
        <v>0</v>
      </c>
      <c r="P15" s="19"/>
      <c r="Q15" s="27">
        <v>47343.519999999997</v>
      </c>
      <c r="R15" s="19"/>
      <c r="S15" s="28">
        <v>68.959999999999994</v>
      </c>
      <c r="T15" s="19"/>
      <c r="U15" s="28">
        <v>0</v>
      </c>
      <c r="V15" s="19"/>
    </row>
    <row r="16" spans="1:22" x14ac:dyDescent="0.25">
      <c r="A16" s="19" t="s">
        <v>32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27">
        <v>374225.04</v>
      </c>
      <c r="N16" s="19"/>
      <c r="O16" s="27" t="s">
        <v>0</v>
      </c>
      <c r="P16" s="19"/>
      <c r="Q16" s="27" t="s">
        <v>0</v>
      </c>
      <c r="R16" s="19"/>
      <c r="S16" s="28">
        <v>0</v>
      </c>
      <c r="T16" s="19"/>
      <c r="U16" s="28">
        <v>0</v>
      </c>
      <c r="V16" s="19"/>
    </row>
    <row r="17" spans="1:22" x14ac:dyDescent="0.25">
      <c r="A17" s="19" t="s">
        <v>33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27">
        <v>-680210.28</v>
      </c>
      <c r="N17" s="19"/>
      <c r="O17" s="27" t="s">
        <v>0</v>
      </c>
      <c r="P17" s="19"/>
      <c r="Q17" s="27">
        <v>-378114.05</v>
      </c>
      <c r="R17" s="19"/>
      <c r="S17" s="28">
        <v>55.59</v>
      </c>
      <c r="T17" s="19"/>
      <c r="U17" s="28">
        <v>0</v>
      </c>
      <c r="V17" s="19"/>
    </row>
    <row r="18" spans="1:22" x14ac:dyDescent="0.25">
      <c r="A18" s="17" t="s">
        <v>34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4">
        <v>2205471.5299999998</v>
      </c>
      <c r="N18" s="19"/>
      <c r="O18" s="14">
        <v>2907100</v>
      </c>
      <c r="P18" s="19"/>
      <c r="Q18" s="14">
        <v>3206642.74</v>
      </c>
      <c r="R18" s="19"/>
      <c r="S18" s="23">
        <v>145.38999999999999</v>
      </c>
      <c r="T18" s="19"/>
      <c r="U18" s="23">
        <v>110.3</v>
      </c>
      <c r="V18" s="19"/>
    </row>
    <row r="19" spans="1:22" x14ac:dyDescent="0.25">
      <c r="A19" s="19" t="s">
        <v>35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27">
        <v>658381.68000000005</v>
      </c>
      <c r="N19" s="19"/>
      <c r="O19" s="27" t="s">
        <v>0</v>
      </c>
      <c r="P19" s="19"/>
      <c r="Q19" s="27">
        <v>570106.81000000006</v>
      </c>
      <c r="R19" s="19"/>
      <c r="S19" s="28">
        <v>86.59</v>
      </c>
      <c r="T19" s="19"/>
      <c r="U19" s="28">
        <v>0</v>
      </c>
      <c r="V19" s="19"/>
    </row>
    <row r="20" spans="1:22" x14ac:dyDescent="0.25">
      <c r="A20" s="19" t="s">
        <v>36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27">
        <v>1547089.85</v>
      </c>
      <c r="N20" s="19"/>
      <c r="O20" s="27" t="s">
        <v>0</v>
      </c>
      <c r="P20" s="19"/>
      <c r="Q20" s="27">
        <v>2636535.9300000002</v>
      </c>
      <c r="R20" s="19"/>
      <c r="S20" s="28">
        <v>170.42</v>
      </c>
      <c r="T20" s="19"/>
      <c r="U20" s="28">
        <v>0</v>
      </c>
      <c r="V20" s="19"/>
    </row>
    <row r="21" spans="1:22" x14ac:dyDescent="0.25">
      <c r="A21" s="17" t="s">
        <v>37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4">
        <v>79523.92</v>
      </c>
      <c r="N21" s="19"/>
      <c r="O21" s="14">
        <v>110000</v>
      </c>
      <c r="P21" s="19"/>
      <c r="Q21" s="14">
        <v>106459.23</v>
      </c>
      <c r="R21" s="19"/>
      <c r="S21" s="23">
        <v>133.87</v>
      </c>
      <c r="T21" s="19"/>
      <c r="U21" s="23">
        <v>96.78</v>
      </c>
      <c r="V21" s="19"/>
    </row>
    <row r="22" spans="1:22" x14ac:dyDescent="0.25">
      <c r="A22" s="19" t="s">
        <v>38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27">
        <v>79523.92</v>
      </c>
      <c r="N22" s="19"/>
      <c r="O22" s="27" t="s">
        <v>0</v>
      </c>
      <c r="P22" s="19"/>
      <c r="Q22" s="27">
        <v>106459.23</v>
      </c>
      <c r="R22" s="19"/>
      <c r="S22" s="28">
        <v>133.87</v>
      </c>
      <c r="T22" s="19"/>
      <c r="U22" s="28">
        <v>0</v>
      </c>
      <c r="V22" s="19"/>
    </row>
    <row r="23" spans="1:22" x14ac:dyDescent="0.25">
      <c r="A23" s="17" t="s">
        <v>39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4">
        <v>3602500.93</v>
      </c>
      <c r="N23" s="19"/>
      <c r="O23" s="14">
        <v>5644500</v>
      </c>
      <c r="P23" s="19"/>
      <c r="Q23" s="14">
        <v>6816747.5800000001</v>
      </c>
      <c r="R23" s="19"/>
      <c r="S23" s="23">
        <v>189.22</v>
      </c>
      <c r="T23" s="19"/>
      <c r="U23" s="23">
        <v>120.77</v>
      </c>
      <c r="V23" s="19"/>
    </row>
    <row r="24" spans="1:22" x14ac:dyDescent="0.25">
      <c r="A24" s="17" t="s">
        <v>40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4">
        <v>331193.38</v>
      </c>
      <c r="N24" s="19"/>
      <c r="O24" s="14">
        <v>0</v>
      </c>
      <c r="P24" s="19"/>
      <c r="Q24" s="14" t="s">
        <v>0</v>
      </c>
      <c r="R24" s="19"/>
      <c r="S24" s="23">
        <v>0</v>
      </c>
      <c r="T24" s="19"/>
      <c r="U24" s="23">
        <v>0</v>
      </c>
      <c r="V24" s="19"/>
    </row>
    <row r="25" spans="1:22" x14ac:dyDescent="0.25">
      <c r="A25" s="19" t="s">
        <v>41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27">
        <v>331193.38</v>
      </c>
      <c r="N25" s="19"/>
      <c r="O25" s="27" t="s">
        <v>0</v>
      </c>
      <c r="P25" s="19"/>
      <c r="Q25" s="27" t="s">
        <v>0</v>
      </c>
      <c r="R25" s="19"/>
      <c r="S25" s="28">
        <v>0</v>
      </c>
      <c r="T25" s="19"/>
      <c r="U25" s="28">
        <v>0</v>
      </c>
      <c r="V25" s="19"/>
    </row>
    <row r="26" spans="1:22" x14ac:dyDescent="0.25">
      <c r="A26" s="17" t="s">
        <v>42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4">
        <v>3271307.55</v>
      </c>
      <c r="N26" s="19"/>
      <c r="O26" s="14">
        <v>5644500</v>
      </c>
      <c r="P26" s="19"/>
      <c r="Q26" s="14">
        <v>6372338.1900000004</v>
      </c>
      <c r="R26" s="19"/>
      <c r="S26" s="23">
        <v>194.79</v>
      </c>
      <c r="T26" s="19"/>
      <c r="U26" s="23">
        <v>112.89</v>
      </c>
      <c r="V26" s="19"/>
    </row>
    <row r="27" spans="1:22" x14ac:dyDescent="0.25">
      <c r="A27" s="19" t="s">
        <v>43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27">
        <v>1440904.12</v>
      </c>
      <c r="N27" s="19"/>
      <c r="O27" s="27" t="s">
        <v>0</v>
      </c>
      <c r="P27" s="19"/>
      <c r="Q27" s="27">
        <v>1790678.84</v>
      </c>
      <c r="R27" s="19"/>
      <c r="S27" s="28">
        <v>124.27</v>
      </c>
      <c r="T27" s="19"/>
      <c r="U27" s="28">
        <v>0</v>
      </c>
      <c r="V27" s="19"/>
    </row>
    <row r="28" spans="1:22" x14ac:dyDescent="0.25">
      <c r="A28" s="19" t="s">
        <v>44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27">
        <v>1830403.43</v>
      </c>
      <c r="N28" s="19"/>
      <c r="O28" s="27" t="s">
        <v>0</v>
      </c>
      <c r="P28" s="19"/>
      <c r="Q28" s="27">
        <v>4581659.3499999996</v>
      </c>
      <c r="R28" s="19"/>
      <c r="S28" s="28">
        <v>250.31</v>
      </c>
      <c r="T28" s="19"/>
      <c r="U28" s="28">
        <v>0</v>
      </c>
      <c r="V28" s="19"/>
    </row>
    <row r="29" spans="1:22" x14ac:dyDescent="0.25">
      <c r="A29" s="17" t="s">
        <v>45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4" t="s">
        <v>0</v>
      </c>
      <c r="N29" s="19"/>
      <c r="O29" s="14">
        <v>0</v>
      </c>
      <c r="P29" s="19"/>
      <c r="Q29" s="14">
        <v>444409.39</v>
      </c>
      <c r="R29" s="19"/>
      <c r="S29" s="23">
        <v>0</v>
      </c>
      <c r="T29" s="19"/>
      <c r="U29" s="23">
        <v>0</v>
      </c>
      <c r="V29" s="19"/>
    </row>
    <row r="30" spans="1:22" x14ac:dyDescent="0.25">
      <c r="A30" s="19" t="s">
        <v>46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27" t="s">
        <v>0</v>
      </c>
      <c r="N30" s="19"/>
      <c r="O30" s="27" t="s">
        <v>0</v>
      </c>
      <c r="P30" s="19"/>
      <c r="Q30" s="27">
        <v>444409.39</v>
      </c>
      <c r="R30" s="19"/>
      <c r="S30" s="28">
        <v>0</v>
      </c>
      <c r="T30" s="19"/>
      <c r="U30" s="28">
        <v>0</v>
      </c>
      <c r="V30" s="19"/>
    </row>
    <row r="31" spans="1:22" x14ac:dyDescent="0.25">
      <c r="A31" s="17" t="s">
        <v>47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4">
        <v>1049200.19</v>
      </c>
      <c r="N31" s="19"/>
      <c r="O31" s="14">
        <v>1295300</v>
      </c>
      <c r="P31" s="19"/>
      <c r="Q31" s="14">
        <v>1274968.73</v>
      </c>
      <c r="R31" s="19"/>
      <c r="S31" s="23">
        <v>121.52</v>
      </c>
      <c r="T31" s="19"/>
      <c r="U31" s="23">
        <v>98.43</v>
      </c>
      <c r="V31" s="19"/>
    </row>
    <row r="32" spans="1:22" x14ac:dyDescent="0.25">
      <c r="A32" s="17" t="s">
        <v>48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4">
        <v>6116.51</v>
      </c>
      <c r="N32" s="19"/>
      <c r="O32" s="14">
        <v>50300</v>
      </c>
      <c r="P32" s="19"/>
      <c r="Q32" s="14">
        <v>51801.72</v>
      </c>
      <c r="R32" s="19"/>
      <c r="S32" s="23">
        <v>846.92</v>
      </c>
      <c r="T32" s="19"/>
      <c r="U32" s="23">
        <v>102.99</v>
      </c>
      <c r="V32" s="19"/>
    </row>
    <row r="33" spans="1:22" x14ac:dyDescent="0.25">
      <c r="A33" s="19" t="s">
        <v>49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27">
        <v>65.84</v>
      </c>
      <c r="N33" s="19"/>
      <c r="O33" s="27" t="s">
        <v>0</v>
      </c>
      <c r="P33" s="19"/>
      <c r="Q33" s="27">
        <v>15.87</v>
      </c>
      <c r="R33" s="19"/>
      <c r="S33" s="28">
        <v>24.1</v>
      </c>
      <c r="T33" s="19"/>
      <c r="U33" s="28">
        <v>0</v>
      </c>
      <c r="V33" s="19"/>
    </row>
    <row r="34" spans="1:22" x14ac:dyDescent="0.25">
      <c r="A34" s="19" t="s">
        <v>50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27">
        <v>6050.67</v>
      </c>
      <c r="N34" s="19"/>
      <c r="O34" s="27" t="s">
        <v>0</v>
      </c>
      <c r="P34" s="19"/>
      <c r="Q34" s="27">
        <v>5915.85</v>
      </c>
      <c r="R34" s="19"/>
      <c r="S34" s="28">
        <v>97.77</v>
      </c>
      <c r="T34" s="19"/>
      <c r="U34" s="28">
        <v>0</v>
      </c>
      <c r="V34" s="19"/>
    </row>
    <row r="35" spans="1:22" x14ac:dyDescent="0.25">
      <c r="A35" s="19" t="s">
        <v>51</v>
      </c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27" t="s">
        <v>0</v>
      </c>
      <c r="N35" s="19"/>
      <c r="O35" s="27" t="s">
        <v>0</v>
      </c>
      <c r="P35" s="19"/>
      <c r="Q35" s="27">
        <v>45870</v>
      </c>
      <c r="R35" s="19"/>
      <c r="S35" s="28">
        <v>0</v>
      </c>
      <c r="T35" s="19"/>
      <c r="U35" s="28">
        <v>0</v>
      </c>
      <c r="V35" s="19"/>
    </row>
    <row r="36" spans="1:22" x14ac:dyDescent="0.25">
      <c r="A36" s="17" t="s">
        <v>52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4">
        <v>1043083.68</v>
      </c>
      <c r="N36" s="19"/>
      <c r="O36" s="14">
        <v>1245000</v>
      </c>
      <c r="P36" s="19"/>
      <c r="Q36" s="14">
        <v>1223167.01</v>
      </c>
      <c r="R36" s="19"/>
      <c r="S36" s="23">
        <v>117.26</v>
      </c>
      <c r="T36" s="19"/>
      <c r="U36" s="23">
        <v>98.25</v>
      </c>
      <c r="V36" s="19"/>
    </row>
    <row r="37" spans="1:22" x14ac:dyDescent="0.25">
      <c r="A37" s="19" t="s">
        <v>53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27">
        <v>120642.26</v>
      </c>
      <c r="N37" s="19"/>
      <c r="O37" s="27" t="s">
        <v>0</v>
      </c>
      <c r="P37" s="19"/>
      <c r="Q37" s="27">
        <v>138166.32</v>
      </c>
      <c r="R37" s="19"/>
      <c r="S37" s="28">
        <v>114.53</v>
      </c>
      <c r="T37" s="19"/>
      <c r="U37" s="28">
        <v>0</v>
      </c>
      <c r="V37" s="19"/>
    </row>
    <row r="38" spans="1:22" x14ac:dyDescent="0.25">
      <c r="A38" s="19" t="s">
        <v>54</v>
      </c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27">
        <v>393446.3</v>
      </c>
      <c r="N38" s="19"/>
      <c r="O38" s="27" t="s">
        <v>0</v>
      </c>
      <c r="P38" s="19"/>
      <c r="Q38" s="27">
        <v>531525.89</v>
      </c>
      <c r="R38" s="19"/>
      <c r="S38" s="28">
        <v>135.09</v>
      </c>
      <c r="T38" s="19"/>
      <c r="U38" s="28">
        <v>0</v>
      </c>
      <c r="V38" s="19"/>
    </row>
    <row r="39" spans="1:22" x14ac:dyDescent="0.25">
      <c r="A39" s="19" t="s">
        <v>55</v>
      </c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27">
        <v>486153.65</v>
      </c>
      <c r="N39" s="19"/>
      <c r="O39" s="27" t="s">
        <v>0</v>
      </c>
      <c r="P39" s="19"/>
      <c r="Q39" s="27">
        <v>527454.07999999996</v>
      </c>
      <c r="R39" s="19"/>
      <c r="S39" s="28">
        <v>108.5</v>
      </c>
      <c r="T39" s="19"/>
      <c r="U39" s="28">
        <v>0</v>
      </c>
      <c r="V39" s="19"/>
    </row>
    <row r="40" spans="1:22" x14ac:dyDescent="0.25">
      <c r="A40" s="19" t="s">
        <v>56</v>
      </c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27">
        <v>42841.47</v>
      </c>
      <c r="N40" s="19"/>
      <c r="O40" s="27" t="s">
        <v>0</v>
      </c>
      <c r="P40" s="19"/>
      <c r="Q40" s="27">
        <v>26020.720000000001</v>
      </c>
      <c r="R40" s="19"/>
      <c r="S40" s="28">
        <v>60.74</v>
      </c>
      <c r="T40" s="19"/>
      <c r="U40" s="28">
        <v>0</v>
      </c>
      <c r="V40" s="19"/>
    </row>
    <row r="41" spans="1:22" x14ac:dyDescent="0.25">
      <c r="A41" s="17" t="s">
        <v>57</v>
      </c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4">
        <v>2628868.6</v>
      </c>
      <c r="N41" s="19"/>
      <c r="O41" s="14">
        <v>3157000</v>
      </c>
      <c r="P41" s="19"/>
      <c r="Q41" s="14">
        <v>2050566.3</v>
      </c>
      <c r="R41" s="19"/>
      <c r="S41" s="23">
        <v>78</v>
      </c>
      <c r="T41" s="19"/>
      <c r="U41" s="23">
        <v>64.95</v>
      </c>
      <c r="V41" s="19"/>
    </row>
    <row r="42" spans="1:22" x14ac:dyDescent="0.25">
      <c r="A42" s="17" t="s">
        <v>58</v>
      </c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4">
        <v>175102.45</v>
      </c>
      <c r="N42" s="19"/>
      <c r="O42" s="14">
        <v>215000</v>
      </c>
      <c r="P42" s="19"/>
      <c r="Q42" s="14">
        <v>222513.38</v>
      </c>
      <c r="R42" s="19"/>
      <c r="S42" s="23">
        <v>127.08</v>
      </c>
      <c r="T42" s="19"/>
      <c r="U42" s="23">
        <v>103.49</v>
      </c>
      <c r="V42" s="19"/>
    </row>
    <row r="43" spans="1:22" x14ac:dyDescent="0.25">
      <c r="A43" s="19" t="s">
        <v>59</v>
      </c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27">
        <v>61453.279999999999</v>
      </c>
      <c r="N43" s="19"/>
      <c r="O43" s="27" t="s">
        <v>0</v>
      </c>
      <c r="P43" s="19"/>
      <c r="Q43" s="27">
        <v>16638.400000000001</v>
      </c>
      <c r="R43" s="19"/>
      <c r="S43" s="28">
        <v>27.07</v>
      </c>
      <c r="T43" s="19"/>
      <c r="U43" s="28">
        <v>0</v>
      </c>
      <c r="V43" s="19"/>
    </row>
    <row r="44" spans="1:22" x14ac:dyDescent="0.25">
      <c r="A44" s="19" t="s">
        <v>60</v>
      </c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27">
        <v>113649.17</v>
      </c>
      <c r="N44" s="19"/>
      <c r="O44" s="27" t="s">
        <v>0</v>
      </c>
      <c r="P44" s="19"/>
      <c r="Q44" s="27">
        <v>205874.98</v>
      </c>
      <c r="R44" s="19"/>
      <c r="S44" s="28">
        <v>181.15</v>
      </c>
      <c r="T44" s="19"/>
      <c r="U44" s="28">
        <v>0</v>
      </c>
      <c r="V44" s="19"/>
    </row>
    <row r="45" spans="1:22" x14ac:dyDescent="0.25">
      <c r="A45" s="17" t="s">
        <v>61</v>
      </c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4">
        <v>1135924.68</v>
      </c>
      <c r="N45" s="19"/>
      <c r="O45" s="14">
        <v>1572000</v>
      </c>
      <c r="P45" s="19"/>
      <c r="Q45" s="14">
        <v>716330.69</v>
      </c>
      <c r="R45" s="19"/>
      <c r="S45" s="23">
        <v>63.06</v>
      </c>
      <c r="T45" s="19"/>
      <c r="U45" s="23">
        <v>45.57</v>
      </c>
      <c r="V45" s="19"/>
    </row>
    <row r="46" spans="1:22" x14ac:dyDescent="0.25">
      <c r="A46" s="19" t="s">
        <v>62</v>
      </c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27">
        <v>834828.7</v>
      </c>
      <c r="N46" s="19"/>
      <c r="O46" s="27" t="s">
        <v>0</v>
      </c>
      <c r="P46" s="19"/>
      <c r="Q46" s="27">
        <v>336333.97</v>
      </c>
      <c r="R46" s="19"/>
      <c r="S46" s="28">
        <v>40.29</v>
      </c>
      <c r="T46" s="19"/>
      <c r="U46" s="28">
        <v>0</v>
      </c>
      <c r="V46" s="19"/>
    </row>
    <row r="47" spans="1:22" x14ac:dyDescent="0.25">
      <c r="A47" s="19" t="s">
        <v>63</v>
      </c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27">
        <v>301095.98</v>
      </c>
      <c r="N47" s="19"/>
      <c r="O47" s="27" t="s">
        <v>0</v>
      </c>
      <c r="P47" s="19"/>
      <c r="Q47" s="27">
        <v>379996.72</v>
      </c>
      <c r="R47" s="19"/>
      <c r="S47" s="28">
        <v>126.2</v>
      </c>
      <c r="T47" s="19"/>
      <c r="U47" s="28">
        <v>0</v>
      </c>
      <c r="V47" s="19"/>
    </row>
    <row r="48" spans="1:22" x14ac:dyDescent="0.25">
      <c r="A48" s="17" t="s">
        <v>64</v>
      </c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4">
        <v>1317841.47</v>
      </c>
      <c r="N48" s="19"/>
      <c r="O48" s="14">
        <v>1370000</v>
      </c>
      <c r="P48" s="19"/>
      <c r="Q48" s="14">
        <v>1111722.23</v>
      </c>
      <c r="R48" s="19"/>
      <c r="S48" s="23">
        <v>84.36</v>
      </c>
      <c r="T48" s="19"/>
      <c r="U48" s="23">
        <v>81.150000000000006</v>
      </c>
      <c r="V48" s="19"/>
    </row>
    <row r="49" spans="1:22" x14ac:dyDescent="0.25">
      <c r="A49" s="19" t="s">
        <v>65</v>
      </c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27">
        <v>521953.45</v>
      </c>
      <c r="N49" s="19"/>
      <c r="O49" s="27" t="s">
        <v>0</v>
      </c>
      <c r="P49" s="19"/>
      <c r="Q49" s="27">
        <v>362761.16</v>
      </c>
      <c r="R49" s="19"/>
      <c r="S49" s="28">
        <v>69.5</v>
      </c>
      <c r="T49" s="19"/>
      <c r="U49" s="28">
        <v>0</v>
      </c>
      <c r="V49" s="19"/>
    </row>
    <row r="50" spans="1:22" x14ac:dyDescent="0.25">
      <c r="A50" s="19" t="s">
        <v>66</v>
      </c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27">
        <v>795888.02</v>
      </c>
      <c r="N50" s="19"/>
      <c r="O50" s="27" t="s">
        <v>0</v>
      </c>
      <c r="P50" s="19"/>
      <c r="Q50" s="27">
        <v>748961.07</v>
      </c>
      <c r="R50" s="19"/>
      <c r="S50" s="28">
        <v>94.1</v>
      </c>
      <c r="T50" s="19"/>
      <c r="U50" s="28">
        <v>0</v>
      </c>
      <c r="V50" s="19"/>
    </row>
    <row r="51" spans="1:22" x14ac:dyDescent="0.25">
      <c r="A51" s="17" t="s">
        <v>67</v>
      </c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4">
        <v>277616.46999999997</v>
      </c>
      <c r="N51" s="19"/>
      <c r="O51" s="14">
        <v>449400</v>
      </c>
      <c r="P51" s="19"/>
      <c r="Q51" s="14">
        <v>425566.99</v>
      </c>
      <c r="R51" s="19"/>
      <c r="S51" s="23">
        <v>153.29</v>
      </c>
      <c r="T51" s="19"/>
      <c r="U51" s="23">
        <v>94.7</v>
      </c>
      <c r="V51" s="19"/>
    </row>
    <row r="52" spans="1:22" x14ac:dyDescent="0.25">
      <c r="A52" s="17" t="s">
        <v>68</v>
      </c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4">
        <v>261437.88</v>
      </c>
      <c r="N52" s="19"/>
      <c r="O52" s="14">
        <v>410400</v>
      </c>
      <c r="P52" s="19"/>
      <c r="Q52" s="14">
        <v>408046.95</v>
      </c>
      <c r="R52" s="19"/>
      <c r="S52" s="23">
        <v>156.08000000000001</v>
      </c>
      <c r="T52" s="19"/>
      <c r="U52" s="23">
        <v>99.43</v>
      </c>
      <c r="V52" s="19"/>
    </row>
    <row r="53" spans="1:22" x14ac:dyDescent="0.25">
      <c r="A53" s="19" t="s">
        <v>69</v>
      </c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27">
        <v>261437.88</v>
      </c>
      <c r="N53" s="19"/>
      <c r="O53" s="27" t="s">
        <v>0</v>
      </c>
      <c r="P53" s="19"/>
      <c r="Q53" s="27">
        <v>408046.95</v>
      </c>
      <c r="R53" s="19"/>
      <c r="S53" s="28">
        <v>156.08000000000001</v>
      </c>
      <c r="T53" s="19"/>
      <c r="U53" s="28">
        <v>0</v>
      </c>
      <c r="V53" s="19"/>
    </row>
    <row r="54" spans="1:22" x14ac:dyDescent="0.25">
      <c r="A54" s="17" t="s">
        <v>70</v>
      </c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4">
        <v>16178.59</v>
      </c>
      <c r="N54" s="19"/>
      <c r="O54" s="14">
        <v>39000</v>
      </c>
      <c r="P54" s="19"/>
      <c r="Q54" s="14">
        <v>17520.04</v>
      </c>
      <c r="R54" s="19"/>
      <c r="S54" s="23">
        <v>108.29</v>
      </c>
      <c r="T54" s="19"/>
      <c r="U54" s="23">
        <v>44.92</v>
      </c>
      <c r="V54" s="19"/>
    </row>
    <row r="55" spans="1:22" x14ac:dyDescent="0.25">
      <c r="A55" s="19" t="s">
        <v>71</v>
      </c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27">
        <v>16178.59</v>
      </c>
      <c r="N55" s="19"/>
      <c r="O55" s="27" t="s">
        <v>0</v>
      </c>
      <c r="P55" s="19"/>
      <c r="Q55" s="27">
        <v>17520.04</v>
      </c>
      <c r="R55" s="19"/>
      <c r="S55" s="28">
        <v>108.29</v>
      </c>
      <c r="T55" s="19"/>
      <c r="U55" s="28">
        <v>0</v>
      </c>
      <c r="V55" s="19"/>
    </row>
    <row r="56" spans="1:22" x14ac:dyDescent="0.25">
      <c r="A56" s="17" t="s">
        <v>72</v>
      </c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4">
        <v>16752.669999999998</v>
      </c>
      <c r="N56" s="19"/>
      <c r="O56" s="14">
        <v>30000</v>
      </c>
      <c r="P56" s="19"/>
      <c r="Q56" s="14">
        <v>21835.09</v>
      </c>
      <c r="R56" s="19"/>
      <c r="S56" s="23">
        <v>130.34</v>
      </c>
      <c r="T56" s="19"/>
      <c r="U56" s="23">
        <v>72.78</v>
      </c>
      <c r="V56" s="19"/>
    </row>
    <row r="57" spans="1:22" x14ac:dyDescent="0.25">
      <c r="A57" s="17" t="s">
        <v>73</v>
      </c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4">
        <v>16752.669999999998</v>
      </c>
      <c r="N57" s="19"/>
      <c r="O57" s="14">
        <v>30000</v>
      </c>
      <c r="P57" s="19"/>
      <c r="Q57" s="14">
        <v>21835.09</v>
      </c>
      <c r="R57" s="19"/>
      <c r="S57" s="23">
        <v>130.34</v>
      </c>
      <c r="T57" s="19"/>
      <c r="U57" s="23">
        <v>72.78</v>
      </c>
      <c r="V57" s="19"/>
    </row>
    <row r="58" spans="1:22" x14ac:dyDescent="0.25">
      <c r="A58" s="19" t="s">
        <v>74</v>
      </c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27">
        <v>16752.669999999998</v>
      </c>
      <c r="N58" s="19"/>
      <c r="O58" s="27" t="s">
        <v>0</v>
      </c>
      <c r="P58" s="19"/>
      <c r="Q58" s="27">
        <v>21835.09</v>
      </c>
      <c r="R58" s="19"/>
      <c r="S58" s="28">
        <v>130.34</v>
      </c>
      <c r="T58" s="19"/>
      <c r="U58" s="28">
        <v>0</v>
      </c>
      <c r="V58" s="19"/>
    </row>
    <row r="59" spans="1:22" x14ac:dyDescent="0.25">
      <c r="A59" s="17" t="s">
        <v>14</v>
      </c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4">
        <v>22104.94</v>
      </c>
      <c r="N59" s="19"/>
      <c r="O59" s="14">
        <v>110000</v>
      </c>
      <c r="P59" s="19"/>
      <c r="Q59" s="14">
        <v>120659.84</v>
      </c>
      <c r="R59" s="19"/>
      <c r="S59" s="23">
        <v>545.85</v>
      </c>
      <c r="T59" s="19"/>
      <c r="U59" s="23">
        <v>109.69</v>
      </c>
      <c r="V59" s="19"/>
    </row>
    <row r="60" spans="1:22" x14ac:dyDescent="0.25">
      <c r="A60" s="17" t="s">
        <v>75</v>
      </c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4">
        <v>13387.5</v>
      </c>
      <c r="N60" s="19"/>
      <c r="O60" s="14">
        <v>100000</v>
      </c>
      <c r="P60" s="19"/>
      <c r="Q60" s="14">
        <v>119851</v>
      </c>
      <c r="R60" s="19"/>
      <c r="S60" s="23">
        <v>895.25</v>
      </c>
      <c r="T60" s="19"/>
      <c r="U60" s="23">
        <v>119.85</v>
      </c>
      <c r="V60" s="19"/>
    </row>
    <row r="61" spans="1:22" x14ac:dyDescent="0.25">
      <c r="A61" s="17" t="s">
        <v>76</v>
      </c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4">
        <v>13387.5</v>
      </c>
      <c r="N61" s="19"/>
      <c r="O61" s="14">
        <v>100000</v>
      </c>
      <c r="P61" s="19"/>
      <c r="Q61" s="14">
        <v>119851</v>
      </c>
      <c r="R61" s="19"/>
      <c r="S61" s="23">
        <v>895.25</v>
      </c>
      <c r="T61" s="19"/>
      <c r="U61" s="23">
        <v>119.85</v>
      </c>
      <c r="V61" s="19"/>
    </row>
    <row r="62" spans="1:22" x14ac:dyDescent="0.25">
      <c r="A62" s="19" t="s">
        <v>77</v>
      </c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27">
        <v>13387.5</v>
      </c>
      <c r="N62" s="19"/>
      <c r="O62" s="27" t="s">
        <v>0</v>
      </c>
      <c r="P62" s="19"/>
      <c r="Q62" s="27">
        <v>119851</v>
      </c>
      <c r="R62" s="19"/>
      <c r="S62" s="28">
        <v>895.25</v>
      </c>
      <c r="T62" s="19"/>
      <c r="U62" s="28">
        <v>0</v>
      </c>
      <c r="V62" s="19"/>
    </row>
    <row r="63" spans="1:22" x14ac:dyDescent="0.25">
      <c r="A63" s="17" t="s">
        <v>78</v>
      </c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4">
        <v>8717.44</v>
      </c>
      <c r="N63" s="19"/>
      <c r="O63" s="14">
        <v>10000</v>
      </c>
      <c r="P63" s="19"/>
      <c r="Q63" s="14">
        <v>808.84</v>
      </c>
      <c r="R63" s="19"/>
      <c r="S63" s="23">
        <v>9.2799999999999994</v>
      </c>
      <c r="T63" s="19"/>
      <c r="U63" s="23">
        <v>8.09</v>
      </c>
      <c r="V63" s="19"/>
    </row>
    <row r="64" spans="1:22" x14ac:dyDescent="0.25">
      <c r="A64" s="17" t="s">
        <v>79</v>
      </c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4">
        <v>8717.44</v>
      </c>
      <c r="N64" s="19"/>
      <c r="O64" s="14">
        <v>10000</v>
      </c>
      <c r="P64" s="19"/>
      <c r="Q64" s="14">
        <v>808.84</v>
      </c>
      <c r="R64" s="19"/>
      <c r="S64" s="23">
        <v>9.2799999999999994</v>
      </c>
      <c r="T64" s="19"/>
      <c r="U64" s="23">
        <v>8.09</v>
      </c>
      <c r="V64" s="19"/>
    </row>
    <row r="65" spans="1:22" x14ac:dyDescent="0.25">
      <c r="A65" s="19" t="s">
        <v>80</v>
      </c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27">
        <v>4717.4399999999996</v>
      </c>
      <c r="N65" s="19"/>
      <c r="O65" s="27" t="s">
        <v>0</v>
      </c>
      <c r="P65" s="19"/>
      <c r="Q65" s="27">
        <v>808.84</v>
      </c>
      <c r="R65" s="19"/>
      <c r="S65" s="28">
        <v>17.149999999999999</v>
      </c>
      <c r="T65" s="19"/>
      <c r="U65" s="28">
        <v>0</v>
      </c>
      <c r="V65" s="19"/>
    </row>
    <row r="66" spans="1:22" x14ac:dyDescent="0.25">
      <c r="A66" s="19" t="s">
        <v>81</v>
      </c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27">
        <v>4000</v>
      </c>
      <c r="N66" s="19"/>
      <c r="O66" s="27" t="s">
        <v>0</v>
      </c>
      <c r="P66" s="19"/>
      <c r="Q66" s="27" t="s">
        <v>0</v>
      </c>
      <c r="R66" s="19"/>
      <c r="S66" s="28">
        <v>0</v>
      </c>
      <c r="T66" s="19"/>
      <c r="U66" s="28">
        <v>0</v>
      </c>
      <c r="V66" s="19"/>
    </row>
    <row r="67" spans="1:22" x14ac:dyDescent="0.25">
      <c r="A67" s="17" t="s">
        <v>16</v>
      </c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4">
        <v>11036162.41</v>
      </c>
      <c r="N67" s="19"/>
      <c r="O67" s="14">
        <v>12201300</v>
      </c>
      <c r="P67" s="19"/>
      <c r="Q67" s="14">
        <v>11967293.49</v>
      </c>
      <c r="R67" s="19"/>
      <c r="S67" s="23">
        <v>108.44</v>
      </c>
      <c r="T67" s="19"/>
      <c r="U67" s="23">
        <v>98.08</v>
      </c>
      <c r="V67" s="19"/>
    </row>
    <row r="68" spans="1:22" x14ac:dyDescent="0.25">
      <c r="A68" s="17" t="s">
        <v>82</v>
      </c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4">
        <v>3642805.74</v>
      </c>
      <c r="N68" s="19"/>
      <c r="O68" s="14">
        <v>4044000</v>
      </c>
      <c r="P68" s="19"/>
      <c r="Q68" s="14">
        <v>3990142.83</v>
      </c>
      <c r="R68" s="19"/>
      <c r="S68" s="23">
        <v>109.53</v>
      </c>
      <c r="T68" s="19"/>
      <c r="U68" s="23">
        <v>98.67</v>
      </c>
      <c r="V68" s="19"/>
    </row>
    <row r="69" spans="1:22" x14ac:dyDescent="0.25">
      <c r="A69" s="17" t="s">
        <v>83</v>
      </c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4">
        <v>2985715.23</v>
      </c>
      <c r="N69" s="19"/>
      <c r="O69" s="14">
        <v>3269000</v>
      </c>
      <c r="P69" s="19"/>
      <c r="Q69" s="14">
        <v>3221795.35</v>
      </c>
      <c r="R69" s="19"/>
      <c r="S69" s="23">
        <v>107.91</v>
      </c>
      <c r="T69" s="19"/>
      <c r="U69" s="23">
        <v>98.56</v>
      </c>
      <c r="V69" s="19"/>
    </row>
    <row r="70" spans="1:22" x14ac:dyDescent="0.25">
      <c r="A70" s="19" t="s">
        <v>84</v>
      </c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27">
        <v>2985715.23</v>
      </c>
      <c r="N70" s="19"/>
      <c r="O70" s="27" t="s">
        <v>0</v>
      </c>
      <c r="P70" s="19"/>
      <c r="Q70" s="27">
        <v>3221795.35</v>
      </c>
      <c r="R70" s="19"/>
      <c r="S70" s="28">
        <v>107.91</v>
      </c>
      <c r="T70" s="19"/>
      <c r="U70" s="28">
        <v>0</v>
      </c>
      <c r="V70" s="19"/>
    </row>
    <row r="71" spans="1:22" x14ac:dyDescent="0.25">
      <c r="A71" s="17" t="s">
        <v>85</v>
      </c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4">
        <v>166379.71</v>
      </c>
      <c r="N71" s="19"/>
      <c r="O71" s="14">
        <v>219000</v>
      </c>
      <c r="P71" s="19"/>
      <c r="Q71" s="14">
        <v>231280.88</v>
      </c>
      <c r="R71" s="19"/>
      <c r="S71" s="23">
        <v>139.01</v>
      </c>
      <c r="T71" s="19"/>
      <c r="U71" s="23">
        <v>105.61</v>
      </c>
      <c r="V71" s="19"/>
    </row>
    <row r="72" spans="1:22" x14ac:dyDescent="0.25">
      <c r="A72" s="19" t="s">
        <v>86</v>
      </c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27">
        <v>166379.71</v>
      </c>
      <c r="N72" s="19"/>
      <c r="O72" s="27" t="s">
        <v>0</v>
      </c>
      <c r="P72" s="19"/>
      <c r="Q72" s="27">
        <v>231280.88</v>
      </c>
      <c r="R72" s="19"/>
      <c r="S72" s="28">
        <v>139.01</v>
      </c>
      <c r="T72" s="19"/>
      <c r="U72" s="28">
        <v>0</v>
      </c>
      <c r="V72" s="19"/>
    </row>
    <row r="73" spans="1:22" x14ac:dyDescent="0.25">
      <c r="A73" s="17" t="s">
        <v>87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4">
        <v>490710.8</v>
      </c>
      <c r="N73" s="19"/>
      <c r="O73" s="14">
        <v>556000</v>
      </c>
      <c r="P73" s="19"/>
      <c r="Q73" s="14">
        <v>537066.6</v>
      </c>
      <c r="R73" s="19"/>
      <c r="S73" s="23">
        <v>109.45</v>
      </c>
      <c r="T73" s="19"/>
      <c r="U73" s="23">
        <v>96.59</v>
      </c>
      <c r="V73" s="19"/>
    </row>
    <row r="74" spans="1:22" x14ac:dyDescent="0.25">
      <c r="A74" s="19" t="s">
        <v>88</v>
      </c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27">
        <v>490710.8</v>
      </c>
      <c r="N74" s="19"/>
      <c r="O74" s="27" t="s">
        <v>0</v>
      </c>
      <c r="P74" s="19"/>
      <c r="Q74" s="27">
        <v>537066.6</v>
      </c>
      <c r="R74" s="19"/>
      <c r="S74" s="28">
        <v>109.45</v>
      </c>
      <c r="T74" s="19"/>
      <c r="U74" s="28">
        <v>0</v>
      </c>
      <c r="V74" s="19"/>
    </row>
    <row r="75" spans="1:22" x14ac:dyDescent="0.25">
      <c r="A75" s="17" t="s">
        <v>89</v>
      </c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4">
        <v>4099752.4</v>
      </c>
      <c r="N75" s="19"/>
      <c r="O75" s="14">
        <v>4504800</v>
      </c>
      <c r="P75" s="19"/>
      <c r="Q75" s="14">
        <v>4469266.55</v>
      </c>
      <c r="R75" s="19"/>
      <c r="S75" s="23">
        <v>109.01</v>
      </c>
      <c r="T75" s="19"/>
      <c r="U75" s="23">
        <v>99.21</v>
      </c>
      <c r="V75" s="19"/>
    </row>
    <row r="76" spans="1:22" x14ac:dyDescent="0.25">
      <c r="A76" s="17" t="s">
        <v>90</v>
      </c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4">
        <v>63897.31</v>
      </c>
      <c r="N76" s="19"/>
      <c r="O76" s="14">
        <v>82800</v>
      </c>
      <c r="P76" s="19"/>
      <c r="Q76" s="14">
        <v>48363.56</v>
      </c>
      <c r="R76" s="19"/>
      <c r="S76" s="23">
        <v>75.69</v>
      </c>
      <c r="T76" s="19"/>
      <c r="U76" s="23">
        <v>58.41</v>
      </c>
      <c r="V76" s="19"/>
    </row>
    <row r="77" spans="1:22" x14ac:dyDescent="0.25">
      <c r="A77" s="19" t="s">
        <v>91</v>
      </c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27">
        <v>12463.79</v>
      </c>
      <c r="N77" s="19"/>
      <c r="O77" s="27" t="s">
        <v>0</v>
      </c>
      <c r="P77" s="19"/>
      <c r="Q77" s="27">
        <v>12951.76</v>
      </c>
      <c r="R77" s="19"/>
      <c r="S77" s="28">
        <v>103.92</v>
      </c>
      <c r="T77" s="19"/>
      <c r="U77" s="28">
        <v>0</v>
      </c>
      <c r="V77" s="19"/>
    </row>
    <row r="78" spans="1:22" x14ac:dyDescent="0.25">
      <c r="A78" s="19" t="s">
        <v>92</v>
      </c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27">
        <v>28049</v>
      </c>
      <c r="N78" s="19"/>
      <c r="O78" s="27" t="s">
        <v>0</v>
      </c>
      <c r="P78" s="19"/>
      <c r="Q78" s="27">
        <v>30400</v>
      </c>
      <c r="R78" s="19"/>
      <c r="S78" s="28">
        <v>108.38</v>
      </c>
      <c r="T78" s="19"/>
      <c r="U78" s="28">
        <v>0</v>
      </c>
      <c r="V78" s="19"/>
    </row>
    <row r="79" spans="1:22" x14ac:dyDescent="0.25">
      <c r="A79" s="19" t="s">
        <v>93</v>
      </c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27">
        <v>23310.92</v>
      </c>
      <c r="N79" s="19"/>
      <c r="O79" s="27" t="s">
        <v>0</v>
      </c>
      <c r="P79" s="19"/>
      <c r="Q79" s="27">
        <v>5011.8</v>
      </c>
      <c r="R79" s="19"/>
      <c r="S79" s="28">
        <v>21.5</v>
      </c>
      <c r="T79" s="19"/>
      <c r="U79" s="28">
        <v>0</v>
      </c>
      <c r="V79" s="19"/>
    </row>
    <row r="80" spans="1:22" x14ac:dyDescent="0.25">
      <c r="A80" s="19" t="s">
        <v>94</v>
      </c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27">
        <v>73.599999999999994</v>
      </c>
      <c r="N80" s="19"/>
      <c r="O80" s="27" t="s">
        <v>0</v>
      </c>
      <c r="P80" s="19"/>
      <c r="Q80" s="27" t="s">
        <v>0</v>
      </c>
      <c r="R80" s="19"/>
      <c r="S80" s="28">
        <v>0</v>
      </c>
      <c r="T80" s="19"/>
      <c r="U80" s="28">
        <v>0</v>
      </c>
      <c r="V80" s="19"/>
    </row>
    <row r="81" spans="1:22" x14ac:dyDescent="0.25">
      <c r="A81" s="17" t="s">
        <v>95</v>
      </c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4">
        <v>913505.68</v>
      </c>
      <c r="N81" s="19"/>
      <c r="O81" s="14">
        <v>1050600</v>
      </c>
      <c r="P81" s="19"/>
      <c r="Q81" s="14">
        <v>1054015.3600000001</v>
      </c>
      <c r="R81" s="19"/>
      <c r="S81" s="23">
        <v>115.38</v>
      </c>
      <c r="T81" s="19"/>
      <c r="U81" s="23">
        <v>100.33</v>
      </c>
      <c r="V81" s="19"/>
    </row>
    <row r="82" spans="1:22" x14ac:dyDescent="0.25">
      <c r="A82" s="19" t="s">
        <v>96</v>
      </c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27">
        <v>233194.69</v>
      </c>
      <c r="N82" s="19"/>
      <c r="O82" s="27" t="s">
        <v>0</v>
      </c>
      <c r="P82" s="19"/>
      <c r="Q82" s="27">
        <v>168480.92</v>
      </c>
      <c r="R82" s="19"/>
      <c r="S82" s="28">
        <v>72.25</v>
      </c>
      <c r="T82" s="19"/>
      <c r="U82" s="28">
        <v>0</v>
      </c>
      <c r="V82" s="19"/>
    </row>
    <row r="83" spans="1:22" x14ac:dyDescent="0.25">
      <c r="A83" s="19" t="s">
        <v>97</v>
      </c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27">
        <v>63954.400000000001</v>
      </c>
      <c r="N83" s="19"/>
      <c r="O83" s="27" t="s">
        <v>0</v>
      </c>
      <c r="P83" s="19"/>
      <c r="Q83" s="27">
        <v>175132.69</v>
      </c>
      <c r="R83" s="19"/>
      <c r="S83" s="28">
        <v>273.83999999999997</v>
      </c>
      <c r="T83" s="19"/>
      <c r="U83" s="28">
        <v>0</v>
      </c>
      <c r="V83" s="19"/>
    </row>
    <row r="84" spans="1:22" x14ac:dyDescent="0.25">
      <c r="A84" s="19" t="s">
        <v>98</v>
      </c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27">
        <v>603936.30000000005</v>
      </c>
      <c r="N84" s="19"/>
      <c r="O84" s="27" t="s">
        <v>0</v>
      </c>
      <c r="P84" s="19"/>
      <c r="Q84" s="27">
        <v>709034.02</v>
      </c>
      <c r="R84" s="19"/>
      <c r="S84" s="28">
        <v>117.4</v>
      </c>
      <c r="T84" s="19"/>
      <c r="U84" s="28">
        <v>0</v>
      </c>
      <c r="V84" s="19"/>
    </row>
    <row r="85" spans="1:22" x14ac:dyDescent="0.25">
      <c r="A85" s="19" t="s">
        <v>99</v>
      </c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27">
        <v>12420.29</v>
      </c>
      <c r="N85" s="19"/>
      <c r="O85" s="27" t="s">
        <v>0</v>
      </c>
      <c r="P85" s="19"/>
      <c r="Q85" s="27">
        <v>1367.73</v>
      </c>
      <c r="R85" s="19"/>
      <c r="S85" s="28">
        <v>11.01</v>
      </c>
      <c r="T85" s="19"/>
      <c r="U85" s="28">
        <v>0</v>
      </c>
      <c r="V85" s="19"/>
    </row>
    <row r="86" spans="1:22" x14ac:dyDescent="0.25">
      <c r="A86" s="17" t="s">
        <v>100</v>
      </c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4">
        <v>2802484.82</v>
      </c>
      <c r="N86" s="19"/>
      <c r="O86" s="14">
        <v>3107800</v>
      </c>
      <c r="P86" s="19"/>
      <c r="Q86" s="14">
        <v>3101910.13</v>
      </c>
      <c r="R86" s="19"/>
      <c r="S86" s="23">
        <v>110.68</v>
      </c>
      <c r="T86" s="19"/>
      <c r="U86" s="23">
        <v>99.81</v>
      </c>
      <c r="V86" s="19"/>
    </row>
    <row r="87" spans="1:22" x14ac:dyDescent="0.25">
      <c r="A87" s="19" t="s">
        <v>101</v>
      </c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27">
        <v>115192.76</v>
      </c>
      <c r="N87" s="19"/>
      <c r="O87" s="27" t="s">
        <v>0</v>
      </c>
      <c r="P87" s="19"/>
      <c r="Q87" s="27">
        <v>116460.34</v>
      </c>
      <c r="R87" s="19"/>
      <c r="S87" s="28">
        <v>101.1</v>
      </c>
      <c r="T87" s="19"/>
      <c r="U87" s="28">
        <v>0</v>
      </c>
      <c r="V87" s="19"/>
    </row>
    <row r="88" spans="1:22" x14ac:dyDescent="0.25">
      <c r="A88" s="19" t="s">
        <v>102</v>
      </c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27">
        <v>71795.25</v>
      </c>
      <c r="N88" s="19"/>
      <c r="O88" s="27" t="s">
        <v>0</v>
      </c>
      <c r="P88" s="19"/>
      <c r="Q88" s="27">
        <v>41750.339999999997</v>
      </c>
      <c r="R88" s="19"/>
      <c r="S88" s="28">
        <v>58.15</v>
      </c>
      <c r="T88" s="19"/>
      <c r="U88" s="28">
        <v>0</v>
      </c>
      <c r="V88" s="19"/>
    </row>
    <row r="89" spans="1:22" x14ac:dyDescent="0.25">
      <c r="A89" s="19" t="s">
        <v>103</v>
      </c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27">
        <v>43910.400000000001</v>
      </c>
      <c r="N89" s="19"/>
      <c r="O89" s="27" t="s">
        <v>0</v>
      </c>
      <c r="P89" s="19"/>
      <c r="Q89" s="27">
        <v>55141.440000000002</v>
      </c>
      <c r="R89" s="19"/>
      <c r="S89" s="28">
        <v>125.58</v>
      </c>
      <c r="T89" s="19"/>
      <c r="U89" s="28">
        <v>0</v>
      </c>
      <c r="V89" s="19"/>
    </row>
    <row r="90" spans="1:22" x14ac:dyDescent="0.25">
      <c r="A90" s="19" t="s">
        <v>104</v>
      </c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27">
        <v>2028939.58</v>
      </c>
      <c r="N90" s="19"/>
      <c r="O90" s="27" t="s">
        <v>0</v>
      </c>
      <c r="P90" s="19"/>
      <c r="Q90" s="27">
        <v>2137273.98</v>
      </c>
      <c r="R90" s="19"/>
      <c r="S90" s="28">
        <v>105.34</v>
      </c>
      <c r="T90" s="19"/>
      <c r="U90" s="28">
        <v>0</v>
      </c>
      <c r="V90" s="19"/>
    </row>
    <row r="91" spans="1:22" x14ac:dyDescent="0.25">
      <c r="A91" s="19" t="s">
        <v>105</v>
      </c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27">
        <v>12750</v>
      </c>
      <c r="N91" s="19"/>
      <c r="O91" s="27" t="s">
        <v>0</v>
      </c>
      <c r="P91" s="19"/>
      <c r="Q91" s="27">
        <v>17951.79</v>
      </c>
      <c r="R91" s="19"/>
      <c r="S91" s="28">
        <v>140.80000000000001</v>
      </c>
      <c r="T91" s="19"/>
      <c r="U91" s="28">
        <v>0</v>
      </c>
      <c r="V91" s="19"/>
    </row>
    <row r="92" spans="1:22" x14ac:dyDescent="0.25">
      <c r="A92" s="19" t="s">
        <v>106</v>
      </c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27">
        <v>9461</v>
      </c>
      <c r="N92" s="19"/>
      <c r="O92" s="27" t="s">
        <v>0</v>
      </c>
      <c r="P92" s="19"/>
      <c r="Q92" s="27">
        <v>24813.63</v>
      </c>
      <c r="R92" s="19"/>
      <c r="S92" s="28">
        <v>262.27</v>
      </c>
      <c r="T92" s="19"/>
      <c r="U92" s="28">
        <v>0</v>
      </c>
      <c r="V92" s="19"/>
    </row>
    <row r="93" spans="1:22" x14ac:dyDescent="0.25">
      <c r="A93" s="19" t="s">
        <v>107</v>
      </c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27">
        <v>274136.27</v>
      </c>
      <c r="N93" s="19"/>
      <c r="O93" s="27" t="s">
        <v>0</v>
      </c>
      <c r="P93" s="19"/>
      <c r="Q93" s="27">
        <v>381526.93</v>
      </c>
      <c r="R93" s="19"/>
      <c r="S93" s="28">
        <v>139.16999999999999</v>
      </c>
      <c r="T93" s="19"/>
      <c r="U93" s="28">
        <v>0</v>
      </c>
      <c r="V93" s="19"/>
    </row>
    <row r="94" spans="1:22" x14ac:dyDescent="0.25">
      <c r="A94" s="19" t="s">
        <v>108</v>
      </c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27">
        <v>144542.31</v>
      </c>
      <c r="N94" s="19"/>
      <c r="O94" s="27" t="s">
        <v>0</v>
      </c>
      <c r="P94" s="19"/>
      <c r="Q94" s="27">
        <v>168651.54</v>
      </c>
      <c r="R94" s="19"/>
      <c r="S94" s="28">
        <v>116.68</v>
      </c>
      <c r="T94" s="19"/>
      <c r="U94" s="28">
        <v>0</v>
      </c>
      <c r="V94" s="19"/>
    </row>
    <row r="95" spans="1:22" x14ac:dyDescent="0.25">
      <c r="A95" s="19" t="s">
        <v>109</v>
      </c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27">
        <v>101757.25</v>
      </c>
      <c r="N95" s="19"/>
      <c r="O95" s="27" t="s">
        <v>0</v>
      </c>
      <c r="P95" s="19"/>
      <c r="Q95" s="27">
        <v>158340.14000000001</v>
      </c>
      <c r="R95" s="19"/>
      <c r="S95" s="28">
        <v>155.61000000000001</v>
      </c>
      <c r="T95" s="19"/>
      <c r="U95" s="28">
        <v>0</v>
      </c>
      <c r="V95" s="19"/>
    </row>
    <row r="96" spans="1:22" x14ac:dyDescent="0.25">
      <c r="A96" s="17" t="s">
        <v>110</v>
      </c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4">
        <v>79270.17</v>
      </c>
      <c r="N96" s="19"/>
      <c r="O96" s="14">
        <v>0</v>
      </c>
      <c r="P96" s="19"/>
      <c r="Q96" s="14" t="s">
        <v>0</v>
      </c>
      <c r="R96" s="19"/>
      <c r="S96" s="23">
        <v>0</v>
      </c>
      <c r="T96" s="19"/>
      <c r="U96" s="23">
        <v>0</v>
      </c>
      <c r="V96" s="19"/>
    </row>
    <row r="97" spans="1:22" x14ac:dyDescent="0.25">
      <c r="A97" s="19" t="s">
        <v>111</v>
      </c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27">
        <v>79270.17</v>
      </c>
      <c r="N97" s="19"/>
      <c r="O97" s="27" t="s">
        <v>0</v>
      </c>
      <c r="P97" s="19"/>
      <c r="Q97" s="27" t="s">
        <v>0</v>
      </c>
      <c r="R97" s="19"/>
      <c r="S97" s="28">
        <v>0</v>
      </c>
      <c r="T97" s="19"/>
      <c r="U97" s="28">
        <v>0</v>
      </c>
      <c r="V97" s="19"/>
    </row>
    <row r="98" spans="1:22" x14ac:dyDescent="0.25">
      <c r="A98" s="17" t="s">
        <v>112</v>
      </c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4">
        <v>240594.42</v>
      </c>
      <c r="N98" s="19"/>
      <c r="O98" s="14">
        <v>263600</v>
      </c>
      <c r="P98" s="19"/>
      <c r="Q98" s="14">
        <v>264977.5</v>
      </c>
      <c r="R98" s="19"/>
      <c r="S98" s="23">
        <v>110.13</v>
      </c>
      <c r="T98" s="19"/>
      <c r="U98" s="23">
        <v>100.52</v>
      </c>
      <c r="V98" s="19"/>
    </row>
    <row r="99" spans="1:22" x14ac:dyDescent="0.25">
      <c r="A99" s="19" t="s">
        <v>113</v>
      </c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27">
        <v>123814.63</v>
      </c>
      <c r="N99" s="19"/>
      <c r="O99" s="27" t="s">
        <v>0</v>
      </c>
      <c r="P99" s="19"/>
      <c r="Q99" s="27">
        <v>68416.600000000006</v>
      </c>
      <c r="R99" s="19"/>
      <c r="S99" s="28">
        <v>55.26</v>
      </c>
      <c r="T99" s="19"/>
      <c r="U99" s="28">
        <v>0</v>
      </c>
      <c r="V99" s="19"/>
    </row>
    <row r="100" spans="1:22" x14ac:dyDescent="0.25">
      <c r="A100" s="19" t="s">
        <v>114</v>
      </c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27">
        <v>60471.86</v>
      </c>
      <c r="N100" s="19"/>
      <c r="O100" s="27" t="s">
        <v>0</v>
      </c>
      <c r="P100" s="19"/>
      <c r="Q100" s="27">
        <v>138912.65</v>
      </c>
      <c r="R100" s="19"/>
      <c r="S100" s="28">
        <v>229.71</v>
      </c>
      <c r="T100" s="19"/>
      <c r="U100" s="28">
        <v>0</v>
      </c>
      <c r="V100" s="19"/>
    </row>
    <row r="101" spans="1:22" x14ac:dyDescent="0.25">
      <c r="A101" s="19" t="s">
        <v>115</v>
      </c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27">
        <v>29887.96</v>
      </c>
      <c r="N101" s="19"/>
      <c r="O101" s="27" t="s">
        <v>0</v>
      </c>
      <c r="P101" s="19"/>
      <c r="Q101" s="27">
        <v>31212.959999999999</v>
      </c>
      <c r="R101" s="19"/>
      <c r="S101" s="28">
        <v>104.43</v>
      </c>
      <c r="T101" s="19"/>
      <c r="U101" s="28">
        <v>0</v>
      </c>
      <c r="V101" s="19"/>
    </row>
    <row r="102" spans="1:22" x14ac:dyDescent="0.25">
      <c r="A102" s="19" t="s">
        <v>116</v>
      </c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27">
        <v>1788.47</v>
      </c>
      <c r="N102" s="19"/>
      <c r="O102" s="27" t="s">
        <v>0</v>
      </c>
      <c r="P102" s="19"/>
      <c r="Q102" s="27">
        <v>80</v>
      </c>
      <c r="R102" s="19"/>
      <c r="S102" s="28">
        <v>4.47</v>
      </c>
      <c r="T102" s="19"/>
      <c r="U102" s="28">
        <v>0</v>
      </c>
      <c r="V102" s="19"/>
    </row>
    <row r="103" spans="1:22" x14ac:dyDescent="0.25">
      <c r="A103" s="19" t="s">
        <v>117</v>
      </c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27">
        <v>24631.5</v>
      </c>
      <c r="N103" s="19"/>
      <c r="O103" s="27" t="s">
        <v>0</v>
      </c>
      <c r="P103" s="19"/>
      <c r="Q103" s="27">
        <v>26355.29</v>
      </c>
      <c r="R103" s="19"/>
      <c r="S103" s="28">
        <v>107</v>
      </c>
      <c r="T103" s="19"/>
      <c r="U103" s="28">
        <v>0</v>
      </c>
      <c r="V103" s="19"/>
    </row>
    <row r="104" spans="1:22" x14ac:dyDescent="0.25">
      <c r="A104" s="17" t="s">
        <v>118</v>
      </c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4">
        <v>214563.69</v>
      </c>
      <c r="N104" s="19"/>
      <c r="O104" s="14">
        <v>342700</v>
      </c>
      <c r="P104" s="19"/>
      <c r="Q104" s="14">
        <v>327089.67</v>
      </c>
      <c r="R104" s="19"/>
      <c r="S104" s="23">
        <v>152.44</v>
      </c>
      <c r="T104" s="19"/>
      <c r="U104" s="23">
        <v>95.44</v>
      </c>
      <c r="V104" s="19"/>
    </row>
    <row r="105" spans="1:22" x14ac:dyDescent="0.25">
      <c r="A105" s="17" t="s">
        <v>119</v>
      </c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4">
        <v>79574.38</v>
      </c>
      <c r="N105" s="19"/>
      <c r="O105" s="14">
        <v>174500</v>
      </c>
      <c r="P105" s="19"/>
      <c r="Q105" s="14">
        <v>162565.5</v>
      </c>
      <c r="R105" s="19"/>
      <c r="S105" s="23">
        <v>204.29</v>
      </c>
      <c r="T105" s="19"/>
      <c r="U105" s="23">
        <v>93.16</v>
      </c>
      <c r="V105" s="19"/>
    </row>
    <row r="106" spans="1:22" x14ac:dyDescent="0.25">
      <c r="A106" s="19" t="s">
        <v>120</v>
      </c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27">
        <v>79574.38</v>
      </c>
      <c r="N106" s="19"/>
      <c r="O106" s="27" t="s">
        <v>0</v>
      </c>
      <c r="P106" s="19"/>
      <c r="Q106" s="27">
        <v>162565.5</v>
      </c>
      <c r="R106" s="19"/>
      <c r="S106" s="28">
        <v>204.29</v>
      </c>
      <c r="T106" s="19"/>
      <c r="U106" s="28">
        <v>0</v>
      </c>
      <c r="V106" s="19"/>
    </row>
    <row r="107" spans="1:22" x14ac:dyDescent="0.25">
      <c r="A107" s="17" t="s">
        <v>121</v>
      </c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4">
        <v>134989.31</v>
      </c>
      <c r="N107" s="19"/>
      <c r="O107" s="14">
        <v>168200</v>
      </c>
      <c r="P107" s="19"/>
      <c r="Q107" s="14">
        <v>164524.17000000001</v>
      </c>
      <c r="R107" s="19"/>
      <c r="S107" s="23">
        <v>121.88</v>
      </c>
      <c r="T107" s="19"/>
      <c r="U107" s="23">
        <v>97.81</v>
      </c>
      <c r="V107" s="19"/>
    </row>
    <row r="108" spans="1:22" x14ac:dyDescent="0.25">
      <c r="A108" s="19" t="s">
        <v>122</v>
      </c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27">
        <v>26701.46</v>
      </c>
      <c r="N108" s="19"/>
      <c r="O108" s="27" t="s">
        <v>0</v>
      </c>
      <c r="P108" s="19"/>
      <c r="Q108" s="27">
        <v>31855.9</v>
      </c>
      <c r="R108" s="19"/>
      <c r="S108" s="28">
        <v>119.3</v>
      </c>
      <c r="T108" s="19"/>
      <c r="U108" s="28">
        <v>0</v>
      </c>
      <c r="V108" s="19"/>
    </row>
    <row r="109" spans="1:22" x14ac:dyDescent="0.25">
      <c r="A109" s="19" t="s">
        <v>123</v>
      </c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27">
        <v>177.22</v>
      </c>
      <c r="N109" s="19"/>
      <c r="O109" s="27" t="s">
        <v>0</v>
      </c>
      <c r="P109" s="19"/>
      <c r="Q109" s="27" t="s">
        <v>0</v>
      </c>
      <c r="R109" s="19"/>
      <c r="S109" s="28">
        <v>0</v>
      </c>
      <c r="T109" s="19"/>
      <c r="U109" s="28">
        <v>0</v>
      </c>
      <c r="V109" s="19"/>
    </row>
    <row r="110" spans="1:22" x14ac:dyDescent="0.25">
      <c r="A110" s="19" t="s">
        <v>124</v>
      </c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27">
        <v>784.07</v>
      </c>
      <c r="N110" s="19"/>
      <c r="O110" s="27" t="s">
        <v>0</v>
      </c>
      <c r="P110" s="19"/>
      <c r="Q110" s="27">
        <v>121.14</v>
      </c>
      <c r="R110" s="19"/>
      <c r="S110" s="28">
        <v>15.45</v>
      </c>
      <c r="T110" s="19"/>
      <c r="U110" s="28">
        <v>0</v>
      </c>
      <c r="V110" s="19"/>
    </row>
    <row r="111" spans="1:22" x14ac:dyDescent="0.25">
      <c r="A111" s="19" t="s">
        <v>125</v>
      </c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27">
        <v>107326.56</v>
      </c>
      <c r="N111" s="19"/>
      <c r="O111" s="27" t="s">
        <v>0</v>
      </c>
      <c r="P111" s="19"/>
      <c r="Q111" s="27">
        <v>132547.13</v>
      </c>
      <c r="R111" s="19"/>
      <c r="S111" s="28">
        <v>123.5</v>
      </c>
      <c r="T111" s="19"/>
      <c r="U111" s="28">
        <v>0</v>
      </c>
      <c r="V111" s="19"/>
    </row>
    <row r="112" spans="1:22" x14ac:dyDescent="0.25">
      <c r="A112" s="17" t="s">
        <v>126</v>
      </c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4">
        <v>228779.79</v>
      </c>
      <c r="N112" s="19"/>
      <c r="O112" s="14">
        <v>215000</v>
      </c>
      <c r="P112" s="19"/>
      <c r="Q112" s="14">
        <v>180541.83</v>
      </c>
      <c r="R112" s="19"/>
      <c r="S112" s="23">
        <v>78.92</v>
      </c>
      <c r="T112" s="19"/>
      <c r="U112" s="23">
        <v>83.97</v>
      </c>
      <c r="V112" s="19"/>
    </row>
    <row r="113" spans="1:22" x14ac:dyDescent="0.25">
      <c r="A113" s="17" t="s">
        <v>127</v>
      </c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4">
        <v>228779.79</v>
      </c>
      <c r="N113" s="19"/>
      <c r="O113" s="14">
        <v>215000</v>
      </c>
      <c r="P113" s="19"/>
      <c r="Q113" s="14">
        <v>180541.83</v>
      </c>
      <c r="R113" s="19"/>
      <c r="S113" s="23">
        <v>78.92</v>
      </c>
      <c r="T113" s="19"/>
      <c r="U113" s="23">
        <v>83.97</v>
      </c>
      <c r="V113" s="19"/>
    </row>
    <row r="114" spans="1:22" x14ac:dyDescent="0.25">
      <c r="A114" s="19" t="s">
        <v>128</v>
      </c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27">
        <v>13533.68</v>
      </c>
      <c r="N114" s="19"/>
      <c r="O114" s="27" t="s">
        <v>0</v>
      </c>
      <c r="P114" s="19"/>
      <c r="Q114" s="27">
        <v>97024.71</v>
      </c>
      <c r="R114" s="19"/>
      <c r="S114" s="28">
        <v>716.91</v>
      </c>
      <c r="T114" s="19"/>
      <c r="U114" s="28">
        <v>0</v>
      </c>
      <c r="V114" s="19"/>
    </row>
    <row r="115" spans="1:22" x14ac:dyDescent="0.25">
      <c r="A115" s="19" t="s">
        <v>129</v>
      </c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27">
        <v>215246.11</v>
      </c>
      <c r="N115" s="19"/>
      <c r="O115" s="27" t="s">
        <v>0</v>
      </c>
      <c r="P115" s="19"/>
      <c r="Q115" s="27">
        <v>83517.119999999995</v>
      </c>
      <c r="R115" s="19"/>
      <c r="S115" s="28">
        <v>38.799999999999997</v>
      </c>
      <c r="T115" s="19"/>
      <c r="U115" s="28">
        <v>0</v>
      </c>
      <c r="V115" s="19"/>
    </row>
    <row r="116" spans="1:22" x14ac:dyDescent="0.25">
      <c r="A116" s="17" t="s">
        <v>130</v>
      </c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4">
        <v>744449.99</v>
      </c>
      <c r="N116" s="19"/>
      <c r="O116" s="14">
        <v>994500</v>
      </c>
      <c r="P116" s="19"/>
      <c r="Q116" s="14">
        <v>952508.34</v>
      </c>
      <c r="R116" s="19"/>
      <c r="S116" s="23">
        <v>127.95</v>
      </c>
      <c r="T116" s="19"/>
      <c r="U116" s="23">
        <v>95.78</v>
      </c>
      <c r="V116" s="19"/>
    </row>
    <row r="117" spans="1:22" x14ac:dyDescent="0.25">
      <c r="A117" s="17" t="s">
        <v>131</v>
      </c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4">
        <v>744449.99</v>
      </c>
      <c r="N117" s="19"/>
      <c r="O117" s="14">
        <v>994500</v>
      </c>
      <c r="P117" s="19"/>
      <c r="Q117" s="14">
        <v>952508.34</v>
      </c>
      <c r="R117" s="19"/>
      <c r="S117" s="23">
        <v>127.95</v>
      </c>
      <c r="T117" s="19"/>
      <c r="U117" s="23">
        <v>95.78</v>
      </c>
      <c r="V117" s="19"/>
    </row>
    <row r="118" spans="1:22" x14ac:dyDescent="0.25">
      <c r="A118" s="19" t="s">
        <v>132</v>
      </c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27">
        <v>744449.99</v>
      </c>
      <c r="N118" s="19"/>
      <c r="O118" s="27" t="s">
        <v>0</v>
      </c>
      <c r="P118" s="19"/>
      <c r="Q118" s="27">
        <v>952508.34</v>
      </c>
      <c r="R118" s="19"/>
      <c r="S118" s="28">
        <v>127.95</v>
      </c>
      <c r="T118" s="19"/>
      <c r="U118" s="28">
        <v>0</v>
      </c>
      <c r="V118" s="19"/>
    </row>
    <row r="119" spans="1:22" x14ac:dyDescent="0.25">
      <c r="A119" s="17" t="s">
        <v>133</v>
      </c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4">
        <v>2105810.7999999998</v>
      </c>
      <c r="N119" s="19"/>
      <c r="O119" s="14">
        <v>2100300</v>
      </c>
      <c r="P119" s="19"/>
      <c r="Q119" s="14">
        <v>2047744.27</v>
      </c>
      <c r="R119" s="19"/>
      <c r="S119" s="23">
        <v>97.24</v>
      </c>
      <c r="T119" s="19"/>
      <c r="U119" s="23">
        <v>97.5</v>
      </c>
      <c r="V119" s="19"/>
    </row>
    <row r="120" spans="1:22" x14ac:dyDescent="0.25">
      <c r="A120" s="17" t="s">
        <v>134</v>
      </c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4">
        <v>1789193.15</v>
      </c>
      <c r="N120" s="19"/>
      <c r="O120" s="14">
        <v>1803300</v>
      </c>
      <c r="P120" s="19"/>
      <c r="Q120" s="14">
        <v>1762995.04</v>
      </c>
      <c r="R120" s="19"/>
      <c r="S120" s="23">
        <v>98.54</v>
      </c>
      <c r="T120" s="19"/>
      <c r="U120" s="23">
        <v>97.76</v>
      </c>
      <c r="V120" s="19"/>
    </row>
    <row r="121" spans="1:22" x14ac:dyDescent="0.25">
      <c r="A121" s="19" t="s">
        <v>135</v>
      </c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27">
        <v>1789193.15</v>
      </c>
      <c r="N121" s="19"/>
      <c r="O121" s="27" t="s">
        <v>0</v>
      </c>
      <c r="P121" s="19"/>
      <c r="Q121" s="27">
        <v>1762995.04</v>
      </c>
      <c r="R121" s="19"/>
      <c r="S121" s="28">
        <v>98.54</v>
      </c>
      <c r="T121" s="19"/>
      <c r="U121" s="28">
        <v>0</v>
      </c>
      <c r="V121" s="19"/>
    </row>
    <row r="122" spans="1:22" x14ac:dyDescent="0.25">
      <c r="A122" s="17" t="s">
        <v>136</v>
      </c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4">
        <v>311251.84999999998</v>
      </c>
      <c r="N122" s="19"/>
      <c r="O122" s="14">
        <v>257000</v>
      </c>
      <c r="P122" s="19"/>
      <c r="Q122" s="14">
        <v>247535</v>
      </c>
      <c r="R122" s="19"/>
      <c r="S122" s="23">
        <v>79.53</v>
      </c>
      <c r="T122" s="19"/>
      <c r="U122" s="23">
        <v>96.32</v>
      </c>
      <c r="V122" s="19"/>
    </row>
    <row r="123" spans="1:22" x14ac:dyDescent="0.25">
      <c r="A123" s="19" t="s">
        <v>137</v>
      </c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27">
        <v>37000</v>
      </c>
      <c r="N123" s="19"/>
      <c r="O123" s="27" t="s">
        <v>0</v>
      </c>
      <c r="P123" s="19"/>
      <c r="Q123" s="27">
        <v>22000</v>
      </c>
      <c r="R123" s="19"/>
      <c r="S123" s="28">
        <v>59.46</v>
      </c>
      <c r="T123" s="19"/>
      <c r="U123" s="28">
        <v>0</v>
      </c>
      <c r="V123" s="19"/>
    </row>
    <row r="124" spans="1:22" x14ac:dyDescent="0.25">
      <c r="A124" s="19" t="s">
        <v>138</v>
      </c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27">
        <v>274251.84999999998</v>
      </c>
      <c r="N124" s="19"/>
      <c r="O124" s="27" t="s">
        <v>0</v>
      </c>
      <c r="P124" s="19"/>
      <c r="Q124" s="27">
        <v>225535</v>
      </c>
      <c r="R124" s="19"/>
      <c r="S124" s="28">
        <v>82.24</v>
      </c>
      <c r="T124" s="19"/>
      <c r="U124" s="28">
        <v>0</v>
      </c>
      <c r="V124" s="19"/>
    </row>
    <row r="125" spans="1:22" x14ac:dyDescent="0.25">
      <c r="A125" s="17" t="s">
        <v>139</v>
      </c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4">
        <v>5365.8</v>
      </c>
      <c r="N125" s="19"/>
      <c r="O125" s="14">
        <v>40000</v>
      </c>
      <c r="P125" s="19"/>
      <c r="Q125" s="14">
        <v>37214.230000000003</v>
      </c>
      <c r="R125" s="19"/>
      <c r="S125" s="23">
        <v>693.54</v>
      </c>
      <c r="T125" s="19"/>
      <c r="U125" s="23">
        <v>93.04</v>
      </c>
      <c r="V125" s="19"/>
    </row>
    <row r="126" spans="1:22" x14ac:dyDescent="0.25">
      <c r="A126" s="19" t="s">
        <v>140</v>
      </c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27" t="s">
        <v>0</v>
      </c>
      <c r="N126" s="19"/>
      <c r="O126" s="27" t="s">
        <v>0</v>
      </c>
      <c r="P126" s="19"/>
      <c r="Q126" s="27">
        <v>34875</v>
      </c>
      <c r="R126" s="19"/>
      <c r="S126" s="28">
        <v>0</v>
      </c>
      <c r="T126" s="19"/>
      <c r="U126" s="28">
        <v>0</v>
      </c>
      <c r="V126" s="19"/>
    </row>
    <row r="127" spans="1:22" x14ac:dyDescent="0.25">
      <c r="A127" s="19" t="s">
        <v>141</v>
      </c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27">
        <v>5365.8</v>
      </c>
      <c r="N127" s="19"/>
      <c r="O127" s="27" t="s">
        <v>0</v>
      </c>
      <c r="P127" s="19"/>
      <c r="Q127" s="27">
        <v>2339.23</v>
      </c>
      <c r="R127" s="19"/>
      <c r="S127" s="28">
        <v>43.6</v>
      </c>
      <c r="T127" s="19"/>
      <c r="U127" s="28">
        <v>0</v>
      </c>
      <c r="V127" s="19"/>
    </row>
    <row r="128" spans="1:22" x14ac:dyDescent="0.25">
      <c r="A128" s="17" t="s">
        <v>17</v>
      </c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4">
        <v>8305961.7400000002</v>
      </c>
      <c r="N128" s="19"/>
      <c r="O128" s="14">
        <v>10610000</v>
      </c>
      <c r="P128" s="19"/>
      <c r="Q128" s="14">
        <v>10099059.35</v>
      </c>
      <c r="R128" s="19"/>
      <c r="S128" s="23">
        <v>121.59</v>
      </c>
      <c r="T128" s="19"/>
      <c r="U128" s="23">
        <v>95.18</v>
      </c>
      <c r="V128" s="19"/>
    </row>
    <row r="129" spans="1:22" x14ac:dyDescent="0.25">
      <c r="A129" s="17" t="s">
        <v>142</v>
      </c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4">
        <v>127742.22</v>
      </c>
      <c r="N129" s="19"/>
      <c r="O129" s="14">
        <v>350000</v>
      </c>
      <c r="P129" s="19"/>
      <c r="Q129" s="14">
        <v>259167.24</v>
      </c>
      <c r="R129" s="19"/>
      <c r="S129" s="23">
        <v>202.88</v>
      </c>
      <c r="T129" s="19"/>
      <c r="U129" s="23">
        <v>74.05</v>
      </c>
      <c r="V129" s="19"/>
    </row>
    <row r="130" spans="1:22" x14ac:dyDescent="0.25">
      <c r="A130" s="17" t="s">
        <v>143</v>
      </c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4">
        <v>127742.22</v>
      </c>
      <c r="N130" s="19"/>
      <c r="O130" s="14">
        <v>350000</v>
      </c>
      <c r="P130" s="19"/>
      <c r="Q130" s="14">
        <v>259167.24</v>
      </c>
      <c r="R130" s="19"/>
      <c r="S130" s="23">
        <v>202.88</v>
      </c>
      <c r="T130" s="19"/>
      <c r="U130" s="23">
        <v>74.05</v>
      </c>
      <c r="V130" s="19"/>
    </row>
    <row r="131" spans="1:22" x14ac:dyDescent="0.25">
      <c r="A131" s="19" t="s">
        <v>144</v>
      </c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27">
        <v>127742.22</v>
      </c>
      <c r="N131" s="19"/>
      <c r="O131" s="27" t="s">
        <v>0</v>
      </c>
      <c r="P131" s="19"/>
      <c r="Q131" s="27">
        <v>259167.24</v>
      </c>
      <c r="R131" s="19"/>
      <c r="S131" s="28">
        <v>202.88</v>
      </c>
      <c r="T131" s="19"/>
      <c r="U131" s="28">
        <v>0</v>
      </c>
      <c r="V131" s="19"/>
    </row>
    <row r="132" spans="1:22" x14ac:dyDescent="0.25">
      <c r="A132" s="17" t="s">
        <v>145</v>
      </c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4">
        <v>8178219.5199999996</v>
      </c>
      <c r="N132" s="19"/>
      <c r="O132" s="14">
        <v>10260000</v>
      </c>
      <c r="P132" s="19"/>
      <c r="Q132" s="14">
        <v>9839892.1099999994</v>
      </c>
      <c r="R132" s="19"/>
      <c r="S132" s="23">
        <v>120.32</v>
      </c>
      <c r="T132" s="19"/>
      <c r="U132" s="23">
        <v>95.91</v>
      </c>
      <c r="V132" s="19"/>
    </row>
    <row r="133" spans="1:22" x14ac:dyDescent="0.25">
      <c r="A133" s="17" t="s">
        <v>146</v>
      </c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4">
        <v>7593208.7000000002</v>
      </c>
      <c r="N133" s="19"/>
      <c r="O133" s="14">
        <v>9320000</v>
      </c>
      <c r="P133" s="19"/>
      <c r="Q133" s="14">
        <v>9041844.4000000004</v>
      </c>
      <c r="R133" s="19"/>
      <c r="S133" s="23">
        <v>119.08</v>
      </c>
      <c r="T133" s="19"/>
      <c r="U133" s="23">
        <v>97.02</v>
      </c>
      <c r="V133" s="19"/>
    </row>
    <row r="134" spans="1:22" x14ac:dyDescent="0.25">
      <c r="A134" s="19" t="s">
        <v>147</v>
      </c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27">
        <v>6682943.9699999997</v>
      </c>
      <c r="N134" s="19"/>
      <c r="O134" s="27" t="s">
        <v>0</v>
      </c>
      <c r="P134" s="19"/>
      <c r="Q134" s="27">
        <v>215855.4</v>
      </c>
      <c r="R134" s="19"/>
      <c r="S134" s="28">
        <v>3.23</v>
      </c>
      <c r="T134" s="19"/>
      <c r="U134" s="28">
        <v>0</v>
      </c>
      <c r="V134" s="19"/>
    </row>
    <row r="135" spans="1:22" x14ac:dyDescent="0.25">
      <c r="A135" s="19" t="s">
        <v>148</v>
      </c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27">
        <v>759196.25</v>
      </c>
      <c r="N135" s="19"/>
      <c r="O135" s="27" t="s">
        <v>0</v>
      </c>
      <c r="P135" s="19"/>
      <c r="Q135" s="27">
        <v>7663439.4199999999</v>
      </c>
      <c r="R135" s="19"/>
      <c r="S135" s="28">
        <v>1009.41</v>
      </c>
      <c r="T135" s="19"/>
      <c r="U135" s="28">
        <v>0</v>
      </c>
      <c r="V135" s="19"/>
    </row>
    <row r="136" spans="1:22" x14ac:dyDescent="0.25">
      <c r="A136" s="19" t="s">
        <v>149</v>
      </c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27">
        <v>151068.48000000001</v>
      </c>
      <c r="N136" s="19"/>
      <c r="O136" s="27" t="s">
        <v>0</v>
      </c>
      <c r="P136" s="19"/>
      <c r="Q136" s="27">
        <v>1162549.58</v>
      </c>
      <c r="R136" s="19"/>
      <c r="S136" s="28">
        <v>769.55</v>
      </c>
      <c r="T136" s="19"/>
      <c r="U136" s="28">
        <v>0</v>
      </c>
      <c r="V136" s="19"/>
    </row>
    <row r="137" spans="1:22" x14ac:dyDescent="0.25">
      <c r="A137" s="17" t="s">
        <v>150</v>
      </c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4">
        <v>255991.03</v>
      </c>
      <c r="N137" s="19"/>
      <c r="O137" s="14">
        <v>109000</v>
      </c>
      <c r="P137" s="19"/>
      <c r="Q137" s="14">
        <v>73256.84</v>
      </c>
      <c r="R137" s="19"/>
      <c r="S137" s="23">
        <v>28.62</v>
      </c>
      <c r="T137" s="19"/>
      <c r="U137" s="23">
        <v>67.209999999999994</v>
      </c>
      <c r="V137" s="19"/>
    </row>
    <row r="138" spans="1:22" x14ac:dyDescent="0.25">
      <c r="A138" s="19" t="s">
        <v>151</v>
      </c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27">
        <v>23523.75</v>
      </c>
      <c r="N138" s="19"/>
      <c r="O138" s="27" t="s">
        <v>0</v>
      </c>
      <c r="P138" s="19"/>
      <c r="Q138" s="27">
        <v>23412.240000000002</v>
      </c>
      <c r="R138" s="19"/>
      <c r="S138" s="28">
        <v>99.53</v>
      </c>
      <c r="T138" s="19"/>
      <c r="U138" s="28">
        <v>0</v>
      </c>
      <c r="V138" s="19"/>
    </row>
    <row r="139" spans="1:22" x14ac:dyDescent="0.25">
      <c r="A139" s="19" t="s">
        <v>152</v>
      </c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27">
        <v>10569</v>
      </c>
      <c r="N139" s="19"/>
      <c r="O139" s="27" t="s">
        <v>0</v>
      </c>
      <c r="P139" s="19"/>
      <c r="Q139" s="27">
        <v>4789.8</v>
      </c>
      <c r="R139" s="19"/>
      <c r="S139" s="28">
        <v>45.32</v>
      </c>
      <c r="T139" s="19"/>
      <c r="U139" s="28">
        <v>0</v>
      </c>
      <c r="V139" s="19"/>
    </row>
    <row r="140" spans="1:22" x14ac:dyDescent="0.25">
      <c r="A140" s="19" t="s">
        <v>153</v>
      </c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27">
        <v>1956.3</v>
      </c>
      <c r="N140" s="19"/>
      <c r="O140" s="27" t="s">
        <v>0</v>
      </c>
      <c r="P140" s="19"/>
      <c r="Q140" s="27">
        <v>12419</v>
      </c>
      <c r="R140" s="19"/>
      <c r="S140" s="28">
        <v>634.82000000000005</v>
      </c>
      <c r="T140" s="19"/>
      <c r="U140" s="28">
        <v>0</v>
      </c>
      <c r="V140" s="19"/>
    </row>
    <row r="141" spans="1:22" x14ac:dyDescent="0.25">
      <c r="A141" s="19" t="s">
        <v>154</v>
      </c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27">
        <v>219941.98</v>
      </c>
      <c r="N141" s="19"/>
      <c r="O141" s="27" t="s">
        <v>0</v>
      </c>
      <c r="P141" s="19"/>
      <c r="Q141" s="27">
        <v>32635.8</v>
      </c>
      <c r="R141" s="19"/>
      <c r="S141" s="28">
        <v>14.84</v>
      </c>
      <c r="T141" s="19"/>
      <c r="U141" s="28">
        <v>0</v>
      </c>
      <c r="V141" s="19"/>
    </row>
    <row r="142" spans="1:22" x14ac:dyDescent="0.25">
      <c r="A142" s="17" t="s">
        <v>155</v>
      </c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4">
        <v>62390.3</v>
      </c>
      <c r="N142" s="19"/>
      <c r="O142" s="14">
        <v>62000</v>
      </c>
      <c r="P142" s="19"/>
      <c r="Q142" s="14">
        <v>50431.29</v>
      </c>
      <c r="R142" s="19"/>
      <c r="S142" s="23">
        <v>80.83</v>
      </c>
      <c r="T142" s="19"/>
      <c r="U142" s="23">
        <v>81.34</v>
      </c>
      <c r="V142" s="19"/>
    </row>
    <row r="143" spans="1:22" x14ac:dyDescent="0.25">
      <c r="A143" s="19" t="s">
        <v>156</v>
      </c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27">
        <v>62390.3</v>
      </c>
      <c r="N143" s="19"/>
      <c r="O143" s="27" t="s">
        <v>0</v>
      </c>
      <c r="P143" s="19"/>
      <c r="Q143" s="27">
        <v>50431.29</v>
      </c>
      <c r="R143" s="19"/>
      <c r="S143" s="28">
        <v>80.83</v>
      </c>
      <c r="T143" s="19"/>
      <c r="U143" s="28">
        <v>0</v>
      </c>
      <c r="V143" s="19"/>
    </row>
    <row r="144" spans="1:22" x14ac:dyDescent="0.25">
      <c r="A144" s="17" t="s">
        <v>157</v>
      </c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4">
        <v>266629.49</v>
      </c>
      <c r="N144" s="19"/>
      <c r="O144" s="14">
        <v>769000</v>
      </c>
      <c r="P144" s="19"/>
      <c r="Q144" s="14">
        <v>674359.58</v>
      </c>
      <c r="R144" s="19"/>
      <c r="S144" s="23">
        <v>252.92</v>
      </c>
      <c r="T144" s="19"/>
      <c r="U144" s="23">
        <v>87.69</v>
      </c>
      <c r="V144" s="19"/>
    </row>
    <row r="145" spans="1:22" x14ac:dyDescent="0.25">
      <c r="A145" s="19" t="s">
        <v>158</v>
      </c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27">
        <v>64960</v>
      </c>
      <c r="N145" s="19"/>
      <c r="O145" s="27" t="s">
        <v>0</v>
      </c>
      <c r="P145" s="19"/>
      <c r="Q145" s="27">
        <v>0</v>
      </c>
      <c r="R145" s="19"/>
      <c r="S145" s="28">
        <v>0</v>
      </c>
      <c r="T145" s="19"/>
      <c r="U145" s="28">
        <v>0</v>
      </c>
      <c r="V145" s="19"/>
    </row>
    <row r="146" spans="1:22" x14ac:dyDescent="0.25">
      <c r="A146" s="19" t="s">
        <v>159</v>
      </c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27">
        <v>201669.49</v>
      </c>
      <c r="N146" s="19"/>
      <c r="O146" s="27" t="s">
        <v>0</v>
      </c>
      <c r="P146" s="19"/>
      <c r="Q146" s="27">
        <v>674359.58</v>
      </c>
      <c r="R146" s="19"/>
      <c r="S146" s="28">
        <v>334.39</v>
      </c>
      <c r="T146" s="19"/>
      <c r="U146" s="28">
        <v>0</v>
      </c>
      <c r="V146" s="19"/>
    </row>
    <row r="147" spans="1:22" x14ac:dyDescent="0.25">
      <c r="A147" s="17" t="s">
        <v>0</v>
      </c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7" t="s">
        <v>0</v>
      </c>
      <c r="N147" s="19"/>
      <c r="O147" s="17" t="s">
        <v>0</v>
      </c>
      <c r="P147" s="19"/>
      <c r="Q147" s="17" t="s">
        <v>0</v>
      </c>
      <c r="R147" s="19"/>
      <c r="S147" s="17" t="s">
        <v>0</v>
      </c>
      <c r="T147" s="19"/>
      <c r="U147" s="17" t="s">
        <v>0</v>
      </c>
      <c r="V147" s="19"/>
    </row>
  </sheetData>
  <mergeCells count="848">
    <mergeCell ref="A147:L147"/>
    <mergeCell ref="M147:N147"/>
    <mergeCell ref="O147:P147"/>
    <mergeCell ref="Q147:R147"/>
    <mergeCell ref="S147:T147"/>
    <mergeCell ref="U147:V147"/>
    <mergeCell ref="A146:L146"/>
    <mergeCell ref="M146:N146"/>
    <mergeCell ref="O146:P146"/>
    <mergeCell ref="Q146:R146"/>
    <mergeCell ref="S146:T146"/>
    <mergeCell ref="U146:V146"/>
    <mergeCell ref="A145:L145"/>
    <mergeCell ref="M145:N145"/>
    <mergeCell ref="O145:P145"/>
    <mergeCell ref="Q145:R145"/>
    <mergeCell ref="S145:T145"/>
    <mergeCell ref="U145:V145"/>
    <mergeCell ref="A144:L144"/>
    <mergeCell ref="M144:N144"/>
    <mergeCell ref="O144:P144"/>
    <mergeCell ref="Q144:R144"/>
    <mergeCell ref="S144:T144"/>
    <mergeCell ref="U144:V144"/>
    <mergeCell ref="A143:L143"/>
    <mergeCell ref="M143:N143"/>
    <mergeCell ref="O143:P143"/>
    <mergeCell ref="Q143:R143"/>
    <mergeCell ref="S143:T143"/>
    <mergeCell ref="U143:V143"/>
    <mergeCell ref="A142:L142"/>
    <mergeCell ref="M142:N142"/>
    <mergeCell ref="O142:P142"/>
    <mergeCell ref="Q142:R142"/>
    <mergeCell ref="S142:T142"/>
    <mergeCell ref="U142:V142"/>
    <mergeCell ref="A141:L141"/>
    <mergeCell ref="M141:N141"/>
    <mergeCell ref="O141:P141"/>
    <mergeCell ref="Q141:R141"/>
    <mergeCell ref="S141:T141"/>
    <mergeCell ref="U141:V141"/>
    <mergeCell ref="A140:L140"/>
    <mergeCell ref="M140:N140"/>
    <mergeCell ref="O140:P140"/>
    <mergeCell ref="Q140:R140"/>
    <mergeCell ref="S140:T140"/>
    <mergeCell ref="U140:V140"/>
    <mergeCell ref="A139:L139"/>
    <mergeCell ref="M139:N139"/>
    <mergeCell ref="O139:P139"/>
    <mergeCell ref="Q139:R139"/>
    <mergeCell ref="S139:T139"/>
    <mergeCell ref="U139:V139"/>
    <mergeCell ref="A138:L138"/>
    <mergeCell ref="M138:N138"/>
    <mergeCell ref="O138:P138"/>
    <mergeCell ref="Q138:R138"/>
    <mergeCell ref="S138:T138"/>
    <mergeCell ref="U138:V138"/>
    <mergeCell ref="A137:L137"/>
    <mergeCell ref="M137:N137"/>
    <mergeCell ref="O137:P137"/>
    <mergeCell ref="Q137:R137"/>
    <mergeCell ref="S137:T137"/>
    <mergeCell ref="U137:V137"/>
    <mergeCell ref="A136:L136"/>
    <mergeCell ref="M136:N136"/>
    <mergeCell ref="O136:P136"/>
    <mergeCell ref="Q136:R136"/>
    <mergeCell ref="S136:T136"/>
    <mergeCell ref="U136:V136"/>
    <mergeCell ref="A135:L135"/>
    <mergeCell ref="M135:N135"/>
    <mergeCell ref="O135:P135"/>
    <mergeCell ref="Q135:R135"/>
    <mergeCell ref="S135:T135"/>
    <mergeCell ref="U135:V135"/>
    <mergeCell ref="A134:L134"/>
    <mergeCell ref="M134:N134"/>
    <mergeCell ref="O134:P134"/>
    <mergeCell ref="Q134:R134"/>
    <mergeCell ref="S134:T134"/>
    <mergeCell ref="U134:V134"/>
    <mergeCell ref="A133:L133"/>
    <mergeCell ref="M133:N133"/>
    <mergeCell ref="O133:P133"/>
    <mergeCell ref="Q133:R133"/>
    <mergeCell ref="S133:T133"/>
    <mergeCell ref="U133:V133"/>
    <mergeCell ref="A132:L132"/>
    <mergeCell ref="M132:N132"/>
    <mergeCell ref="O132:P132"/>
    <mergeCell ref="Q132:R132"/>
    <mergeCell ref="S132:T132"/>
    <mergeCell ref="U132:V132"/>
    <mergeCell ref="A131:L131"/>
    <mergeCell ref="M131:N131"/>
    <mergeCell ref="O131:P131"/>
    <mergeCell ref="Q131:R131"/>
    <mergeCell ref="S131:T131"/>
    <mergeCell ref="U131:V131"/>
    <mergeCell ref="A130:L130"/>
    <mergeCell ref="M130:N130"/>
    <mergeCell ref="O130:P130"/>
    <mergeCell ref="Q130:R130"/>
    <mergeCell ref="S130:T130"/>
    <mergeCell ref="U130:V130"/>
    <mergeCell ref="A129:L129"/>
    <mergeCell ref="M129:N129"/>
    <mergeCell ref="O129:P129"/>
    <mergeCell ref="Q129:R129"/>
    <mergeCell ref="S129:T129"/>
    <mergeCell ref="U129:V129"/>
    <mergeCell ref="A128:L128"/>
    <mergeCell ref="M128:N128"/>
    <mergeCell ref="O128:P128"/>
    <mergeCell ref="Q128:R128"/>
    <mergeCell ref="S128:T128"/>
    <mergeCell ref="U128:V128"/>
    <mergeCell ref="A127:L127"/>
    <mergeCell ref="M127:N127"/>
    <mergeCell ref="O127:P127"/>
    <mergeCell ref="Q127:R127"/>
    <mergeCell ref="S127:T127"/>
    <mergeCell ref="U127:V127"/>
    <mergeCell ref="A126:L126"/>
    <mergeCell ref="M126:N126"/>
    <mergeCell ref="O126:P126"/>
    <mergeCell ref="Q126:R126"/>
    <mergeCell ref="S126:T126"/>
    <mergeCell ref="U126:V126"/>
    <mergeCell ref="A125:L125"/>
    <mergeCell ref="M125:N125"/>
    <mergeCell ref="O125:P125"/>
    <mergeCell ref="Q125:R125"/>
    <mergeCell ref="S125:T125"/>
    <mergeCell ref="U125:V125"/>
    <mergeCell ref="A124:L124"/>
    <mergeCell ref="M124:N124"/>
    <mergeCell ref="O124:P124"/>
    <mergeCell ref="Q124:R124"/>
    <mergeCell ref="S124:T124"/>
    <mergeCell ref="U124:V124"/>
    <mergeCell ref="A123:L123"/>
    <mergeCell ref="M123:N123"/>
    <mergeCell ref="O123:P123"/>
    <mergeCell ref="Q123:R123"/>
    <mergeCell ref="S123:T123"/>
    <mergeCell ref="U123:V123"/>
    <mergeCell ref="A122:L122"/>
    <mergeCell ref="M122:N122"/>
    <mergeCell ref="O122:P122"/>
    <mergeCell ref="Q122:R122"/>
    <mergeCell ref="S122:T122"/>
    <mergeCell ref="U122:V122"/>
    <mergeCell ref="A121:L121"/>
    <mergeCell ref="M121:N121"/>
    <mergeCell ref="O121:P121"/>
    <mergeCell ref="Q121:R121"/>
    <mergeCell ref="S121:T121"/>
    <mergeCell ref="U121:V121"/>
    <mergeCell ref="A120:L120"/>
    <mergeCell ref="M120:N120"/>
    <mergeCell ref="O120:P120"/>
    <mergeCell ref="Q120:R120"/>
    <mergeCell ref="S120:T120"/>
    <mergeCell ref="U120:V120"/>
    <mergeCell ref="A119:L119"/>
    <mergeCell ref="M119:N119"/>
    <mergeCell ref="O119:P119"/>
    <mergeCell ref="Q119:R119"/>
    <mergeCell ref="S119:T119"/>
    <mergeCell ref="U119:V119"/>
    <mergeCell ref="A118:L118"/>
    <mergeCell ref="M118:N118"/>
    <mergeCell ref="O118:P118"/>
    <mergeCell ref="Q118:R118"/>
    <mergeCell ref="S118:T118"/>
    <mergeCell ref="U118:V118"/>
    <mergeCell ref="A117:L117"/>
    <mergeCell ref="M117:N117"/>
    <mergeCell ref="O117:P117"/>
    <mergeCell ref="Q117:R117"/>
    <mergeCell ref="S117:T117"/>
    <mergeCell ref="U117:V117"/>
    <mergeCell ref="A116:L116"/>
    <mergeCell ref="M116:N116"/>
    <mergeCell ref="O116:P116"/>
    <mergeCell ref="Q116:R116"/>
    <mergeCell ref="S116:T116"/>
    <mergeCell ref="U116:V116"/>
    <mergeCell ref="A115:L115"/>
    <mergeCell ref="M115:N115"/>
    <mergeCell ref="O115:P115"/>
    <mergeCell ref="Q115:R115"/>
    <mergeCell ref="S115:T115"/>
    <mergeCell ref="U115:V115"/>
    <mergeCell ref="A114:L114"/>
    <mergeCell ref="M114:N114"/>
    <mergeCell ref="O114:P114"/>
    <mergeCell ref="Q114:R114"/>
    <mergeCell ref="S114:T114"/>
    <mergeCell ref="U114:V114"/>
    <mergeCell ref="A113:L113"/>
    <mergeCell ref="M113:N113"/>
    <mergeCell ref="O113:P113"/>
    <mergeCell ref="Q113:R113"/>
    <mergeCell ref="S113:T113"/>
    <mergeCell ref="U113:V113"/>
    <mergeCell ref="A112:L112"/>
    <mergeCell ref="M112:N112"/>
    <mergeCell ref="O112:P112"/>
    <mergeCell ref="Q112:R112"/>
    <mergeCell ref="S112:T112"/>
    <mergeCell ref="U112:V112"/>
    <mergeCell ref="A111:L111"/>
    <mergeCell ref="M111:N111"/>
    <mergeCell ref="O111:P111"/>
    <mergeCell ref="Q111:R111"/>
    <mergeCell ref="S111:T111"/>
    <mergeCell ref="U111:V111"/>
    <mergeCell ref="A110:L110"/>
    <mergeCell ref="M110:N110"/>
    <mergeCell ref="O110:P110"/>
    <mergeCell ref="Q110:R110"/>
    <mergeCell ref="S110:T110"/>
    <mergeCell ref="U110:V110"/>
    <mergeCell ref="A109:L109"/>
    <mergeCell ref="M109:N109"/>
    <mergeCell ref="O109:P109"/>
    <mergeCell ref="Q109:R109"/>
    <mergeCell ref="S109:T109"/>
    <mergeCell ref="U109:V109"/>
    <mergeCell ref="A108:L108"/>
    <mergeCell ref="M108:N108"/>
    <mergeCell ref="O108:P108"/>
    <mergeCell ref="Q108:R108"/>
    <mergeCell ref="S108:T108"/>
    <mergeCell ref="U108:V108"/>
    <mergeCell ref="A107:L107"/>
    <mergeCell ref="M107:N107"/>
    <mergeCell ref="O107:P107"/>
    <mergeCell ref="Q107:R107"/>
    <mergeCell ref="S107:T107"/>
    <mergeCell ref="U107:V107"/>
    <mergeCell ref="A106:L106"/>
    <mergeCell ref="M106:N106"/>
    <mergeCell ref="O106:P106"/>
    <mergeCell ref="Q106:R106"/>
    <mergeCell ref="S106:T106"/>
    <mergeCell ref="U106:V106"/>
    <mergeCell ref="A105:L105"/>
    <mergeCell ref="M105:N105"/>
    <mergeCell ref="O105:P105"/>
    <mergeCell ref="Q105:R105"/>
    <mergeCell ref="S105:T105"/>
    <mergeCell ref="U105:V105"/>
    <mergeCell ref="A104:L104"/>
    <mergeCell ref="M104:N104"/>
    <mergeCell ref="O104:P104"/>
    <mergeCell ref="Q104:R104"/>
    <mergeCell ref="S104:T104"/>
    <mergeCell ref="U104:V104"/>
    <mergeCell ref="A103:L103"/>
    <mergeCell ref="M103:N103"/>
    <mergeCell ref="O103:P103"/>
    <mergeCell ref="Q103:R103"/>
    <mergeCell ref="S103:T103"/>
    <mergeCell ref="U103:V103"/>
    <mergeCell ref="A102:L102"/>
    <mergeCell ref="M102:N102"/>
    <mergeCell ref="O102:P102"/>
    <mergeCell ref="Q102:R102"/>
    <mergeCell ref="S102:T102"/>
    <mergeCell ref="U102:V102"/>
    <mergeCell ref="A101:L101"/>
    <mergeCell ref="M101:N101"/>
    <mergeCell ref="O101:P101"/>
    <mergeCell ref="Q101:R101"/>
    <mergeCell ref="S101:T101"/>
    <mergeCell ref="U101:V101"/>
    <mergeCell ref="A100:L100"/>
    <mergeCell ref="M100:N100"/>
    <mergeCell ref="O100:P100"/>
    <mergeCell ref="Q100:R100"/>
    <mergeCell ref="S100:T100"/>
    <mergeCell ref="U100:V100"/>
    <mergeCell ref="A99:L99"/>
    <mergeCell ref="M99:N99"/>
    <mergeCell ref="O99:P99"/>
    <mergeCell ref="Q99:R99"/>
    <mergeCell ref="S99:T99"/>
    <mergeCell ref="U99:V99"/>
    <mergeCell ref="A98:L98"/>
    <mergeCell ref="M98:N98"/>
    <mergeCell ref="O98:P98"/>
    <mergeCell ref="Q98:R98"/>
    <mergeCell ref="S98:T98"/>
    <mergeCell ref="U98:V98"/>
    <mergeCell ref="A97:L97"/>
    <mergeCell ref="M97:N97"/>
    <mergeCell ref="O97:P97"/>
    <mergeCell ref="Q97:R97"/>
    <mergeCell ref="S97:T97"/>
    <mergeCell ref="U97:V97"/>
    <mergeCell ref="A96:L96"/>
    <mergeCell ref="M96:N96"/>
    <mergeCell ref="O96:P96"/>
    <mergeCell ref="Q96:R96"/>
    <mergeCell ref="S96:T96"/>
    <mergeCell ref="U96:V96"/>
    <mergeCell ref="A95:L95"/>
    <mergeCell ref="M95:N95"/>
    <mergeCell ref="O95:P95"/>
    <mergeCell ref="Q95:R95"/>
    <mergeCell ref="S95:T95"/>
    <mergeCell ref="U95:V95"/>
    <mergeCell ref="A94:L94"/>
    <mergeCell ref="M94:N94"/>
    <mergeCell ref="O94:P94"/>
    <mergeCell ref="Q94:R94"/>
    <mergeCell ref="S94:T94"/>
    <mergeCell ref="U94:V94"/>
    <mergeCell ref="A93:L93"/>
    <mergeCell ref="M93:N93"/>
    <mergeCell ref="O93:P93"/>
    <mergeCell ref="Q93:R93"/>
    <mergeCell ref="S93:T93"/>
    <mergeCell ref="U93:V93"/>
    <mergeCell ref="A92:L92"/>
    <mergeCell ref="M92:N92"/>
    <mergeCell ref="O92:P92"/>
    <mergeCell ref="Q92:R92"/>
    <mergeCell ref="S92:T92"/>
    <mergeCell ref="U92:V92"/>
    <mergeCell ref="A91:L91"/>
    <mergeCell ref="M91:N91"/>
    <mergeCell ref="O91:P91"/>
    <mergeCell ref="Q91:R91"/>
    <mergeCell ref="S91:T91"/>
    <mergeCell ref="U91:V91"/>
    <mergeCell ref="A90:L90"/>
    <mergeCell ref="M90:N90"/>
    <mergeCell ref="O90:P90"/>
    <mergeCell ref="Q90:R90"/>
    <mergeCell ref="S90:T90"/>
    <mergeCell ref="U90:V90"/>
    <mergeCell ref="A89:L89"/>
    <mergeCell ref="M89:N89"/>
    <mergeCell ref="O89:P89"/>
    <mergeCell ref="Q89:R89"/>
    <mergeCell ref="S89:T89"/>
    <mergeCell ref="U89:V89"/>
    <mergeCell ref="A88:L88"/>
    <mergeCell ref="M88:N88"/>
    <mergeCell ref="O88:P88"/>
    <mergeCell ref="Q88:R88"/>
    <mergeCell ref="S88:T88"/>
    <mergeCell ref="U88:V88"/>
    <mergeCell ref="A87:L87"/>
    <mergeCell ref="M87:N87"/>
    <mergeCell ref="O87:P87"/>
    <mergeCell ref="Q87:R87"/>
    <mergeCell ref="S87:T87"/>
    <mergeCell ref="U87:V87"/>
    <mergeCell ref="A86:L86"/>
    <mergeCell ref="M86:N86"/>
    <mergeCell ref="O86:P86"/>
    <mergeCell ref="Q86:R86"/>
    <mergeCell ref="S86:T86"/>
    <mergeCell ref="U86:V86"/>
    <mergeCell ref="A85:L85"/>
    <mergeCell ref="M85:N85"/>
    <mergeCell ref="O85:P85"/>
    <mergeCell ref="Q85:R85"/>
    <mergeCell ref="S85:T85"/>
    <mergeCell ref="U85:V85"/>
    <mergeCell ref="A84:L84"/>
    <mergeCell ref="M84:N84"/>
    <mergeCell ref="O84:P84"/>
    <mergeCell ref="Q84:R84"/>
    <mergeCell ref="S84:T84"/>
    <mergeCell ref="U84:V84"/>
    <mergeCell ref="A83:L83"/>
    <mergeCell ref="M83:N83"/>
    <mergeCell ref="O83:P83"/>
    <mergeCell ref="Q83:R83"/>
    <mergeCell ref="S83:T83"/>
    <mergeCell ref="U83:V83"/>
    <mergeCell ref="A82:L82"/>
    <mergeCell ref="M82:N82"/>
    <mergeCell ref="O82:P82"/>
    <mergeCell ref="Q82:R82"/>
    <mergeCell ref="S82:T82"/>
    <mergeCell ref="U82:V82"/>
    <mergeCell ref="A81:L81"/>
    <mergeCell ref="M81:N81"/>
    <mergeCell ref="O81:P81"/>
    <mergeCell ref="Q81:R81"/>
    <mergeCell ref="S81:T81"/>
    <mergeCell ref="U81:V81"/>
    <mergeCell ref="A80:L80"/>
    <mergeCell ref="M80:N80"/>
    <mergeCell ref="O80:P80"/>
    <mergeCell ref="Q80:R80"/>
    <mergeCell ref="S80:T80"/>
    <mergeCell ref="U80:V80"/>
    <mergeCell ref="A79:L79"/>
    <mergeCell ref="M79:N79"/>
    <mergeCell ref="O79:P79"/>
    <mergeCell ref="Q79:R79"/>
    <mergeCell ref="S79:T79"/>
    <mergeCell ref="U79:V79"/>
    <mergeCell ref="A78:L78"/>
    <mergeCell ref="M78:N78"/>
    <mergeCell ref="O78:P78"/>
    <mergeCell ref="Q78:R78"/>
    <mergeCell ref="S78:T78"/>
    <mergeCell ref="U78:V78"/>
    <mergeCell ref="A77:L77"/>
    <mergeCell ref="M77:N77"/>
    <mergeCell ref="O77:P77"/>
    <mergeCell ref="Q77:R77"/>
    <mergeCell ref="S77:T77"/>
    <mergeCell ref="U77:V77"/>
    <mergeCell ref="A76:L76"/>
    <mergeCell ref="M76:N76"/>
    <mergeCell ref="O76:P76"/>
    <mergeCell ref="Q76:R76"/>
    <mergeCell ref="S76:T76"/>
    <mergeCell ref="U76:V76"/>
    <mergeCell ref="A75:L75"/>
    <mergeCell ref="M75:N75"/>
    <mergeCell ref="O75:P75"/>
    <mergeCell ref="Q75:R75"/>
    <mergeCell ref="S75:T75"/>
    <mergeCell ref="U75:V75"/>
    <mergeCell ref="A74:L74"/>
    <mergeCell ref="M74:N74"/>
    <mergeCell ref="O74:P74"/>
    <mergeCell ref="Q74:R74"/>
    <mergeCell ref="S74:T74"/>
    <mergeCell ref="U74:V74"/>
    <mergeCell ref="A73:L73"/>
    <mergeCell ref="M73:N73"/>
    <mergeCell ref="O73:P73"/>
    <mergeCell ref="Q73:R73"/>
    <mergeCell ref="S73:T73"/>
    <mergeCell ref="U73:V73"/>
    <mergeCell ref="A72:L72"/>
    <mergeCell ref="M72:N72"/>
    <mergeCell ref="O72:P72"/>
    <mergeCell ref="Q72:R72"/>
    <mergeCell ref="S72:T72"/>
    <mergeCell ref="U72:V72"/>
    <mergeCell ref="A71:L71"/>
    <mergeCell ref="M71:N71"/>
    <mergeCell ref="O71:P71"/>
    <mergeCell ref="Q71:R71"/>
    <mergeCell ref="S71:T71"/>
    <mergeCell ref="U71:V71"/>
    <mergeCell ref="A70:L70"/>
    <mergeCell ref="M70:N70"/>
    <mergeCell ref="O70:P70"/>
    <mergeCell ref="Q70:R70"/>
    <mergeCell ref="S70:T70"/>
    <mergeCell ref="U70:V70"/>
    <mergeCell ref="A69:L69"/>
    <mergeCell ref="M69:N69"/>
    <mergeCell ref="O69:P69"/>
    <mergeCell ref="Q69:R69"/>
    <mergeCell ref="S69:T69"/>
    <mergeCell ref="U69:V69"/>
    <mergeCell ref="A68:L68"/>
    <mergeCell ref="M68:N68"/>
    <mergeCell ref="O68:P68"/>
    <mergeCell ref="Q68:R68"/>
    <mergeCell ref="S68:T68"/>
    <mergeCell ref="U68:V68"/>
    <mergeCell ref="A67:L67"/>
    <mergeCell ref="M67:N67"/>
    <mergeCell ref="O67:P67"/>
    <mergeCell ref="Q67:R67"/>
    <mergeCell ref="S67:T67"/>
    <mergeCell ref="U67:V67"/>
    <mergeCell ref="A66:L66"/>
    <mergeCell ref="M66:N66"/>
    <mergeCell ref="O66:P66"/>
    <mergeCell ref="Q66:R66"/>
    <mergeCell ref="S66:T66"/>
    <mergeCell ref="U66:V66"/>
    <mergeCell ref="A65:L65"/>
    <mergeCell ref="M65:N65"/>
    <mergeCell ref="O65:P65"/>
    <mergeCell ref="Q65:R65"/>
    <mergeCell ref="S65:T65"/>
    <mergeCell ref="U65:V65"/>
    <mergeCell ref="A64:L64"/>
    <mergeCell ref="M64:N64"/>
    <mergeCell ref="O64:P64"/>
    <mergeCell ref="Q64:R64"/>
    <mergeCell ref="S64:T64"/>
    <mergeCell ref="U64:V64"/>
    <mergeCell ref="A63:L63"/>
    <mergeCell ref="M63:N63"/>
    <mergeCell ref="O63:P63"/>
    <mergeCell ref="Q63:R63"/>
    <mergeCell ref="S63:T63"/>
    <mergeCell ref="U63:V63"/>
    <mergeCell ref="A62:L62"/>
    <mergeCell ref="M62:N62"/>
    <mergeCell ref="O62:P62"/>
    <mergeCell ref="Q62:R62"/>
    <mergeCell ref="S62:T62"/>
    <mergeCell ref="U62:V62"/>
    <mergeCell ref="A61:L61"/>
    <mergeCell ref="M61:N61"/>
    <mergeCell ref="O61:P61"/>
    <mergeCell ref="Q61:R61"/>
    <mergeCell ref="S61:T61"/>
    <mergeCell ref="U61:V61"/>
    <mergeCell ref="A60:L60"/>
    <mergeCell ref="M60:N60"/>
    <mergeCell ref="O60:P60"/>
    <mergeCell ref="Q60:R60"/>
    <mergeCell ref="S60:T60"/>
    <mergeCell ref="U60:V60"/>
    <mergeCell ref="A59:L59"/>
    <mergeCell ref="M59:N59"/>
    <mergeCell ref="O59:P59"/>
    <mergeCell ref="Q59:R59"/>
    <mergeCell ref="S59:T59"/>
    <mergeCell ref="U59:V59"/>
    <mergeCell ref="A58:L58"/>
    <mergeCell ref="M58:N58"/>
    <mergeCell ref="O58:P58"/>
    <mergeCell ref="Q58:R58"/>
    <mergeCell ref="S58:T58"/>
    <mergeCell ref="U58:V58"/>
    <mergeCell ref="A57:L57"/>
    <mergeCell ref="M57:N57"/>
    <mergeCell ref="O57:P57"/>
    <mergeCell ref="Q57:R57"/>
    <mergeCell ref="S57:T57"/>
    <mergeCell ref="U57:V57"/>
    <mergeCell ref="A56:L56"/>
    <mergeCell ref="M56:N56"/>
    <mergeCell ref="O56:P56"/>
    <mergeCell ref="Q56:R56"/>
    <mergeCell ref="S56:T56"/>
    <mergeCell ref="U56:V56"/>
    <mergeCell ref="A55:L55"/>
    <mergeCell ref="M55:N55"/>
    <mergeCell ref="O55:P55"/>
    <mergeCell ref="Q55:R55"/>
    <mergeCell ref="S55:T55"/>
    <mergeCell ref="U55:V55"/>
    <mergeCell ref="A54:L54"/>
    <mergeCell ref="M54:N54"/>
    <mergeCell ref="O54:P54"/>
    <mergeCell ref="Q54:R54"/>
    <mergeCell ref="S54:T54"/>
    <mergeCell ref="U54:V54"/>
    <mergeCell ref="A53:L53"/>
    <mergeCell ref="M53:N53"/>
    <mergeCell ref="O53:P53"/>
    <mergeCell ref="Q53:R53"/>
    <mergeCell ref="S53:T53"/>
    <mergeCell ref="U53:V53"/>
    <mergeCell ref="A52:L52"/>
    <mergeCell ref="M52:N52"/>
    <mergeCell ref="O52:P52"/>
    <mergeCell ref="Q52:R52"/>
    <mergeCell ref="S52:T52"/>
    <mergeCell ref="U52:V52"/>
    <mergeCell ref="A51:L51"/>
    <mergeCell ref="M51:N51"/>
    <mergeCell ref="O51:P51"/>
    <mergeCell ref="Q51:R51"/>
    <mergeCell ref="S51:T51"/>
    <mergeCell ref="U51:V51"/>
    <mergeCell ref="A50:L50"/>
    <mergeCell ref="M50:N50"/>
    <mergeCell ref="O50:P50"/>
    <mergeCell ref="Q50:R50"/>
    <mergeCell ref="S50:T50"/>
    <mergeCell ref="U50:V50"/>
    <mergeCell ref="A49:L49"/>
    <mergeCell ref="M49:N49"/>
    <mergeCell ref="O49:P49"/>
    <mergeCell ref="Q49:R49"/>
    <mergeCell ref="S49:T49"/>
    <mergeCell ref="U49:V49"/>
    <mergeCell ref="A48:L48"/>
    <mergeCell ref="M48:N48"/>
    <mergeCell ref="O48:P48"/>
    <mergeCell ref="Q48:R48"/>
    <mergeCell ref="S48:T48"/>
    <mergeCell ref="U48:V48"/>
    <mergeCell ref="A47:L47"/>
    <mergeCell ref="M47:N47"/>
    <mergeCell ref="O47:P47"/>
    <mergeCell ref="Q47:R47"/>
    <mergeCell ref="S47:T47"/>
    <mergeCell ref="U47:V47"/>
    <mergeCell ref="A46:L46"/>
    <mergeCell ref="M46:N46"/>
    <mergeCell ref="O46:P46"/>
    <mergeCell ref="Q46:R46"/>
    <mergeCell ref="S46:T46"/>
    <mergeCell ref="U46:V46"/>
    <mergeCell ref="A45:L45"/>
    <mergeCell ref="M45:N45"/>
    <mergeCell ref="O45:P45"/>
    <mergeCell ref="Q45:R45"/>
    <mergeCell ref="S45:T45"/>
    <mergeCell ref="U45:V45"/>
    <mergeCell ref="A44:L44"/>
    <mergeCell ref="M44:N44"/>
    <mergeCell ref="O44:P44"/>
    <mergeCell ref="Q44:R44"/>
    <mergeCell ref="S44:T44"/>
    <mergeCell ref="U44:V44"/>
    <mergeCell ref="A43:L43"/>
    <mergeCell ref="M43:N43"/>
    <mergeCell ref="O43:P43"/>
    <mergeCell ref="Q43:R43"/>
    <mergeCell ref="S43:T43"/>
    <mergeCell ref="U43:V43"/>
    <mergeCell ref="A42:L42"/>
    <mergeCell ref="M42:N42"/>
    <mergeCell ref="O42:P42"/>
    <mergeCell ref="Q42:R42"/>
    <mergeCell ref="S42:T42"/>
    <mergeCell ref="U42:V42"/>
    <mergeCell ref="A41:L41"/>
    <mergeCell ref="M41:N41"/>
    <mergeCell ref="O41:P41"/>
    <mergeCell ref="Q41:R41"/>
    <mergeCell ref="S41:T41"/>
    <mergeCell ref="U41:V41"/>
    <mergeCell ref="A40:L40"/>
    <mergeCell ref="M40:N40"/>
    <mergeCell ref="O40:P40"/>
    <mergeCell ref="Q40:R40"/>
    <mergeCell ref="S40:T40"/>
    <mergeCell ref="U40:V40"/>
    <mergeCell ref="A39:L39"/>
    <mergeCell ref="M39:N39"/>
    <mergeCell ref="O39:P39"/>
    <mergeCell ref="Q39:R39"/>
    <mergeCell ref="S39:T39"/>
    <mergeCell ref="U39:V39"/>
    <mergeCell ref="A38:L38"/>
    <mergeCell ref="M38:N38"/>
    <mergeCell ref="O38:P38"/>
    <mergeCell ref="Q38:R38"/>
    <mergeCell ref="S38:T38"/>
    <mergeCell ref="U38:V38"/>
    <mergeCell ref="A37:L37"/>
    <mergeCell ref="M37:N37"/>
    <mergeCell ref="O37:P37"/>
    <mergeCell ref="Q37:R37"/>
    <mergeCell ref="S37:T37"/>
    <mergeCell ref="U37:V37"/>
    <mergeCell ref="A36:L36"/>
    <mergeCell ref="M36:N36"/>
    <mergeCell ref="O36:P36"/>
    <mergeCell ref="Q36:R36"/>
    <mergeCell ref="S36:T36"/>
    <mergeCell ref="U36:V36"/>
    <mergeCell ref="A35:L35"/>
    <mergeCell ref="M35:N35"/>
    <mergeCell ref="O35:P35"/>
    <mergeCell ref="Q35:R35"/>
    <mergeCell ref="S35:T35"/>
    <mergeCell ref="U35:V35"/>
    <mergeCell ref="A34:L34"/>
    <mergeCell ref="M34:N34"/>
    <mergeCell ref="O34:P34"/>
    <mergeCell ref="Q34:R34"/>
    <mergeCell ref="S34:T34"/>
    <mergeCell ref="U34:V34"/>
    <mergeCell ref="A33:L33"/>
    <mergeCell ref="M33:N33"/>
    <mergeCell ref="O33:P33"/>
    <mergeCell ref="Q33:R33"/>
    <mergeCell ref="S33:T33"/>
    <mergeCell ref="U33:V33"/>
    <mergeCell ref="A32:L32"/>
    <mergeCell ref="M32:N32"/>
    <mergeCell ref="O32:P32"/>
    <mergeCell ref="Q32:R32"/>
    <mergeCell ref="S32:T32"/>
    <mergeCell ref="U32:V32"/>
    <mergeCell ref="A31:L31"/>
    <mergeCell ref="M31:N31"/>
    <mergeCell ref="O31:P31"/>
    <mergeCell ref="Q31:R31"/>
    <mergeCell ref="S31:T31"/>
    <mergeCell ref="U31:V31"/>
    <mergeCell ref="A30:L30"/>
    <mergeCell ref="M30:N30"/>
    <mergeCell ref="O30:P30"/>
    <mergeCell ref="Q30:R30"/>
    <mergeCell ref="S30:T30"/>
    <mergeCell ref="U30:V30"/>
    <mergeCell ref="A29:L29"/>
    <mergeCell ref="M29:N29"/>
    <mergeCell ref="O29:P29"/>
    <mergeCell ref="Q29:R29"/>
    <mergeCell ref="S29:T29"/>
    <mergeCell ref="U29:V29"/>
    <mergeCell ref="A28:L28"/>
    <mergeCell ref="M28:N28"/>
    <mergeCell ref="O28:P28"/>
    <mergeCell ref="Q28:R28"/>
    <mergeCell ref="S28:T28"/>
    <mergeCell ref="U28:V28"/>
    <mergeCell ref="A27:L27"/>
    <mergeCell ref="M27:N27"/>
    <mergeCell ref="O27:P27"/>
    <mergeCell ref="Q27:R27"/>
    <mergeCell ref="S27:T27"/>
    <mergeCell ref="U27:V27"/>
    <mergeCell ref="A26:L26"/>
    <mergeCell ref="M26:N26"/>
    <mergeCell ref="O26:P26"/>
    <mergeCell ref="Q26:R26"/>
    <mergeCell ref="S26:T26"/>
    <mergeCell ref="U26:V26"/>
    <mergeCell ref="A25:L25"/>
    <mergeCell ref="M25:N25"/>
    <mergeCell ref="O25:P25"/>
    <mergeCell ref="Q25:R25"/>
    <mergeCell ref="S25:T25"/>
    <mergeCell ref="U25:V25"/>
    <mergeCell ref="A24:L24"/>
    <mergeCell ref="M24:N24"/>
    <mergeCell ref="O24:P24"/>
    <mergeCell ref="Q24:R24"/>
    <mergeCell ref="S24:T24"/>
    <mergeCell ref="U24:V24"/>
    <mergeCell ref="A23:L23"/>
    <mergeCell ref="M23:N23"/>
    <mergeCell ref="O23:P23"/>
    <mergeCell ref="Q23:R23"/>
    <mergeCell ref="S23:T23"/>
    <mergeCell ref="U23:V23"/>
    <mergeCell ref="A22:L22"/>
    <mergeCell ref="M22:N22"/>
    <mergeCell ref="O22:P22"/>
    <mergeCell ref="Q22:R22"/>
    <mergeCell ref="S22:T22"/>
    <mergeCell ref="U22:V22"/>
    <mergeCell ref="A21:L21"/>
    <mergeCell ref="M21:N21"/>
    <mergeCell ref="O21:P21"/>
    <mergeCell ref="Q21:R21"/>
    <mergeCell ref="S21:T21"/>
    <mergeCell ref="U21:V21"/>
    <mergeCell ref="A20:L20"/>
    <mergeCell ref="M20:N20"/>
    <mergeCell ref="O20:P20"/>
    <mergeCell ref="Q20:R20"/>
    <mergeCell ref="S20:T20"/>
    <mergeCell ref="U20:V20"/>
    <mergeCell ref="A19:L19"/>
    <mergeCell ref="M19:N19"/>
    <mergeCell ref="O19:P19"/>
    <mergeCell ref="Q19:R19"/>
    <mergeCell ref="S19:T19"/>
    <mergeCell ref="U19:V19"/>
    <mergeCell ref="A18:L18"/>
    <mergeCell ref="M18:N18"/>
    <mergeCell ref="O18:P18"/>
    <mergeCell ref="Q18:R18"/>
    <mergeCell ref="S18:T18"/>
    <mergeCell ref="U18:V18"/>
    <mergeCell ref="A17:L17"/>
    <mergeCell ref="M17:N17"/>
    <mergeCell ref="O17:P17"/>
    <mergeCell ref="Q17:R17"/>
    <mergeCell ref="S17:T17"/>
    <mergeCell ref="U17:V17"/>
    <mergeCell ref="A16:L16"/>
    <mergeCell ref="M16:N16"/>
    <mergeCell ref="O16:P16"/>
    <mergeCell ref="Q16:R16"/>
    <mergeCell ref="S16:T16"/>
    <mergeCell ref="U16:V16"/>
    <mergeCell ref="A15:L15"/>
    <mergeCell ref="M15:N15"/>
    <mergeCell ref="O15:P15"/>
    <mergeCell ref="Q15:R15"/>
    <mergeCell ref="S15:T15"/>
    <mergeCell ref="U15:V15"/>
    <mergeCell ref="A14:L14"/>
    <mergeCell ref="M14:N14"/>
    <mergeCell ref="O14:P14"/>
    <mergeCell ref="Q14:R14"/>
    <mergeCell ref="S14:T14"/>
    <mergeCell ref="U14:V14"/>
    <mergeCell ref="A13:L13"/>
    <mergeCell ref="M13:N13"/>
    <mergeCell ref="O13:P13"/>
    <mergeCell ref="Q13:R13"/>
    <mergeCell ref="S13:T13"/>
    <mergeCell ref="U13:V13"/>
    <mergeCell ref="A12:L12"/>
    <mergeCell ref="M12:N12"/>
    <mergeCell ref="O12:P12"/>
    <mergeCell ref="Q12:R12"/>
    <mergeCell ref="S12:T12"/>
    <mergeCell ref="U12:V12"/>
    <mergeCell ref="A11:L11"/>
    <mergeCell ref="M11:N11"/>
    <mergeCell ref="O11:P11"/>
    <mergeCell ref="Q11:R11"/>
    <mergeCell ref="S11:T11"/>
    <mergeCell ref="U11:V11"/>
    <mergeCell ref="A10:L10"/>
    <mergeCell ref="M10:N10"/>
    <mergeCell ref="O10:P10"/>
    <mergeCell ref="Q10:R10"/>
    <mergeCell ref="S10:T10"/>
    <mergeCell ref="U10:V10"/>
    <mergeCell ref="A7:L7"/>
    <mergeCell ref="M7:N7"/>
    <mergeCell ref="O7:P7"/>
    <mergeCell ref="Q7:R7"/>
    <mergeCell ref="S7:T7"/>
    <mergeCell ref="U7:V7"/>
    <mergeCell ref="A1:V1"/>
    <mergeCell ref="A3:V5"/>
    <mergeCell ref="A9:L9"/>
    <mergeCell ref="M9:N9"/>
    <mergeCell ref="O9:P9"/>
    <mergeCell ref="Q9:R9"/>
    <mergeCell ref="S9:T9"/>
    <mergeCell ref="U9:V9"/>
    <mergeCell ref="A8:L8"/>
    <mergeCell ref="M8:N8"/>
    <mergeCell ref="O8:P8"/>
    <mergeCell ref="Q8:R8"/>
    <mergeCell ref="S8:T8"/>
    <mergeCell ref="U8:V8"/>
  </mergeCells>
  <pageMargins left="0.74803149606299213" right="0.74803149606299213" top="0.98425196850393704" bottom="0.98425196850393704" header="0.51181102362204722" footer="0.51181102362204722"/>
  <pageSetup orientation="landscape" horizontalDpi="300" verticalDpi="300" r:id="rId1"/>
  <headerFooter alignWithMargins="0">
    <oddFooter>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56"/>
  <sheetViews>
    <sheetView workbookViewId="0">
      <selection activeCell="X16" sqref="X16"/>
    </sheetView>
  </sheetViews>
  <sheetFormatPr defaultRowHeight="11.5" x14ac:dyDescent="0.25"/>
  <cols>
    <col min="1" max="6" width="8.7265625" style="1"/>
    <col min="7" max="7" width="2.08984375" style="1" customWidth="1"/>
    <col min="8" max="12" width="8.7265625" style="1" hidden="1" customWidth="1"/>
    <col min="13" max="13" width="8.7265625" style="1"/>
    <col min="14" max="14" width="6.6328125" style="1" customWidth="1"/>
    <col min="15" max="15" width="8.7265625" style="1"/>
    <col min="16" max="16" width="7.90625" style="1" customWidth="1"/>
    <col min="17" max="17" width="8.7265625" style="1"/>
    <col min="18" max="18" width="6.1796875" style="1" customWidth="1"/>
    <col min="19" max="19" width="8.7265625" style="1"/>
    <col min="20" max="20" width="1.6328125" style="1" customWidth="1"/>
    <col min="21" max="21" width="8.7265625" style="1"/>
    <col min="22" max="22" width="2.54296875" style="1" customWidth="1"/>
    <col min="23" max="16384" width="8.7265625" style="1"/>
  </cols>
  <sheetData>
    <row r="1" spans="1:22" x14ac:dyDescent="0.25">
      <c r="A1" s="22" t="s">
        <v>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22" t="s">
        <v>2</v>
      </c>
      <c r="N1" s="19"/>
      <c r="O1" s="22" t="s">
        <v>3</v>
      </c>
      <c r="P1" s="19"/>
      <c r="Q1" s="22" t="s">
        <v>4</v>
      </c>
      <c r="R1" s="19"/>
      <c r="S1" s="22" t="s">
        <v>5</v>
      </c>
      <c r="T1" s="19"/>
      <c r="U1" s="22" t="s">
        <v>6</v>
      </c>
      <c r="V1" s="19"/>
    </row>
    <row r="2" spans="1:22" x14ac:dyDescent="0.25">
      <c r="A2" s="22" t="s">
        <v>160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2" t="s">
        <v>8</v>
      </c>
      <c r="N2" s="19"/>
      <c r="O2" s="22" t="s">
        <v>9</v>
      </c>
      <c r="P2" s="19"/>
      <c r="Q2" s="22" t="s">
        <v>10</v>
      </c>
      <c r="R2" s="19"/>
      <c r="S2" s="22" t="s">
        <v>11</v>
      </c>
      <c r="T2" s="19"/>
      <c r="U2" s="22" t="s">
        <v>12</v>
      </c>
      <c r="V2" s="19"/>
    </row>
    <row r="3" spans="1:22" x14ac:dyDescent="0.25">
      <c r="A3" s="32" t="s">
        <v>161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33">
        <v>14713391.109999999</v>
      </c>
      <c r="N3" s="19"/>
      <c r="O3" s="33">
        <v>18873300</v>
      </c>
      <c r="P3" s="19"/>
      <c r="Q3" s="33">
        <v>19465783.629999999</v>
      </c>
      <c r="R3" s="19"/>
      <c r="S3" s="34">
        <v>132.30000000000001</v>
      </c>
      <c r="T3" s="19"/>
      <c r="U3" s="34">
        <v>103.14</v>
      </c>
      <c r="V3" s="19"/>
    </row>
    <row r="4" spans="1:22" x14ac:dyDescent="0.25">
      <c r="A4" s="29" t="s">
        <v>162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30">
        <v>8381365.6900000004</v>
      </c>
      <c r="N4" s="19"/>
      <c r="O4" s="30">
        <v>9732100</v>
      </c>
      <c r="P4" s="19"/>
      <c r="Q4" s="30">
        <v>10284691</v>
      </c>
      <c r="R4" s="19"/>
      <c r="S4" s="31">
        <v>122.71</v>
      </c>
      <c r="T4" s="19"/>
      <c r="U4" s="31">
        <v>105.68</v>
      </c>
      <c r="V4" s="19"/>
    </row>
    <row r="5" spans="1:22" x14ac:dyDescent="0.25">
      <c r="A5" s="35" t="s">
        <v>163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36">
        <v>8381365.6900000004</v>
      </c>
      <c r="N5" s="19"/>
      <c r="O5" s="36">
        <v>9732100</v>
      </c>
      <c r="P5" s="19"/>
      <c r="Q5" s="36">
        <v>10284691</v>
      </c>
      <c r="R5" s="19"/>
      <c r="S5" s="37">
        <v>122.71</v>
      </c>
      <c r="T5" s="19"/>
      <c r="U5" s="37">
        <v>105.68</v>
      </c>
      <c r="V5" s="19"/>
    </row>
    <row r="6" spans="1:22" x14ac:dyDescent="0.25">
      <c r="A6" s="29" t="s">
        <v>164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30">
        <v>261437.89</v>
      </c>
      <c r="N6" s="19"/>
      <c r="O6" s="30">
        <v>410700</v>
      </c>
      <c r="P6" s="19"/>
      <c r="Q6" s="30">
        <v>408046.95</v>
      </c>
      <c r="R6" s="19"/>
      <c r="S6" s="31">
        <v>156.08000000000001</v>
      </c>
      <c r="T6" s="19"/>
      <c r="U6" s="31">
        <v>99.35</v>
      </c>
      <c r="V6" s="19"/>
    </row>
    <row r="7" spans="1:22" x14ac:dyDescent="0.25">
      <c r="A7" s="35" t="s">
        <v>165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36">
        <v>6210</v>
      </c>
      <c r="N7" s="19"/>
      <c r="O7" s="36">
        <v>10100</v>
      </c>
      <c r="P7" s="19"/>
      <c r="Q7" s="36">
        <v>12280</v>
      </c>
      <c r="R7" s="19"/>
      <c r="S7" s="37">
        <v>197.75</v>
      </c>
      <c r="T7" s="19"/>
      <c r="U7" s="37">
        <v>121.58</v>
      </c>
      <c r="V7" s="19"/>
    </row>
    <row r="8" spans="1:22" x14ac:dyDescent="0.25">
      <c r="A8" s="35" t="s">
        <v>166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36">
        <v>18502.89</v>
      </c>
      <c r="N8" s="19"/>
      <c r="O8" s="36">
        <v>20500</v>
      </c>
      <c r="P8" s="19"/>
      <c r="Q8" s="36">
        <v>22545.95</v>
      </c>
      <c r="R8" s="19"/>
      <c r="S8" s="37">
        <v>121.85</v>
      </c>
      <c r="T8" s="19"/>
      <c r="U8" s="37">
        <v>109.98</v>
      </c>
      <c r="V8" s="19"/>
    </row>
    <row r="9" spans="1:22" x14ac:dyDescent="0.25">
      <c r="A9" s="35" t="s">
        <v>167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36">
        <v>236725</v>
      </c>
      <c r="N9" s="19"/>
      <c r="O9" s="36">
        <v>380100</v>
      </c>
      <c r="P9" s="19"/>
      <c r="Q9" s="36">
        <v>373221</v>
      </c>
      <c r="R9" s="19"/>
      <c r="S9" s="37">
        <v>157.66</v>
      </c>
      <c r="T9" s="19"/>
      <c r="U9" s="37">
        <v>98.19</v>
      </c>
      <c r="V9" s="19"/>
    </row>
    <row r="10" spans="1:22" x14ac:dyDescent="0.25">
      <c r="A10" s="29" t="s">
        <v>168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30">
        <v>2841116.45</v>
      </c>
      <c r="N10" s="19"/>
      <c r="O10" s="30">
        <v>3155000</v>
      </c>
      <c r="P10" s="19"/>
      <c r="Q10" s="30">
        <v>1950638.22</v>
      </c>
      <c r="R10" s="19"/>
      <c r="S10" s="31">
        <v>68.66</v>
      </c>
      <c r="T10" s="19"/>
      <c r="U10" s="31">
        <v>61.83</v>
      </c>
      <c r="V10" s="19"/>
    </row>
    <row r="11" spans="1:22" x14ac:dyDescent="0.25">
      <c r="A11" s="35" t="s">
        <v>169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36">
        <v>127985.58</v>
      </c>
      <c r="N11" s="19"/>
      <c r="O11" s="36">
        <v>160000</v>
      </c>
      <c r="P11" s="19"/>
      <c r="Q11" s="36">
        <v>143434.95000000001</v>
      </c>
      <c r="R11" s="19"/>
      <c r="S11" s="37">
        <v>112.07</v>
      </c>
      <c r="T11" s="19"/>
      <c r="U11" s="37">
        <v>89.65</v>
      </c>
      <c r="V11" s="19"/>
    </row>
    <row r="12" spans="1:22" x14ac:dyDescent="0.25">
      <c r="A12" s="35" t="s">
        <v>170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36">
        <v>7800</v>
      </c>
      <c r="N12" s="19"/>
      <c r="O12" s="36">
        <v>65000</v>
      </c>
      <c r="P12" s="19"/>
      <c r="Q12" s="36">
        <v>5000</v>
      </c>
      <c r="R12" s="19"/>
      <c r="S12" s="37">
        <v>64.099999999999994</v>
      </c>
      <c r="T12" s="19"/>
      <c r="U12" s="37">
        <v>7.69</v>
      </c>
      <c r="V12" s="19"/>
    </row>
    <row r="13" spans="1:22" x14ac:dyDescent="0.25">
      <c r="A13" s="35" t="s">
        <v>171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36">
        <v>65900</v>
      </c>
      <c r="N13" s="19"/>
      <c r="O13" s="36">
        <v>131000</v>
      </c>
      <c r="P13" s="19"/>
      <c r="Q13" s="36">
        <v>111000</v>
      </c>
      <c r="R13" s="19"/>
      <c r="S13" s="37">
        <v>168.44</v>
      </c>
      <c r="T13" s="19"/>
      <c r="U13" s="37">
        <v>84.73</v>
      </c>
      <c r="V13" s="19"/>
    </row>
    <row r="14" spans="1:22" x14ac:dyDescent="0.25">
      <c r="A14" s="35" t="s">
        <v>172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36">
        <v>337613.38</v>
      </c>
      <c r="N14" s="19"/>
      <c r="O14" s="36">
        <v>22000</v>
      </c>
      <c r="P14" s="19"/>
      <c r="Q14" s="36">
        <v>16520</v>
      </c>
      <c r="R14" s="19"/>
      <c r="S14" s="37">
        <v>4.8899999999999997</v>
      </c>
      <c r="T14" s="19"/>
      <c r="U14" s="37">
        <v>75.09</v>
      </c>
      <c r="V14" s="19"/>
    </row>
    <row r="15" spans="1:22" x14ac:dyDescent="0.25">
      <c r="A15" s="35" t="s">
        <v>173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36">
        <v>113649.17</v>
      </c>
      <c r="N15" s="19"/>
      <c r="O15" s="36">
        <v>200000</v>
      </c>
      <c r="P15" s="19"/>
      <c r="Q15" s="36">
        <v>205874.98</v>
      </c>
      <c r="R15" s="19"/>
      <c r="S15" s="37">
        <v>181.15</v>
      </c>
      <c r="T15" s="19"/>
      <c r="U15" s="37">
        <v>102.94</v>
      </c>
      <c r="V15" s="19"/>
    </row>
    <row r="16" spans="1:22" x14ac:dyDescent="0.25">
      <c r="A16" s="35" t="s">
        <v>174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36">
        <v>42841.47</v>
      </c>
      <c r="N16" s="19"/>
      <c r="O16" s="36">
        <v>35000</v>
      </c>
      <c r="P16" s="19"/>
      <c r="Q16" s="36">
        <v>26020.720000000001</v>
      </c>
      <c r="R16" s="19"/>
      <c r="S16" s="37">
        <v>60.74</v>
      </c>
      <c r="T16" s="19"/>
      <c r="U16" s="37">
        <v>74.34</v>
      </c>
      <c r="V16" s="19"/>
    </row>
    <row r="17" spans="1:22" x14ac:dyDescent="0.25">
      <c r="A17" s="35" t="s">
        <v>175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36">
        <v>795888.02</v>
      </c>
      <c r="N17" s="19"/>
      <c r="O17" s="36">
        <v>820000</v>
      </c>
      <c r="P17" s="19"/>
      <c r="Q17" s="36">
        <v>748961.07</v>
      </c>
      <c r="R17" s="19"/>
      <c r="S17" s="37">
        <v>94.1</v>
      </c>
      <c r="T17" s="19"/>
      <c r="U17" s="37">
        <v>91.34</v>
      </c>
      <c r="V17" s="19"/>
    </row>
    <row r="18" spans="1:22" x14ac:dyDescent="0.25">
      <c r="A18" s="35" t="s">
        <v>176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36">
        <v>521953.45</v>
      </c>
      <c r="N18" s="19"/>
      <c r="O18" s="36">
        <v>550000</v>
      </c>
      <c r="P18" s="19"/>
      <c r="Q18" s="36">
        <v>362761.16</v>
      </c>
      <c r="R18" s="19"/>
      <c r="S18" s="37">
        <v>69.5</v>
      </c>
      <c r="T18" s="19"/>
      <c r="U18" s="37">
        <v>65.959999999999994</v>
      </c>
      <c r="V18" s="19"/>
    </row>
    <row r="19" spans="1:22" x14ac:dyDescent="0.25">
      <c r="A19" s="35" t="s">
        <v>177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36">
        <v>827485.38</v>
      </c>
      <c r="N19" s="19"/>
      <c r="O19" s="36">
        <v>1172000</v>
      </c>
      <c r="P19" s="19"/>
      <c r="Q19" s="36">
        <v>331065.34000000003</v>
      </c>
      <c r="R19" s="19"/>
      <c r="S19" s="37">
        <v>40.01</v>
      </c>
      <c r="T19" s="19"/>
      <c r="U19" s="37">
        <v>28.25</v>
      </c>
      <c r="V19" s="19"/>
    </row>
    <row r="20" spans="1:22" x14ac:dyDescent="0.25">
      <c r="A20" s="29" t="s">
        <v>178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30">
        <v>3191187.55</v>
      </c>
      <c r="N20" s="19"/>
      <c r="O20" s="30">
        <v>5426500</v>
      </c>
      <c r="P20" s="19"/>
      <c r="Q20" s="30">
        <v>6684227.5800000001</v>
      </c>
      <c r="R20" s="19"/>
      <c r="S20" s="31">
        <v>209.46</v>
      </c>
      <c r="T20" s="19"/>
      <c r="U20" s="31">
        <v>123.18</v>
      </c>
      <c r="V20" s="19"/>
    </row>
    <row r="21" spans="1:22" x14ac:dyDescent="0.25">
      <c r="A21" s="35" t="s">
        <v>179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36">
        <v>3191187.55</v>
      </c>
      <c r="N21" s="19"/>
      <c r="O21" s="36">
        <v>5426500</v>
      </c>
      <c r="P21" s="19"/>
      <c r="Q21" s="36">
        <v>6684227.5800000001</v>
      </c>
      <c r="R21" s="19"/>
      <c r="S21" s="37">
        <v>209.46</v>
      </c>
      <c r="T21" s="19"/>
      <c r="U21" s="37">
        <v>123.18</v>
      </c>
      <c r="V21" s="19"/>
    </row>
    <row r="22" spans="1:22" x14ac:dyDescent="0.25">
      <c r="A22" s="29" t="s">
        <v>180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30">
        <v>16178.59</v>
      </c>
      <c r="N22" s="19"/>
      <c r="O22" s="30">
        <v>39000</v>
      </c>
      <c r="P22" s="19"/>
      <c r="Q22" s="30">
        <v>17520.04</v>
      </c>
      <c r="R22" s="19"/>
      <c r="S22" s="31">
        <v>108.29</v>
      </c>
      <c r="T22" s="19"/>
      <c r="U22" s="31">
        <v>44.92</v>
      </c>
      <c r="V22" s="19"/>
    </row>
    <row r="23" spans="1:22" x14ac:dyDescent="0.25">
      <c r="A23" s="35" t="s">
        <v>181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36">
        <v>10000</v>
      </c>
      <c r="N23" s="19"/>
      <c r="O23" s="36">
        <v>30000</v>
      </c>
      <c r="P23" s="19"/>
      <c r="Q23" s="36">
        <v>10000</v>
      </c>
      <c r="R23" s="19"/>
      <c r="S23" s="37">
        <v>100</v>
      </c>
      <c r="T23" s="19"/>
      <c r="U23" s="37">
        <v>33.33</v>
      </c>
      <c r="V23" s="19"/>
    </row>
    <row r="24" spans="1:22" x14ac:dyDescent="0.25">
      <c r="A24" s="35" t="s">
        <v>182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36" t="s">
        <v>0</v>
      </c>
      <c r="N24" s="19"/>
      <c r="O24" s="36">
        <v>0</v>
      </c>
      <c r="P24" s="19"/>
      <c r="Q24" s="36">
        <v>2000</v>
      </c>
      <c r="R24" s="19"/>
      <c r="S24" s="37">
        <v>0</v>
      </c>
      <c r="T24" s="19"/>
      <c r="U24" s="37">
        <v>0</v>
      </c>
      <c r="V24" s="19"/>
    </row>
    <row r="25" spans="1:22" x14ac:dyDescent="0.25">
      <c r="A25" s="35" t="s">
        <v>183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36">
        <v>6178.59</v>
      </c>
      <c r="N25" s="19"/>
      <c r="O25" s="36">
        <v>9000</v>
      </c>
      <c r="P25" s="19"/>
      <c r="Q25" s="36">
        <v>5520.04</v>
      </c>
      <c r="R25" s="19"/>
      <c r="S25" s="37">
        <v>89.34</v>
      </c>
      <c r="T25" s="19"/>
      <c r="U25" s="37">
        <v>61.33</v>
      </c>
      <c r="V25" s="19"/>
    </row>
    <row r="26" spans="1:22" x14ac:dyDescent="0.25">
      <c r="A26" s="29" t="s">
        <v>184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30">
        <v>22104.94</v>
      </c>
      <c r="N26" s="19"/>
      <c r="O26" s="30">
        <v>110000</v>
      </c>
      <c r="P26" s="19"/>
      <c r="Q26" s="30">
        <v>120659.84</v>
      </c>
      <c r="R26" s="19"/>
      <c r="S26" s="31">
        <v>545.85</v>
      </c>
      <c r="T26" s="19"/>
      <c r="U26" s="31">
        <v>109.69</v>
      </c>
      <c r="V26" s="19"/>
    </row>
    <row r="27" spans="1:22" x14ac:dyDescent="0.25">
      <c r="A27" s="35" t="s">
        <v>185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36">
        <v>22104.94</v>
      </c>
      <c r="N27" s="19"/>
      <c r="O27" s="36">
        <v>110000</v>
      </c>
      <c r="P27" s="19"/>
      <c r="Q27" s="36">
        <v>120659.84</v>
      </c>
      <c r="R27" s="19"/>
      <c r="S27" s="37">
        <v>545.85</v>
      </c>
      <c r="T27" s="19"/>
      <c r="U27" s="37">
        <v>109.69</v>
      </c>
      <c r="V27" s="19"/>
    </row>
    <row r="28" spans="1:22" x14ac:dyDescent="0.25">
      <c r="A28" s="38" t="s">
        <v>0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38" t="s">
        <v>0</v>
      </c>
      <c r="N28" s="19"/>
      <c r="O28" s="38" t="s">
        <v>0</v>
      </c>
      <c r="P28" s="19"/>
      <c r="Q28" s="38" t="s">
        <v>0</v>
      </c>
      <c r="R28" s="19"/>
      <c r="S28" s="38" t="s">
        <v>0</v>
      </c>
      <c r="T28" s="19"/>
      <c r="U28" s="38" t="s">
        <v>0</v>
      </c>
      <c r="V28" s="19"/>
    </row>
    <row r="29" spans="1:22" x14ac:dyDescent="0.25">
      <c r="A29" s="32" t="s">
        <v>186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33">
        <v>19342124.149999999</v>
      </c>
      <c r="N29" s="19"/>
      <c r="O29" s="33">
        <v>22811300</v>
      </c>
      <c r="P29" s="19"/>
      <c r="Q29" s="33">
        <v>22066352.84</v>
      </c>
      <c r="R29" s="19"/>
      <c r="S29" s="34">
        <v>114.08</v>
      </c>
      <c r="T29" s="19"/>
      <c r="U29" s="34">
        <v>96.73</v>
      </c>
      <c r="V29" s="19"/>
    </row>
    <row r="30" spans="1:22" x14ac:dyDescent="0.25">
      <c r="A30" s="29" t="s">
        <v>162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30">
        <v>8800350.9800000004</v>
      </c>
      <c r="N30" s="19"/>
      <c r="O30" s="30">
        <v>9582100</v>
      </c>
      <c r="P30" s="19"/>
      <c r="Q30" s="30">
        <v>9318054.0700000003</v>
      </c>
      <c r="R30" s="19"/>
      <c r="S30" s="31">
        <v>105.88</v>
      </c>
      <c r="T30" s="19"/>
      <c r="U30" s="31">
        <v>97.24</v>
      </c>
      <c r="V30" s="19"/>
    </row>
    <row r="31" spans="1:22" x14ac:dyDescent="0.25">
      <c r="A31" s="35" t="s">
        <v>163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36">
        <v>8800350.9800000004</v>
      </c>
      <c r="N31" s="19"/>
      <c r="O31" s="36">
        <v>9582100</v>
      </c>
      <c r="P31" s="19"/>
      <c r="Q31" s="36">
        <v>9318054.0700000003</v>
      </c>
      <c r="R31" s="19"/>
      <c r="S31" s="37">
        <v>105.88</v>
      </c>
      <c r="T31" s="19"/>
      <c r="U31" s="37">
        <v>97.24</v>
      </c>
      <c r="V31" s="19"/>
    </row>
    <row r="32" spans="1:22" x14ac:dyDescent="0.25">
      <c r="A32" s="29" t="s">
        <v>164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30">
        <v>276277.31</v>
      </c>
      <c r="N32" s="19"/>
      <c r="O32" s="30">
        <v>412700</v>
      </c>
      <c r="P32" s="19"/>
      <c r="Q32" s="30">
        <v>400050.94</v>
      </c>
      <c r="R32" s="19"/>
      <c r="S32" s="31">
        <v>144.80000000000001</v>
      </c>
      <c r="T32" s="19"/>
      <c r="U32" s="31">
        <v>96.94</v>
      </c>
      <c r="V32" s="19"/>
    </row>
    <row r="33" spans="1:22" x14ac:dyDescent="0.25">
      <c r="A33" s="35" t="s">
        <v>165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36">
        <v>3290.1</v>
      </c>
      <c r="N33" s="19"/>
      <c r="O33" s="36">
        <v>6000</v>
      </c>
      <c r="P33" s="19"/>
      <c r="Q33" s="36">
        <v>7426.82</v>
      </c>
      <c r="R33" s="19"/>
      <c r="S33" s="37">
        <v>225.73</v>
      </c>
      <c r="T33" s="19"/>
      <c r="U33" s="37">
        <v>123.78</v>
      </c>
      <c r="V33" s="19"/>
    </row>
    <row r="34" spans="1:22" x14ac:dyDescent="0.25">
      <c r="A34" s="35" t="s">
        <v>166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36">
        <v>21759.94</v>
      </c>
      <c r="N34" s="19"/>
      <c r="O34" s="36">
        <v>21600</v>
      </c>
      <c r="P34" s="19"/>
      <c r="Q34" s="36">
        <v>22291.45</v>
      </c>
      <c r="R34" s="19"/>
      <c r="S34" s="37">
        <v>102.44</v>
      </c>
      <c r="T34" s="19"/>
      <c r="U34" s="37">
        <v>103.2</v>
      </c>
      <c r="V34" s="19"/>
    </row>
    <row r="35" spans="1:22" x14ac:dyDescent="0.25">
      <c r="A35" s="35" t="s">
        <v>167</v>
      </c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36">
        <v>251227.27</v>
      </c>
      <c r="N35" s="19"/>
      <c r="O35" s="36">
        <v>385100</v>
      </c>
      <c r="P35" s="19"/>
      <c r="Q35" s="36">
        <v>370332.67</v>
      </c>
      <c r="R35" s="19"/>
      <c r="S35" s="37">
        <v>147.41</v>
      </c>
      <c r="T35" s="19"/>
      <c r="U35" s="37">
        <v>96.17</v>
      </c>
      <c r="V35" s="19"/>
    </row>
    <row r="36" spans="1:22" x14ac:dyDescent="0.25">
      <c r="A36" s="29" t="s">
        <v>168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30">
        <v>2540211.3199999998</v>
      </c>
      <c r="N36" s="19"/>
      <c r="O36" s="30">
        <v>2938000</v>
      </c>
      <c r="P36" s="19"/>
      <c r="Q36" s="30">
        <v>2518972.34</v>
      </c>
      <c r="R36" s="19"/>
      <c r="S36" s="31">
        <v>99.16</v>
      </c>
      <c r="T36" s="19"/>
      <c r="U36" s="31">
        <v>85.74</v>
      </c>
      <c r="V36" s="19"/>
    </row>
    <row r="37" spans="1:22" x14ac:dyDescent="0.25">
      <c r="A37" s="35" t="s">
        <v>169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36">
        <v>145558.01</v>
      </c>
      <c r="N37" s="19"/>
      <c r="O37" s="36">
        <v>160000</v>
      </c>
      <c r="P37" s="19"/>
      <c r="Q37" s="36">
        <v>143434.95000000001</v>
      </c>
      <c r="R37" s="19"/>
      <c r="S37" s="37">
        <v>98.54</v>
      </c>
      <c r="T37" s="19"/>
      <c r="U37" s="37">
        <v>89.65</v>
      </c>
      <c r="V37" s="19"/>
    </row>
    <row r="38" spans="1:22" x14ac:dyDescent="0.25">
      <c r="A38" s="35" t="s">
        <v>170</v>
      </c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36">
        <v>7800</v>
      </c>
      <c r="N38" s="19"/>
      <c r="O38" s="36">
        <v>65000</v>
      </c>
      <c r="P38" s="19"/>
      <c r="Q38" s="36">
        <v>5000</v>
      </c>
      <c r="R38" s="19"/>
      <c r="S38" s="37">
        <v>64.099999999999994</v>
      </c>
      <c r="T38" s="19"/>
      <c r="U38" s="37">
        <v>7.69</v>
      </c>
      <c r="V38" s="19"/>
    </row>
    <row r="39" spans="1:22" x14ac:dyDescent="0.25">
      <c r="A39" s="35" t="s">
        <v>171</v>
      </c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36">
        <v>65449.95</v>
      </c>
      <c r="N39" s="19"/>
      <c r="O39" s="36">
        <v>131000</v>
      </c>
      <c r="P39" s="19"/>
      <c r="Q39" s="36">
        <v>110999.5</v>
      </c>
      <c r="R39" s="19"/>
      <c r="S39" s="37">
        <v>169.59</v>
      </c>
      <c r="T39" s="19"/>
      <c r="U39" s="37">
        <v>84.73</v>
      </c>
      <c r="V39" s="19"/>
    </row>
    <row r="40" spans="1:22" x14ac:dyDescent="0.25">
      <c r="A40" s="35" t="s">
        <v>172</v>
      </c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36">
        <v>344970</v>
      </c>
      <c r="N40" s="19"/>
      <c r="O40" s="36">
        <v>22000</v>
      </c>
      <c r="P40" s="19"/>
      <c r="Q40" s="36">
        <v>16262.68</v>
      </c>
      <c r="R40" s="19"/>
      <c r="S40" s="37">
        <v>4.71</v>
      </c>
      <c r="T40" s="19"/>
      <c r="U40" s="37">
        <v>73.92</v>
      </c>
      <c r="V40" s="19"/>
    </row>
    <row r="41" spans="1:22" x14ac:dyDescent="0.25">
      <c r="A41" s="35" t="s">
        <v>173</v>
      </c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36">
        <v>118968.14</v>
      </c>
      <c r="N41" s="19"/>
      <c r="O41" s="36">
        <v>200000</v>
      </c>
      <c r="P41" s="19"/>
      <c r="Q41" s="36">
        <v>205874.98</v>
      </c>
      <c r="R41" s="19"/>
      <c r="S41" s="37">
        <v>173.05</v>
      </c>
      <c r="T41" s="19"/>
      <c r="U41" s="37">
        <v>102.94</v>
      </c>
      <c r="V41" s="19"/>
    </row>
    <row r="42" spans="1:22" x14ac:dyDescent="0.25">
      <c r="A42" s="35" t="s">
        <v>174</v>
      </c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36">
        <v>56000</v>
      </c>
      <c r="N42" s="19"/>
      <c r="O42" s="36">
        <v>35000</v>
      </c>
      <c r="P42" s="19"/>
      <c r="Q42" s="36" t="s">
        <v>0</v>
      </c>
      <c r="R42" s="19"/>
      <c r="S42" s="37">
        <v>0</v>
      </c>
      <c r="T42" s="19"/>
      <c r="U42" s="37">
        <v>0</v>
      </c>
      <c r="V42" s="19"/>
    </row>
    <row r="43" spans="1:22" x14ac:dyDescent="0.25">
      <c r="A43" s="35" t="s">
        <v>175</v>
      </c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36">
        <v>1061785.8</v>
      </c>
      <c r="N43" s="19"/>
      <c r="O43" s="36">
        <v>820000</v>
      </c>
      <c r="P43" s="19"/>
      <c r="Q43" s="36">
        <v>748961.07</v>
      </c>
      <c r="R43" s="19"/>
      <c r="S43" s="37">
        <v>70.540000000000006</v>
      </c>
      <c r="T43" s="19"/>
      <c r="U43" s="37">
        <v>91.34</v>
      </c>
      <c r="V43" s="19"/>
    </row>
    <row r="44" spans="1:22" x14ac:dyDescent="0.25">
      <c r="A44" s="35" t="s">
        <v>176</v>
      </c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36">
        <v>533885.71</v>
      </c>
      <c r="N44" s="19"/>
      <c r="O44" s="36">
        <v>550000</v>
      </c>
      <c r="P44" s="19"/>
      <c r="Q44" s="36">
        <v>362761.16</v>
      </c>
      <c r="R44" s="19"/>
      <c r="S44" s="37">
        <v>67.95</v>
      </c>
      <c r="T44" s="19"/>
      <c r="U44" s="37">
        <v>65.959999999999994</v>
      </c>
      <c r="V44" s="19"/>
    </row>
    <row r="45" spans="1:22" x14ac:dyDescent="0.25">
      <c r="A45" s="35" t="s">
        <v>177</v>
      </c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36">
        <v>205793.71</v>
      </c>
      <c r="N45" s="19"/>
      <c r="O45" s="36">
        <v>955000</v>
      </c>
      <c r="P45" s="19"/>
      <c r="Q45" s="36">
        <v>925678</v>
      </c>
      <c r="R45" s="19"/>
      <c r="S45" s="37">
        <v>449.81</v>
      </c>
      <c r="T45" s="19"/>
      <c r="U45" s="37">
        <v>96.93</v>
      </c>
      <c r="V45" s="19"/>
    </row>
    <row r="46" spans="1:22" x14ac:dyDescent="0.25">
      <c r="A46" s="29" t="s">
        <v>178</v>
      </c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30">
        <v>4377779.13</v>
      </c>
      <c r="N46" s="19"/>
      <c r="O46" s="30">
        <v>2636500</v>
      </c>
      <c r="P46" s="19"/>
      <c r="Q46" s="30">
        <v>2600707.52</v>
      </c>
      <c r="R46" s="19"/>
      <c r="S46" s="31">
        <v>59.41</v>
      </c>
      <c r="T46" s="19"/>
      <c r="U46" s="31">
        <v>98.64</v>
      </c>
      <c r="V46" s="19"/>
    </row>
    <row r="47" spans="1:22" x14ac:dyDescent="0.25">
      <c r="A47" s="35" t="s">
        <v>179</v>
      </c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36">
        <v>4377779.13</v>
      </c>
      <c r="N47" s="19"/>
      <c r="O47" s="36">
        <v>2636500</v>
      </c>
      <c r="P47" s="19"/>
      <c r="Q47" s="36">
        <v>2600707.52</v>
      </c>
      <c r="R47" s="19"/>
      <c r="S47" s="37">
        <v>59.41</v>
      </c>
      <c r="T47" s="19"/>
      <c r="U47" s="37">
        <v>98.64</v>
      </c>
      <c r="V47" s="19"/>
    </row>
    <row r="48" spans="1:22" x14ac:dyDescent="0.25">
      <c r="A48" s="29" t="s">
        <v>180</v>
      </c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30">
        <v>14088.43</v>
      </c>
      <c r="N48" s="19"/>
      <c r="O48" s="30">
        <v>39000</v>
      </c>
      <c r="P48" s="19"/>
      <c r="Q48" s="30">
        <v>21518.51</v>
      </c>
      <c r="R48" s="19"/>
      <c r="S48" s="31">
        <v>152.74</v>
      </c>
      <c r="T48" s="19"/>
      <c r="U48" s="31">
        <v>55.18</v>
      </c>
      <c r="V48" s="19"/>
    </row>
    <row r="49" spans="1:22" x14ac:dyDescent="0.25">
      <c r="A49" s="35" t="s">
        <v>181</v>
      </c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36">
        <v>10000</v>
      </c>
      <c r="N49" s="19"/>
      <c r="O49" s="36">
        <v>30000</v>
      </c>
      <c r="P49" s="19"/>
      <c r="Q49" s="36">
        <v>14998.47</v>
      </c>
      <c r="R49" s="19"/>
      <c r="S49" s="37">
        <v>149.97999999999999</v>
      </c>
      <c r="T49" s="19"/>
      <c r="U49" s="37">
        <v>49.99</v>
      </c>
      <c r="V49" s="19"/>
    </row>
    <row r="50" spans="1:22" x14ac:dyDescent="0.25">
      <c r="A50" s="35" t="s">
        <v>182</v>
      </c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36" t="s">
        <v>0</v>
      </c>
      <c r="N50" s="19"/>
      <c r="O50" s="36">
        <v>0</v>
      </c>
      <c r="P50" s="19"/>
      <c r="Q50" s="36">
        <v>1000</v>
      </c>
      <c r="R50" s="19"/>
      <c r="S50" s="37">
        <v>0</v>
      </c>
      <c r="T50" s="19"/>
      <c r="U50" s="37">
        <v>0</v>
      </c>
      <c r="V50" s="19"/>
    </row>
    <row r="51" spans="1:22" x14ac:dyDescent="0.25">
      <c r="A51" s="35" t="s">
        <v>183</v>
      </c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36">
        <v>4088.43</v>
      </c>
      <c r="N51" s="19"/>
      <c r="O51" s="36">
        <v>9000</v>
      </c>
      <c r="P51" s="19"/>
      <c r="Q51" s="36">
        <v>5520.04</v>
      </c>
      <c r="R51" s="19"/>
      <c r="S51" s="37">
        <v>135.02000000000001</v>
      </c>
      <c r="T51" s="19"/>
      <c r="U51" s="37">
        <v>61.33</v>
      </c>
      <c r="V51" s="19"/>
    </row>
    <row r="52" spans="1:22" x14ac:dyDescent="0.25">
      <c r="A52" s="29" t="s">
        <v>184</v>
      </c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30">
        <v>27020.73</v>
      </c>
      <c r="N52" s="19"/>
      <c r="O52" s="30">
        <v>110000</v>
      </c>
      <c r="P52" s="19"/>
      <c r="Q52" s="30">
        <v>119528.42</v>
      </c>
      <c r="R52" s="19"/>
      <c r="S52" s="31">
        <v>442.36</v>
      </c>
      <c r="T52" s="19"/>
      <c r="U52" s="31">
        <v>108.66</v>
      </c>
      <c r="V52" s="19"/>
    </row>
    <row r="53" spans="1:22" x14ac:dyDescent="0.25">
      <c r="A53" s="35" t="s">
        <v>185</v>
      </c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36">
        <v>27020.73</v>
      </c>
      <c r="N53" s="19"/>
      <c r="O53" s="36">
        <v>110000</v>
      </c>
      <c r="P53" s="19"/>
      <c r="Q53" s="36">
        <v>119528.42</v>
      </c>
      <c r="R53" s="19"/>
      <c r="S53" s="37">
        <v>442.36</v>
      </c>
      <c r="T53" s="19"/>
      <c r="U53" s="37">
        <v>108.66</v>
      </c>
      <c r="V53" s="19"/>
    </row>
    <row r="54" spans="1:22" x14ac:dyDescent="0.25">
      <c r="A54" s="29" t="s">
        <v>187</v>
      </c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30">
        <v>3306396.25</v>
      </c>
      <c r="N54" s="19"/>
      <c r="O54" s="30">
        <v>7093000</v>
      </c>
      <c r="P54" s="19"/>
      <c r="Q54" s="30">
        <v>7087521.04</v>
      </c>
      <c r="R54" s="19"/>
      <c r="S54" s="31">
        <v>214.36</v>
      </c>
      <c r="T54" s="19"/>
      <c r="U54" s="31">
        <v>99.92</v>
      </c>
      <c r="V54" s="19"/>
    </row>
    <row r="55" spans="1:22" x14ac:dyDescent="0.25">
      <c r="A55" s="35" t="s">
        <v>188</v>
      </c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36">
        <v>3306396.25</v>
      </c>
      <c r="N55" s="19"/>
      <c r="O55" s="36">
        <v>7093000</v>
      </c>
      <c r="P55" s="19"/>
      <c r="Q55" s="36">
        <v>7087521.04</v>
      </c>
      <c r="R55" s="19"/>
      <c r="S55" s="37">
        <v>214.36</v>
      </c>
      <c r="T55" s="19"/>
      <c r="U55" s="37">
        <v>99.92</v>
      </c>
      <c r="V55" s="19"/>
    </row>
    <row r="56" spans="1:22" x14ac:dyDescent="0.25">
      <c r="A56" s="38" t="s">
        <v>0</v>
      </c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38" t="s">
        <v>0</v>
      </c>
      <c r="N56" s="19"/>
      <c r="O56" s="38" t="s">
        <v>0</v>
      </c>
      <c r="P56" s="19"/>
      <c r="Q56" s="38" t="s">
        <v>0</v>
      </c>
      <c r="R56" s="19"/>
      <c r="S56" s="38" t="s">
        <v>0</v>
      </c>
      <c r="T56" s="19"/>
      <c r="U56" s="38" t="s">
        <v>0</v>
      </c>
      <c r="V56" s="19"/>
    </row>
  </sheetData>
  <mergeCells count="336">
    <mergeCell ref="A56:L56"/>
    <mergeCell ref="M56:N56"/>
    <mergeCell ref="O56:P56"/>
    <mergeCell ref="Q56:R56"/>
    <mergeCell ref="S56:T56"/>
    <mergeCell ref="U56:V56"/>
    <mergeCell ref="A55:L55"/>
    <mergeCell ref="M55:N55"/>
    <mergeCell ref="O55:P55"/>
    <mergeCell ref="Q55:R55"/>
    <mergeCell ref="S55:T55"/>
    <mergeCell ref="U55:V55"/>
    <mergeCell ref="A54:L54"/>
    <mergeCell ref="M54:N54"/>
    <mergeCell ref="O54:P54"/>
    <mergeCell ref="Q54:R54"/>
    <mergeCell ref="S54:T54"/>
    <mergeCell ref="U54:V54"/>
    <mergeCell ref="A53:L53"/>
    <mergeCell ref="M53:N53"/>
    <mergeCell ref="O53:P53"/>
    <mergeCell ref="Q53:R53"/>
    <mergeCell ref="S53:T53"/>
    <mergeCell ref="U53:V53"/>
    <mergeCell ref="A52:L52"/>
    <mergeCell ref="M52:N52"/>
    <mergeCell ref="O52:P52"/>
    <mergeCell ref="Q52:R52"/>
    <mergeCell ref="S52:T52"/>
    <mergeCell ref="U52:V52"/>
    <mergeCell ref="A51:L51"/>
    <mergeCell ref="M51:N51"/>
    <mergeCell ref="O51:P51"/>
    <mergeCell ref="Q51:R51"/>
    <mergeCell ref="S51:T51"/>
    <mergeCell ref="U51:V51"/>
    <mergeCell ref="A50:L50"/>
    <mergeCell ref="M50:N50"/>
    <mergeCell ref="O50:P50"/>
    <mergeCell ref="Q50:R50"/>
    <mergeCell ref="S50:T50"/>
    <mergeCell ref="U50:V50"/>
    <mergeCell ref="A49:L49"/>
    <mergeCell ref="M49:N49"/>
    <mergeCell ref="O49:P49"/>
    <mergeCell ref="Q49:R49"/>
    <mergeCell ref="S49:T49"/>
    <mergeCell ref="U49:V49"/>
    <mergeCell ref="A48:L48"/>
    <mergeCell ref="M48:N48"/>
    <mergeCell ref="O48:P48"/>
    <mergeCell ref="Q48:R48"/>
    <mergeCell ref="S48:T48"/>
    <mergeCell ref="U48:V48"/>
    <mergeCell ref="A47:L47"/>
    <mergeCell ref="M47:N47"/>
    <mergeCell ref="O47:P47"/>
    <mergeCell ref="Q47:R47"/>
    <mergeCell ref="S47:T47"/>
    <mergeCell ref="U47:V47"/>
    <mergeCell ref="A46:L46"/>
    <mergeCell ref="M46:N46"/>
    <mergeCell ref="O46:P46"/>
    <mergeCell ref="Q46:R46"/>
    <mergeCell ref="S46:T46"/>
    <mergeCell ref="U46:V46"/>
    <mergeCell ref="A45:L45"/>
    <mergeCell ref="M45:N45"/>
    <mergeCell ref="O45:P45"/>
    <mergeCell ref="Q45:R45"/>
    <mergeCell ref="S45:T45"/>
    <mergeCell ref="U45:V45"/>
    <mergeCell ref="A44:L44"/>
    <mergeCell ref="M44:N44"/>
    <mergeCell ref="O44:P44"/>
    <mergeCell ref="Q44:R44"/>
    <mergeCell ref="S44:T44"/>
    <mergeCell ref="U44:V44"/>
    <mergeCell ref="A43:L43"/>
    <mergeCell ref="M43:N43"/>
    <mergeCell ref="O43:P43"/>
    <mergeCell ref="Q43:R43"/>
    <mergeCell ref="S43:T43"/>
    <mergeCell ref="U43:V43"/>
    <mergeCell ref="A42:L42"/>
    <mergeCell ref="M42:N42"/>
    <mergeCell ref="O42:P42"/>
    <mergeCell ref="Q42:R42"/>
    <mergeCell ref="S42:T42"/>
    <mergeCell ref="U42:V42"/>
    <mergeCell ref="A41:L41"/>
    <mergeCell ref="M41:N41"/>
    <mergeCell ref="O41:P41"/>
    <mergeCell ref="Q41:R41"/>
    <mergeCell ref="S41:T41"/>
    <mergeCell ref="U41:V41"/>
    <mergeCell ref="A40:L40"/>
    <mergeCell ref="M40:N40"/>
    <mergeCell ref="O40:P40"/>
    <mergeCell ref="Q40:R40"/>
    <mergeCell ref="S40:T40"/>
    <mergeCell ref="U40:V40"/>
    <mergeCell ref="A39:L39"/>
    <mergeCell ref="M39:N39"/>
    <mergeCell ref="O39:P39"/>
    <mergeCell ref="Q39:R39"/>
    <mergeCell ref="S39:T39"/>
    <mergeCell ref="U39:V39"/>
    <mergeCell ref="A38:L38"/>
    <mergeCell ref="M38:N38"/>
    <mergeCell ref="O38:P38"/>
    <mergeCell ref="Q38:R38"/>
    <mergeCell ref="S38:T38"/>
    <mergeCell ref="U38:V38"/>
    <mergeCell ref="A37:L37"/>
    <mergeCell ref="M37:N37"/>
    <mergeCell ref="O37:P37"/>
    <mergeCell ref="Q37:R37"/>
    <mergeCell ref="S37:T37"/>
    <mergeCell ref="U37:V37"/>
    <mergeCell ref="A36:L36"/>
    <mergeCell ref="M36:N36"/>
    <mergeCell ref="O36:P36"/>
    <mergeCell ref="Q36:R36"/>
    <mergeCell ref="S36:T36"/>
    <mergeCell ref="U36:V36"/>
    <mergeCell ref="A35:L35"/>
    <mergeCell ref="M35:N35"/>
    <mergeCell ref="O35:P35"/>
    <mergeCell ref="Q35:R35"/>
    <mergeCell ref="S35:T35"/>
    <mergeCell ref="U35:V35"/>
    <mergeCell ref="A34:L34"/>
    <mergeCell ref="M34:N34"/>
    <mergeCell ref="O34:P34"/>
    <mergeCell ref="Q34:R34"/>
    <mergeCell ref="S34:T34"/>
    <mergeCell ref="U34:V34"/>
    <mergeCell ref="A33:L33"/>
    <mergeCell ref="M33:N33"/>
    <mergeCell ref="O33:P33"/>
    <mergeCell ref="Q33:R33"/>
    <mergeCell ref="S33:T33"/>
    <mergeCell ref="U33:V33"/>
    <mergeCell ref="A32:L32"/>
    <mergeCell ref="M32:N32"/>
    <mergeCell ref="O32:P32"/>
    <mergeCell ref="Q32:R32"/>
    <mergeCell ref="S32:T32"/>
    <mergeCell ref="U32:V32"/>
    <mergeCell ref="A31:L31"/>
    <mergeCell ref="M31:N31"/>
    <mergeCell ref="O31:P31"/>
    <mergeCell ref="Q31:R31"/>
    <mergeCell ref="S31:T31"/>
    <mergeCell ref="U31:V31"/>
    <mergeCell ref="A30:L30"/>
    <mergeCell ref="M30:N30"/>
    <mergeCell ref="O30:P30"/>
    <mergeCell ref="Q30:R30"/>
    <mergeCell ref="S30:T30"/>
    <mergeCell ref="U30:V30"/>
    <mergeCell ref="A29:L29"/>
    <mergeCell ref="M29:N29"/>
    <mergeCell ref="O29:P29"/>
    <mergeCell ref="Q29:R29"/>
    <mergeCell ref="S29:T29"/>
    <mergeCell ref="U29:V29"/>
    <mergeCell ref="A28:L28"/>
    <mergeCell ref="M28:N28"/>
    <mergeCell ref="O28:P28"/>
    <mergeCell ref="Q28:R28"/>
    <mergeCell ref="S28:T28"/>
    <mergeCell ref="U28:V28"/>
    <mergeCell ref="A27:L27"/>
    <mergeCell ref="M27:N27"/>
    <mergeCell ref="O27:P27"/>
    <mergeCell ref="Q27:R27"/>
    <mergeCell ref="S27:T27"/>
    <mergeCell ref="U27:V27"/>
    <mergeCell ref="A26:L26"/>
    <mergeCell ref="M26:N26"/>
    <mergeCell ref="O26:P26"/>
    <mergeCell ref="Q26:R26"/>
    <mergeCell ref="S26:T26"/>
    <mergeCell ref="U26:V26"/>
    <mergeCell ref="A25:L25"/>
    <mergeCell ref="M25:N25"/>
    <mergeCell ref="O25:P25"/>
    <mergeCell ref="Q25:R25"/>
    <mergeCell ref="S25:T25"/>
    <mergeCell ref="U25:V25"/>
    <mergeCell ref="A24:L24"/>
    <mergeCell ref="M24:N24"/>
    <mergeCell ref="O24:P24"/>
    <mergeCell ref="Q24:R24"/>
    <mergeCell ref="S24:T24"/>
    <mergeCell ref="U24:V24"/>
    <mergeCell ref="A23:L23"/>
    <mergeCell ref="M23:N23"/>
    <mergeCell ref="O23:P23"/>
    <mergeCell ref="Q23:R23"/>
    <mergeCell ref="S23:T23"/>
    <mergeCell ref="U23:V23"/>
    <mergeCell ref="A22:L22"/>
    <mergeCell ref="M22:N22"/>
    <mergeCell ref="O22:P22"/>
    <mergeCell ref="Q22:R22"/>
    <mergeCell ref="S22:T22"/>
    <mergeCell ref="U22:V22"/>
    <mergeCell ref="A21:L21"/>
    <mergeCell ref="M21:N21"/>
    <mergeCell ref="O21:P21"/>
    <mergeCell ref="Q21:R21"/>
    <mergeCell ref="S21:T21"/>
    <mergeCell ref="U21:V21"/>
    <mergeCell ref="A20:L20"/>
    <mergeCell ref="M20:N20"/>
    <mergeCell ref="O20:P20"/>
    <mergeCell ref="Q20:R20"/>
    <mergeCell ref="S20:T20"/>
    <mergeCell ref="U20:V20"/>
    <mergeCell ref="A19:L19"/>
    <mergeCell ref="M19:N19"/>
    <mergeCell ref="O19:P19"/>
    <mergeCell ref="Q19:R19"/>
    <mergeCell ref="S19:T19"/>
    <mergeCell ref="U19:V19"/>
    <mergeCell ref="A18:L18"/>
    <mergeCell ref="M18:N18"/>
    <mergeCell ref="O18:P18"/>
    <mergeCell ref="Q18:R18"/>
    <mergeCell ref="S18:T18"/>
    <mergeCell ref="U18:V18"/>
    <mergeCell ref="A17:L17"/>
    <mergeCell ref="M17:N17"/>
    <mergeCell ref="O17:P17"/>
    <mergeCell ref="Q17:R17"/>
    <mergeCell ref="S17:T17"/>
    <mergeCell ref="U17:V17"/>
    <mergeCell ref="A16:L16"/>
    <mergeCell ref="M16:N16"/>
    <mergeCell ref="O16:P16"/>
    <mergeCell ref="Q16:R16"/>
    <mergeCell ref="S16:T16"/>
    <mergeCell ref="U16:V16"/>
    <mergeCell ref="A15:L15"/>
    <mergeCell ref="M15:N15"/>
    <mergeCell ref="O15:P15"/>
    <mergeCell ref="Q15:R15"/>
    <mergeCell ref="S15:T15"/>
    <mergeCell ref="U15:V15"/>
    <mergeCell ref="A14:L14"/>
    <mergeCell ref="M14:N14"/>
    <mergeCell ref="O14:P14"/>
    <mergeCell ref="Q14:R14"/>
    <mergeCell ref="S14:T14"/>
    <mergeCell ref="U14:V14"/>
    <mergeCell ref="A13:L13"/>
    <mergeCell ref="M13:N13"/>
    <mergeCell ref="O13:P13"/>
    <mergeCell ref="Q13:R13"/>
    <mergeCell ref="S13:T13"/>
    <mergeCell ref="U13:V13"/>
    <mergeCell ref="A12:L12"/>
    <mergeCell ref="M12:N12"/>
    <mergeCell ref="O12:P12"/>
    <mergeCell ref="Q12:R12"/>
    <mergeCell ref="S12:T12"/>
    <mergeCell ref="U12:V12"/>
    <mergeCell ref="A11:L11"/>
    <mergeCell ref="M11:N11"/>
    <mergeCell ref="O11:P11"/>
    <mergeCell ref="Q11:R11"/>
    <mergeCell ref="S11:T11"/>
    <mergeCell ref="U11:V11"/>
    <mergeCell ref="A10:L10"/>
    <mergeCell ref="M10:N10"/>
    <mergeCell ref="O10:P10"/>
    <mergeCell ref="Q10:R10"/>
    <mergeCell ref="S10:T10"/>
    <mergeCell ref="U10:V10"/>
    <mergeCell ref="A9:L9"/>
    <mergeCell ref="M9:N9"/>
    <mergeCell ref="O9:P9"/>
    <mergeCell ref="Q9:R9"/>
    <mergeCell ref="S9:T9"/>
    <mergeCell ref="U9:V9"/>
    <mergeCell ref="A8:L8"/>
    <mergeCell ref="M8:N8"/>
    <mergeCell ref="O8:P8"/>
    <mergeCell ref="Q8:R8"/>
    <mergeCell ref="S8:T8"/>
    <mergeCell ref="U8:V8"/>
    <mergeCell ref="A7:L7"/>
    <mergeCell ref="M7:N7"/>
    <mergeCell ref="O7:P7"/>
    <mergeCell ref="Q7:R7"/>
    <mergeCell ref="S7:T7"/>
    <mergeCell ref="U7:V7"/>
    <mergeCell ref="A6:L6"/>
    <mergeCell ref="M6:N6"/>
    <mergeCell ref="O6:P6"/>
    <mergeCell ref="Q6:R6"/>
    <mergeCell ref="S6:T6"/>
    <mergeCell ref="U6:V6"/>
    <mergeCell ref="A5:L5"/>
    <mergeCell ref="M5:N5"/>
    <mergeCell ref="O5:P5"/>
    <mergeCell ref="Q5:R5"/>
    <mergeCell ref="S5:T5"/>
    <mergeCell ref="U5:V5"/>
    <mergeCell ref="A4:L4"/>
    <mergeCell ref="M4:N4"/>
    <mergeCell ref="O4:P4"/>
    <mergeCell ref="Q4:R4"/>
    <mergeCell ref="S4:T4"/>
    <mergeCell ref="U4:V4"/>
    <mergeCell ref="A3:L3"/>
    <mergeCell ref="M3:N3"/>
    <mergeCell ref="O3:P3"/>
    <mergeCell ref="Q3:R3"/>
    <mergeCell ref="S3:T3"/>
    <mergeCell ref="U3:V3"/>
    <mergeCell ref="A2:L2"/>
    <mergeCell ref="M2:N2"/>
    <mergeCell ref="O2:P2"/>
    <mergeCell ref="Q2:R2"/>
    <mergeCell ref="S2:T2"/>
    <mergeCell ref="U2:V2"/>
    <mergeCell ref="A1:L1"/>
    <mergeCell ref="M1:N1"/>
    <mergeCell ref="O1:P1"/>
    <mergeCell ref="Q1:R1"/>
    <mergeCell ref="S1:T1"/>
    <mergeCell ref="U1:V1"/>
  </mergeCells>
  <pageMargins left="0.74803149606299213" right="0.74803149606299213" top="0.98425196850393704" bottom="0.98425196850393704" header="0.51181102362204722" footer="0.51181102362204722"/>
  <pageSetup orientation="landscape" horizontalDpi="300" verticalDpi="300" r:id="rId1"/>
  <headerFooter alignWithMargins="0">
    <oddFooter>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47"/>
  <sheetViews>
    <sheetView workbookViewId="0">
      <selection activeCell="S16" sqref="S16:S17"/>
    </sheetView>
  </sheetViews>
  <sheetFormatPr defaultColWidth="8.90625" defaultRowHeight="11.5" x14ac:dyDescent="0.25"/>
  <cols>
    <col min="1" max="5" width="8.90625" style="1"/>
    <col min="6" max="6" width="11.36328125" style="1" customWidth="1"/>
    <col min="7" max="7" width="8.90625" style="1"/>
    <col min="8" max="8" width="7.36328125" style="1" customWidth="1"/>
    <col min="9" max="9" width="8.90625" style="1"/>
    <col min="10" max="10" width="6.81640625" style="1" customWidth="1"/>
    <col min="11" max="11" width="8.90625" style="1"/>
    <col min="12" max="12" width="6.54296875" style="1" customWidth="1"/>
    <col min="13" max="13" width="8.90625" style="1"/>
    <col min="14" max="14" width="8.984375E-2" style="1" customWidth="1"/>
    <col min="15" max="15" width="8.90625" style="1"/>
    <col min="16" max="16" width="1.26953125" style="1" customWidth="1"/>
    <col min="17" max="16384" width="8.90625" style="1"/>
  </cols>
  <sheetData>
    <row r="1" spans="1:16" x14ac:dyDescent="0.25">
      <c r="A1" s="39" t="s">
        <v>190</v>
      </c>
      <c r="B1" s="19"/>
      <c r="C1" s="19"/>
      <c r="D1" s="19"/>
      <c r="E1" s="19"/>
      <c r="F1" s="19"/>
      <c r="G1" s="39" t="s">
        <v>191</v>
      </c>
      <c r="H1" s="19"/>
      <c r="I1" s="39" t="s">
        <v>192</v>
      </c>
      <c r="J1" s="19"/>
      <c r="K1" s="39" t="s">
        <v>193</v>
      </c>
      <c r="L1" s="19"/>
      <c r="M1" s="39" t="s">
        <v>194</v>
      </c>
      <c r="N1" s="19"/>
      <c r="O1" s="39" t="s">
        <v>195</v>
      </c>
      <c r="P1" s="19"/>
    </row>
    <row r="2" spans="1:16" x14ac:dyDescent="0.25">
      <c r="A2" s="39" t="s">
        <v>189</v>
      </c>
      <c r="B2" s="19"/>
      <c r="C2" s="19"/>
      <c r="D2" s="19"/>
      <c r="E2" s="19"/>
      <c r="F2" s="19"/>
      <c r="G2" s="39" t="s">
        <v>8</v>
      </c>
      <c r="H2" s="19"/>
      <c r="I2" s="39" t="s">
        <v>9</v>
      </c>
      <c r="J2" s="19"/>
      <c r="K2" s="39" t="s">
        <v>10</v>
      </c>
      <c r="L2" s="19"/>
      <c r="M2" s="39" t="s">
        <v>11</v>
      </c>
      <c r="N2" s="19"/>
      <c r="O2" s="39" t="s">
        <v>12</v>
      </c>
      <c r="P2" s="19"/>
    </row>
    <row r="3" spans="1:16" x14ac:dyDescent="0.25">
      <c r="A3" s="40" t="s">
        <v>196</v>
      </c>
      <c r="B3" s="19"/>
      <c r="C3" s="19"/>
      <c r="D3" s="19"/>
      <c r="E3" s="19"/>
      <c r="F3" s="19"/>
      <c r="G3" s="41">
        <v>19342124.149999999</v>
      </c>
      <c r="H3" s="19"/>
      <c r="I3" s="41">
        <v>22811300</v>
      </c>
      <c r="J3" s="19"/>
      <c r="K3" s="41">
        <v>22066352.84</v>
      </c>
      <c r="L3" s="19"/>
      <c r="M3" s="42">
        <v>114.08</v>
      </c>
      <c r="N3" s="19"/>
      <c r="O3" s="42">
        <v>96.73</v>
      </c>
      <c r="P3" s="19"/>
    </row>
    <row r="4" spans="1:16" x14ac:dyDescent="0.25">
      <c r="A4" s="46" t="s">
        <v>197</v>
      </c>
      <c r="B4" s="19"/>
      <c r="C4" s="19"/>
      <c r="D4" s="19"/>
      <c r="E4" s="19"/>
      <c r="F4" s="19"/>
      <c r="G4" s="47">
        <v>3018111.74</v>
      </c>
      <c r="H4" s="19"/>
      <c r="I4" s="47">
        <v>3420500</v>
      </c>
      <c r="J4" s="19"/>
      <c r="K4" s="47">
        <v>3327090.01</v>
      </c>
      <c r="L4" s="19"/>
      <c r="M4" s="48">
        <v>110.24</v>
      </c>
      <c r="N4" s="19"/>
      <c r="O4" s="48">
        <v>97.27</v>
      </c>
      <c r="P4" s="19"/>
    </row>
    <row r="5" spans="1:16" x14ac:dyDescent="0.25">
      <c r="A5" s="43" t="s">
        <v>198</v>
      </c>
      <c r="B5" s="19"/>
      <c r="C5" s="19"/>
      <c r="D5" s="19"/>
      <c r="E5" s="19"/>
      <c r="F5" s="19"/>
      <c r="G5" s="44">
        <v>663229.19999999995</v>
      </c>
      <c r="H5" s="19"/>
      <c r="I5" s="44">
        <v>715500</v>
      </c>
      <c r="J5" s="19"/>
      <c r="K5" s="44">
        <v>705139.81</v>
      </c>
      <c r="L5" s="19"/>
      <c r="M5" s="45">
        <v>106.32</v>
      </c>
      <c r="N5" s="19"/>
      <c r="O5" s="45">
        <v>98.55</v>
      </c>
      <c r="P5" s="19"/>
    </row>
    <row r="6" spans="1:16" x14ac:dyDescent="0.25">
      <c r="A6" s="43" t="s">
        <v>199</v>
      </c>
      <c r="B6" s="19"/>
      <c r="C6" s="19"/>
      <c r="D6" s="19"/>
      <c r="E6" s="19"/>
      <c r="F6" s="19"/>
      <c r="G6" s="44">
        <v>2298882.54</v>
      </c>
      <c r="H6" s="19"/>
      <c r="I6" s="44">
        <v>2645000</v>
      </c>
      <c r="J6" s="19"/>
      <c r="K6" s="44">
        <v>2621950.2000000002</v>
      </c>
      <c r="L6" s="19"/>
      <c r="M6" s="45">
        <v>114.05</v>
      </c>
      <c r="N6" s="19"/>
      <c r="O6" s="45">
        <v>99.13</v>
      </c>
      <c r="P6" s="19"/>
    </row>
    <row r="7" spans="1:16" x14ac:dyDescent="0.25">
      <c r="A7" s="43" t="s">
        <v>200</v>
      </c>
      <c r="B7" s="19"/>
      <c r="C7" s="19"/>
      <c r="D7" s="19"/>
      <c r="E7" s="19"/>
      <c r="F7" s="19"/>
      <c r="G7" s="44">
        <v>56000</v>
      </c>
      <c r="H7" s="19"/>
      <c r="I7" s="44">
        <v>60000</v>
      </c>
      <c r="J7" s="19"/>
      <c r="K7" s="44" t="s">
        <v>0</v>
      </c>
      <c r="L7" s="19"/>
      <c r="M7" s="45" t="s">
        <v>0</v>
      </c>
      <c r="N7" s="19"/>
      <c r="O7" s="45" t="s">
        <v>0</v>
      </c>
      <c r="P7" s="19"/>
    </row>
    <row r="8" spans="1:16" x14ac:dyDescent="0.25">
      <c r="A8" s="46" t="s">
        <v>201</v>
      </c>
      <c r="B8" s="19"/>
      <c r="C8" s="19"/>
      <c r="D8" s="19"/>
      <c r="E8" s="19"/>
      <c r="F8" s="19"/>
      <c r="G8" s="47">
        <v>296804.25</v>
      </c>
      <c r="H8" s="19"/>
      <c r="I8" s="47">
        <v>300000</v>
      </c>
      <c r="J8" s="19"/>
      <c r="K8" s="47">
        <v>298840.5</v>
      </c>
      <c r="L8" s="19"/>
      <c r="M8" s="48">
        <v>100.69</v>
      </c>
      <c r="N8" s="19"/>
      <c r="O8" s="48">
        <v>99.61</v>
      </c>
      <c r="P8" s="19"/>
    </row>
    <row r="9" spans="1:16" x14ac:dyDescent="0.25">
      <c r="A9" s="43" t="s">
        <v>202</v>
      </c>
      <c r="B9" s="19"/>
      <c r="C9" s="19"/>
      <c r="D9" s="19"/>
      <c r="E9" s="19"/>
      <c r="F9" s="19"/>
      <c r="G9" s="44">
        <v>296804.25</v>
      </c>
      <c r="H9" s="19"/>
      <c r="I9" s="44">
        <v>300000</v>
      </c>
      <c r="J9" s="19"/>
      <c r="K9" s="44">
        <v>298840.5</v>
      </c>
      <c r="L9" s="19"/>
      <c r="M9" s="45">
        <v>100.69</v>
      </c>
      <c r="N9" s="19"/>
      <c r="O9" s="45">
        <v>99.61</v>
      </c>
      <c r="P9" s="19"/>
    </row>
    <row r="10" spans="1:16" x14ac:dyDescent="0.25">
      <c r="A10" s="46" t="s">
        <v>203</v>
      </c>
      <c r="B10" s="19"/>
      <c r="C10" s="19"/>
      <c r="D10" s="19"/>
      <c r="E10" s="19"/>
      <c r="F10" s="19"/>
      <c r="G10" s="47">
        <v>1618539.02</v>
      </c>
      <c r="H10" s="19"/>
      <c r="I10" s="47">
        <v>8313000</v>
      </c>
      <c r="J10" s="19"/>
      <c r="K10" s="47">
        <v>8214027.2999999998</v>
      </c>
      <c r="L10" s="19"/>
      <c r="M10" s="48">
        <v>507.5</v>
      </c>
      <c r="N10" s="19"/>
      <c r="O10" s="48">
        <v>98.81</v>
      </c>
      <c r="P10" s="19"/>
    </row>
    <row r="11" spans="1:16" x14ac:dyDescent="0.25">
      <c r="A11" s="43" t="s">
        <v>204</v>
      </c>
      <c r="B11" s="19"/>
      <c r="C11" s="19"/>
      <c r="D11" s="19"/>
      <c r="E11" s="19"/>
      <c r="F11" s="19"/>
      <c r="G11" s="44">
        <v>283058.21000000002</v>
      </c>
      <c r="H11" s="19"/>
      <c r="I11" s="44">
        <v>95000</v>
      </c>
      <c r="J11" s="19"/>
      <c r="K11" s="44">
        <v>97152.13</v>
      </c>
      <c r="L11" s="19"/>
      <c r="M11" s="45">
        <v>34.32</v>
      </c>
      <c r="N11" s="19"/>
      <c r="O11" s="45">
        <v>102.27</v>
      </c>
      <c r="P11" s="19"/>
    </row>
    <row r="12" spans="1:16" x14ac:dyDescent="0.25">
      <c r="A12" s="43" t="s">
        <v>205</v>
      </c>
      <c r="B12" s="19"/>
      <c r="C12" s="19"/>
      <c r="D12" s="19"/>
      <c r="E12" s="19"/>
      <c r="F12" s="19"/>
      <c r="G12" s="44">
        <v>5365.8</v>
      </c>
      <c r="H12" s="19"/>
      <c r="I12" s="44">
        <v>43000</v>
      </c>
      <c r="J12" s="19"/>
      <c r="K12" s="44">
        <v>39914.230000000003</v>
      </c>
      <c r="L12" s="19"/>
      <c r="M12" s="45">
        <v>743.86</v>
      </c>
      <c r="N12" s="19"/>
      <c r="O12" s="45">
        <v>92.82</v>
      </c>
      <c r="P12" s="19"/>
    </row>
    <row r="13" spans="1:16" x14ac:dyDescent="0.25">
      <c r="A13" s="43" t="s">
        <v>206</v>
      </c>
      <c r="B13" s="19"/>
      <c r="C13" s="19"/>
      <c r="D13" s="19"/>
      <c r="E13" s="19"/>
      <c r="F13" s="19"/>
      <c r="G13" s="44">
        <v>1066898.17</v>
      </c>
      <c r="H13" s="19"/>
      <c r="I13" s="44">
        <v>7890000</v>
      </c>
      <c r="J13" s="19"/>
      <c r="K13" s="44">
        <v>7801198.9699999997</v>
      </c>
      <c r="L13" s="19"/>
      <c r="M13" s="45">
        <v>731.2</v>
      </c>
      <c r="N13" s="19"/>
      <c r="O13" s="45">
        <v>98.87</v>
      </c>
      <c r="P13" s="19"/>
    </row>
    <row r="14" spans="1:16" x14ac:dyDescent="0.25">
      <c r="A14" s="43" t="s">
        <v>207</v>
      </c>
      <c r="B14" s="19"/>
      <c r="C14" s="19"/>
      <c r="D14" s="19"/>
      <c r="E14" s="19"/>
      <c r="F14" s="19"/>
      <c r="G14" s="44">
        <v>111736.2</v>
      </c>
      <c r="H14" s="19"/>
      <c r="I14" s="44" t="s">
        <v>0</v>
      </c>
      <c r="J14" s="19"/>
      <c r="K14" s="44" t="s">
        <v>0</v>
      </c>
      <c r="L14" s="19"/>
      <c r="M14" s="45" t="s">
        <v>0</v>
      </c>
      <c r="N14" s="19"/>
      <c r="O14" s="45" t="s">
        <v>0</v>
      </c>
      <c r="P14" s="19"/>
    </row>
    <row r="15" spans="1:16" x14ac:dyDescent="0.25">
      <c r="A15" s="43" t="s">
        <v>208</v>
      </c>
      <c r="B15" s="19"/>
      <c r="C15" s="19"/>
      <c r="D15" s="19"/>
      <c r="E15" s="19"/>
      <c r="F15" s="19"/>
      <c r="G15" s="44">
        <v>151480.64000000001</v>
      </c>
      <c r="H15" s="19"/>
      <c r="I15" s="44">
        <v>235000</v>
      </c>
      <c r="J15" s="19"/>
      <c r="K15" s="44">
        <v>225535</v>
      </c>
      <c r="L15" s="19"/>
      <c r="M15" s="45">
        <v>148.88999999999999</v>
      </c>
      <c r="N15" s="19"/>
      <c r="O15" s="45">
        <v>95.97</v>
      </c>
      <c r="P15" s="19"/>
    </row>
    <row r="16" spans="1:16" x14ac:dyDescent="0.25">
      <c r="A16" s="43" t="s">
        <v>209</v>
      </c>
      <c r="B16" s="19"/>
      <c r="C16" s="19"/>
      <c r="D16" s="19"/>
      <c r="E16" s="19"/>
      <c r="F16" s="19"/>
      <c r="G16" s="44" t="s">
        <v>0</v>
      </c>
      <c r="H16" s="19"/>
      <c r="I16" s="44">
        <v>50000</v>
      </c>
      <c r="J16" s="19"/>
      <c r="K16" s="44">
        <v>50226.97</v>
      </c>
      <c r="L16" s="19"/>
      <c r="M16" s="45" t="s">
        <v>0</v>
      </c>
      <c r="N16" s="19"/>
      <c r="O16" s="45">
        <v>100.45</v>
      </c>
      <c r="P16" s="19"/>
    </row>
    <row r="17" spans="1:16" x14ac:dyDescent="0.25">
      <c r="A17" s="46" t="s">
        <v>210</v>
      </c>
      <c r="B17" s="19"/>
      <c r="C17" s="19"/>
      <c r="D17" s="19"/>
      <c r="E17" s="19"/>
      <c r="F17" s="19"/>
      <c r="G17" s="47">
        <v>47730.28</v>
      </c>
      <c r="H17" s="19"/>
      <c r="I17" s="47">
        <v>970000</v>
      </c>
      <c r="J17" s="19"/>
      <c r="K17" s="47">
        <v>804353.86</v>
      </c>
      <c r="L17" s="19"/>
      <c r="M17" s="48">
        <v>1685.21</v>
      </c>
      <c r="N17" s="19"/>
      <c r="O17" s="48">
        <v>82.92</v>
      </c>
      <c r="P17" s="19"/>
    </row>
    <row r="18" spans="1:16" x14ac:dyDescent="0.25">
      <c r="A18" s="43" t="s">
        <v>211</v>
      </c>
      <c r="B18" s="19"/>
      <c r="C18" s="19"/>
      <c r="D18" s="19"/>
      <c r="E18" s="19"/>
      <c r="F18" s="19"/>
      <c r="G18" s="44">
        <v>26967.03</v>
      </c>
      <c r="H18" s="19"/>
      <c r="I18" s="44">
        <v>0</v>
      </c>
      <c r="J18" s="19"/>
      <c r="K18" s="44" t="s">
        <v>0</v>
      </c>
      <c r="L18" s="19"/>
      <c r="M18" s="45" t="s">
        <v>0</v>
      </c>
      <c r="N18" s="19"/>
      <c r="O18" s="45" t="s">
        <v>0</v>
      </c>
      <c r="P18" s="19"/>
    </row>
    <row r="19" spans="1:16" x14ac:dyDescent="0.25">
      <c r="A19" s="43" t="s">
        <v>212</v>
      </c>
      <c r="B19" s="19"/>
      <c r="C19" s="19"/>
      <c r="D19" s="19"/>
      <c r="E19" s="19"/>
      <c r="F19" s="19"/>
      <c r="G19" s="44">
        <v>20763.25</v>
      </c>
      <c r="H19" s="19"/>
      <c r="I19" s="44">
        <v>960000</v>
      </c>
      <c r="J19" s="19"/>
      <c r="K19" s="44">
        <v>804353.86</v>
      </c>
      <c r="L19" s="19"/>
      <c r="M19" s="45">
        <v>3873.93</v>
      </c>
      <c r="N19" s="19"/>
      <c r="O19" s="45">
        <v>83.79</v>
      </c>
      <c r="P19" s="19"/>
    </row>
    <row r="20" spans="1:16" x14ac:dyDescent="0.25">
      <c r="A20" s="43" t="s">
        <v>213</v>
      </c>
      <c r="B20" s="19"/>
      <c r="C20" s="19"/>
      <c r="D20" s="19"/>
      <c r="E20" s="19"/>
      <c r="F20" s="19"/>
      <c r="G20" s="44" t="s">
        <v>0</v>
      </c>
      <c r="H20" s="19"/>
      <c r="I20" s="44">
        <v>10000</v>
      </c>
      <c r="J20" s="19"/>
      <c r="K20" s="44" t="s">
        <v>0</v>
      </c>
      <c r="L20" s="19"/>
      <c r="M20" s="45" t="s">
        <v>0</v>
      </c>
      <c r="N20" s="19"/>
      <c r="O20" s="45" t="s">
        <v>0</v>
      </c>
      <c r="P20" s="19"/>
    </row>
    <row r="21" spans="1:16" x14ac:dyDescent="0.25">
      <c r="A21" s="46" t="s">
        <v>214</v>
      </c>
      <c r="B21" s="19"/>
      <c r="C21" s="19"/>
      <c r="D21" s="19"/>
      <c r="E21" s="19"/>
      <c r="F21" s="19"/>
      <c r="G21" s="47">
        <v>3492549.85</v>
      </c>
      <c r="H21" s="19"/>
      <c r="I21" s="47">
        <v>4412000</v>
      </c>
      <c r="J21" s="19"/>
      <c r="K21" s="47">
        <v>4278091.96</v>
      </c>
      <c r="L21" s="19"/>
      <c r="M21" s="48">
        <v>122.49</v>
      </c>
      <c r="N21" s="19"/>
      <c r="O21" s="48">
        <v>96.96</v>
      </c>
      <c r="P21" s="19"/>
    </row>
    <row r="22" spans="1:16" x14ac:dyDescent="0.25">
      <c r="A22" s="43" t="s">
        <v>215</v>
      </c>
      <c r="B22" s="19"/>
      <c r="C22" s="19"/>
      <c r="D22" s="19"/>
      <c r="E22" s="19"/>
      <c r="F22" s="19"/>
      <c r="G22" s="44">
        <v>743173.59</v>
      </c>
      <c r="H22" s="19"/>
      <c r="I22" s="44">
        <v>840000</v>
      </c>
      <c r="J22" s="19"/>
      <c r="K22" s="44">
        <v>745793.11</v>
      </c>
      <c r="L22" s="19"/>
      <c r="M22" s="45">
        <v>100.35</v>
      </c>
      <c r="N22" s="19"/>
      <c r="O22" s="45">
        <v>88.78</v>
      </c>
      <c r="P22" s="19"/>
    </row>
    <row r="23" spans="1:16" x14ac:dyDescent="0.25">
      <c r="A23" s="43" t="s">
        <v>216</v>
      </c>
      <c r="B23" s="19"/>
      <c r="C23" s="19"/>
      <c r="D23" s="19"/>
      <c r="E23" s="19"/>
      <c r="F23" s="19"/>
      <c r="G23" s="44">
        <v>123021.87</v>
      </c>
      <c r="H23" s="19"/>
      <c r="I23" s="44">
        <v>514000</v>
      </c>
      <c r="J23" s="19"/>
      <c r="K23" s="44">
        <v>511859.58</v>
      </c>
      <c r="L23" s="19"/>
      <c r="M23" s="45">
        <v>416.07</v>
      </c>
      <c r="N23" s="19"/>
      <c r="O23" s="45">
        <v>99.58</v>
      </c>
      <c r="P23" s="19"/>
    </row>
    <row r="24" spans="1:16" x14ac:dyDescent="0.25">
      <c r="A24" s="43" t="s">
        <v>217</v>
      </c>
      <c r="B24" s="19"/>
      <c r="C24" s="19"/>
      <c r="D24" s="19"/>
      <c r="E24" s="19"/>
      <c r="F24" s="19"/>
      <c r="G24" s="44">
        <v>565373.68000000005</v>
      </c>
      <c r="H24" s="19"/>
      <c r="I24" s="44">
        <v>950000</v>
      </c>
      <c r="J24" s="19"/>
      <c r="K24" s="44">
        <v>903107.74</v>
      </c>
      <c r="L24" s="19"/>
      <c r="M24" s="45">
        <v>159.74</v>
      </c>
      <c r="N24" s="19"/>
      <c r="O24" s="45">
        <v>95.06</v>
      </c>
      <c r="P24" s="19"/>
    </row>
    <row r="25" spans="1:16" x14ac:dyDescent="0.25">
      <c r="A25" s="43" t="s">
        <v>218</v>
      </c>
      <c r="B25" s="19"/>
      <c r="C25" s="19"/>
      <c r="D25" s="19"/>
      <c r="E25" s="19"/>
      <c r="F25" s="19"/>
      <c r="G25" s="44">
        <v>2033980.71</v>
      </c>
      <c r="H25" s="19"/>
      <c r="I25" s="44">
        <v>2056000</v>
      </c>
      <c r="J25" s="19"/>
      <c r="K25" s="44">
        <v>2073333.93</v>
      </c>
      <c r="L25" s="19"/>
      <c r="M25" s="45">
        <v>101.93</v>
      </c>
      <c r="N25" s="19"/>
      <c r="O25" s="45">
        <v>100.84</v>
      </c>
      <c r="P25" s="19"/>
    </row>
    <row r="26" spans="1:16" x14ac:dyDescent="0.25">
      <c r="A26" s="43" t="s">
        <v>219</v>
      </c>
      <c r="B26" s="19"/>
      <c r="C26" s="19"/>
      <c r="D26" s="19"/>
      <c r="E26" s="19"/>
      <c r="F26" s="19"/>
      <c r="G26" s="44">
        <v>27000</v>
      </c>
      <c r="H26" s="19"/>
      <c r="I26" s="44">
        <v>52000</v>
      </c>
      <c r="J26" s="19"/>
      <c r="K26" s="44">
        <v>43997.599999999999</v>
      </c>
      <c r="L26" s="19"/>
      <c r="M26" s="45">
        <v>162.94999999999999</v>
      </c>
      <c r="N26" s="19"/>
      <c r="O26" s="45">
        <v>84.61</v>
      </c>
      <c r="P26" s="19"/>
    </row>
    <row r="27" spans="1:16" x14ac:dyDescent="0.25">
      <c r="A27" s="46" t="s">
        <v>220</v>
      </c>
      <c r="B27" s="19"/>
      <c r="C27" s="19"/>
      <c r="D27" s="19"/>
      <c r="E27" s="19"/>
      <c r="F27" s="19"/>
      <c r="G27" s="47">
        <v>53000</v>
      </c>
      <c r="H27" s="19"/>
      <c r="I27" s="47">
        <v>80000</v>
      </c>
      <c r="J27" s="19"/>
      <c r="K27" s="47">
        <v>70108.62</v>
      </c>
      <c r="L27" s="19"/>
      <c r="M27" s="48">
        <v>132.28</v>
      </c>
      <c r="N27" s="19"/>
      <c r="O27" s="48">
        <v>87.64</v>
      </c>
      <c r="P27" s="19"/>
    </row>
    <row r="28" spans="1:16" x14ac:dyDescent="0.25">
      <c r="A28" s="43" t="s">
        <v>221</v>
      </c>
      <c r="B28" s="19"/>
      <c r="C28" s="19"/>
      <c r="D28" s="19"/>
      <c r="E28" s="19"/>
      <c r="F28" s="19"/>
      <c r="G28" s="44">
        <v>53000</v>
      </c>
      <c r="H28" s="19"/>
      <c r="I28" s="44">
        <v>62000</v>
      </c>
      <c r="J28" s="19"/>
      <c r="K28" s="44">
        <v>63108.62</v>
      </c>
      <c r="L28" s="19"/>
      <c r="M28" s="45">
        <v>119.07</v>
      </c>
      <c r="N28" s="19"/>
      <c r="O28" s="45">
        <v>101.79</v>
      </c>
      <c r="P28" s="19"/>
    </row>
    <row r="29" spans="1:16" x14ac:dyDescent="0.25">
      <c r="A29" s="43" t="s">
        <v>222</v>
      </c>
      <c r="B29" s="19"/>
      <c r="C29" s="19"/>
      <c r="D29" s="19"/>
      <c r="E29" s="19"/>
      <c r="F29" s="19"/>
      <c r="G29" s="44" t="s">
        <v>0</v>
      </c>
      <c r="H29" s="19"/>
      <c r="I29" s="44">
        <v>18000</v>
      </c>
      <c r="J29" s="19"/>
      <c r="K29" s="44">
        <v>7000</v>
      </c>
      <c r="L29" s="19"/>
      <c r="M29" s="45" t="s">
        <v>0</v>
      </c>
      <c r="N29" s="19"/>
      <c r="O29" s="45">
        <v>38.89</v>
      </c>
      <c r="P29" s="19"/>
    </row>
    <row r="30" spans="1:16" x14ac:dyDescent="0.25">
      <c r="A30" s="46" t="s">
        <v>223</v>
      </c>
      <c r="B30" s="19"/>
      <c r="C30" s="19"/>
      <c r="D30" s="19"/>
      <c r="E30" s="19"/>
      <c r="F30" s="19"/>
      <c r="G30" s="47">
        <v>1584497.31</v>
      </c>
      <c r="H30" s="19"/>
      <c r="I30" s="47">
        <v>1934700</v>
      </c>
      <c r="J30" s="19"/>
      <c r="K30" s="47">
        <v>1770413.85</v>
      </c>
      <c r="L30" s="19"/>
      <c r="M30" s="48">
        <v>111.73</v>
      </c>
      <c r="N30" s="19"/>
      <c r="O30" s="48">
        <v>91.51</v>
      </c>
      <c r="P30" s="19"/>
    </row>
    <row r="31" spans="1:16" x14ac:dyDescent="0.25">
      <c r="A31" s="43" t="s">
        <v>224</v>
      </c>
      <c r="B31" s="19"/>
      <c r="C31" s="19"/>
      <c r="D31" s="19"/>
      <c r="E31" s="19"/>
      <c r="F31" s="19"/>
      <c r="G31" s="44">
        <v>442384.42</v>
      </c>
      <c r="H31" s="19"/>
      <c r="I31" s="44">
        <v>479000</v>
      </c>
      <c r="J31" s="19"/>
      <c r="K31" s="44">
        <v>457899.51</v>
      </c>
      <c r="L31" s="19"/>
      <c r="M31" s="45">
        <v>103.51</v>
      </c>
      <c r="N31" s="19"/>
      <c r="O31" s="45">
        <v>95.59</v>
      </c>
      <c r="P31" s="19"/>
    </row>
    <row r="32" spans="1:16" x14ac:dyDescent="0.25">
      <c r="A32" s="43" t="s">
        <v>225</v>
      </c>
      <c r="B32" s="19"/>
      <c r="C32" s="19"/>
      <c r="D32" s="19"/>
      <c r="E32" s="19"/>
      <c r="F32" s="19"/>
      <c r="G32" s="44">
        <v>1105112.8899999999</v>
      </c>
      <c r="H32" s="19"/>
      <c r="I32" s="44">
        <v>1373700</v>
      </c>
      <c r="J32" s="19"/>
      <c r="K32" s="44">
        <v>1271514.3400000001</v>
      </c>
      <c r="L32" s="19"/>
      <c r="M32" s="45">
        <v>115.06</v>
      </c>
      <c r="N32" s="19"/>
      <c r="O32" s="45">
        <v>92.56</v>
      </c>
      <c r="P32" s="19"/>
    </row>
    <row r="33" spans="1:16" x14ac:dyDescent="0.25">
      <c r="A33" s="43" t="s">
        <v>226</v>
      </c>
      <c r="B33" s="19"/>
      <c r="C33" s="19"/>
      <c r="D33" s="19"/>
      <c r="E33" s="19"/>
      <c r="F33" s="19"/>
      <c r="G33" s="44" t="s">
        <v>0</v>
      </c>
      <c r="H33" s="19"/>
      <c r="I33" s="44">
        <v>15000</v>
      </c>
      <c r="J33" s="19"/>
      <c r="K33" s="44">
        <v>14000</v>
      </c>
      <c r="L33" s="19"/>
      <c r="M33" s="45" t="s">
        <v>0</v>
      </c>
      <c r="N33" s="19"/>
      <c r="O33" s="45">
        <v>93.33</v>
      </c>
      <c r="P33" s="19"/>
    </row>
    <row r="34" spans="1:16" x14ac:dyDescent="0.25">
      <c r="A34" s="43" t="s">
        <v>227</v>
      </c>
      <c r="B34" s="19"/>
      <c r="C34" s="19"/>
      <c r="D34" s="19"/>
      <c r="E34" s="19"/>
      <c r="F34" s="19"/>
      <c r="G34" s="44">
        <v>15000</v>
      </c>
      <c r="H34" s="19"/>
      <c r="I34" s="44">
        <v>0</v>
      </c>
      <c r="J34" s="19"/>
      <c r="K34" s="44" t="s">
        <v>0</v>
      </c>
      <c r="L34" s="19"/>
      <c r="M34" s="45" t="s">
        <v>0</v>
      </c>
      <c r="N34" s="19"/>
      <c r="O34" s="45" t="s">
        <v>0</v>
      </c>
      <c r="P34" s="19"/>
    </row>
    <row r="35" spans="1:16" x14ac:dyDescent="0.25">
      <c r="A35" s="43" t="s">
        <v>228</v>
      </c>
      <c r="B35" s="19"/>
      <c r="C35" s="19"/>
      <c r="D35" s="19"/>
      <c r="E35" s="19"/>
      <c r="F35" s="19"/>
      <c r="G35" s="44" t="s">
        <v>0</v>
      </c>
      <c r="H35" s="19"/>
      <c r="I35" s="44">
        <v>5000</v>
      </c>
      <c r="J35" s="19"/>
      <c r="K35" s="44">
        <v>5000</v>
      </c>
      <c r="L35" s="19"/>
      <c r="M35" s="45" t="s">
        <v>0</v>
      </c>
      <c r="N35" s="19"/>
      <c r="O35" s="45">
        <v>100</v>
      </c>
      <c r="P35" s="19"/>
    </row>
    <row r="36" spans="1:16" x14ac:dyDescent="0.25">
      <c r="A36" s="43" t="s">
        <v>229</v>
      </c>
      <c r="B36" s="19"/>
      <c r="C36" s="19"/>
      <c r="D36" s="19"/>
      <c r="E36" s="19"/>
      <c r="F36" s="19"/>
      <c r="G36" s="44">
        <v>22000</v>
      </c>
      <c r="H36" s="19"/>
      <c r="I36" s="44">
        <v>62000</v>
      </c>
      <c r="J36" s="19"/>
      <c r="K36" s="44">
        <v>22000</v>
      </c>
      <c r="L36" s="19"/>
      <c r="M36" s="45">
        <v>100</v>
      </c>
      <c r="N36" s="19"/>
      <c r="O36" s="45">
        <v>35.479999999999997</v>
      </c>
      <c r="P36" s="19"/>
    </row>
    <row r="37" spans="1:16" x14ac:dyDescent="0.25">
      <c r="A37" s="46" t="s">
        <v>230</v>
      </c>
      <c r="B37" s="19"/>
      <c r="C37" s="19"/>
      <c r="D37" s="19"/>
      <c r="E37" s="19"/>
      <c r="F37" s="19"/>
      <c r="G37" s="47">
        <v>8448117.7699999996</v>
      </c>
      <c r="H37" s="19"/>
      <c r="I37" s="47">
        <v>2436600</v>
      </c>
      <c r="J37" s="19"/>
      <c r="K37" s="47">
        <v>2405967.2200000002</v>
      </c>
      <c r="L37" s="19"/>
      <c r="M37" s="48">
        <v>28.48</v>
      </c>
      <c r="N37" s="19"/>
      <c r="O37" s="48">
        <v>98.74</v>
      </c>
      <c r="P37" s="19"/>
    </row>
    <row r="38" spans="1:16" x14ac:dyDescent="0.25">
      <c r="A38" s="43" t="s">
        <v>231</v>
      </c>
      <c r="B38" s="19"/>
      <c r="C38" s="19"/>
      <c r="D38" s="19"/>
      <c r="E38" s="19"/>
      <c r="F38" s="19"/>
      <c r="G38" s="44">
        <v>8246385.2300000004</v>
      </c>
      <c r="H38" s="19"/>
      <c r="I38" s="44">
        <v>2228600</v>
      </c>
      <c r="J38" s="19"/>
      <c r="K38" s="44">
        <v>2200337.02</v>
      </c>
      <c r="L38" s="19"/>
      <c r="M38" s="45">
        <v>26.68</v>
      </c>
      <c r="N38" s="19"/>
      <c r="O38" s="45">
        <v>98.73</v>
      </c>
      <c r="P38" s="19"/>
    </row>
    <row r="39" spans="1:16" x14ac:dyDescent="0.25">
      <c r="A39" s="43" t="s">
        <v>232</v>
      </c>
      <c r="B39" s="19"/>
      <c r="C39" s="19"/>
      <c r="D39" s="19"/>
      <c r="E39" s="19"/>
      <c r="F39" s="19"/>
      <c r="G39" s="44">
        <v>83148.539999999994</v>
      </c>
      <c r="H39" s="19"/>
      <c r="I39" s="44">
        <v>55000</v>
      </c>
      <c r="J39" s="19"/>
      <c r="K39" s="44">
        <v>49288.2</v>
      </c>
      <c r="L39" s="19"/>
      <c r="M39" s="45">
        <v>59.28</v>
      </c>
      <c r="N39" s="19"/>
      <c r="O39" s="45">
        <v>89.61</v>
      </c>
      <c r="P39" s="19"/>
    </row>
    <row r="40" spans="1:16" x14ac:dyDescent="0.25">
      <c r="A40" s="43" t="s">
        <v>233</v>
      </c>
      <c r="B40" s="19"/>
      <c r="C40" s="19"/>
      <c r="D40" s="19"/>
      <c r="E40" s="19"/>
      <c r="F40" s="19"/>
      <c r="G40" s="44">
        <v>115584</v>
      </c>
      <c r="H40" s="19"/>
      <c r="I40" s="44">
        <v>150000</v>
      </c>
      <c r="J40" s="19"/>
      <c r="K40" s="44">
        <v>153342</v>
      </c>
      <c r="L40" s="19"/>
      <c r="M40" s="45">
        <v>132.66999999999999</v>
      </c>
      <c r="N40" s="19"/>
      <c r="O40" s="45">
        <v>102.23</v>
      </c>
      <c r="P40" s="19"/>
    </row>
    <row r="41" spans="1:16" x14ac:dyDescent="0.25">
      <c r="A41" s="43" t="s">
        <v>234</v>
      </c>
      <c r="B41" s="19"/>
      <c r="C41" s="19"/>
      <c r="D41" s="19"/>
      <c r="E41" s="19"/>
      <c r="F41" s="19"/>
      <c r="G41" s="44">
        <v>3000</v>
      </c>
      <c r="H41" s="19"/>
      <c r="I41" s="44">
        <v>3000</v>
      </c>
      <c r="J41" s="19"/>
      <c r="K41" s="44">
        <v>3000</v>
      </c>
      <c r="L41" s="19"/>
      <c r="M41" s="45">
        <v>100</v>
      </c>
      <c r="N41" s="19"/>
      <c r="O41" s="45">
        <v>100</v>
      </c>
      <c r="P41" s="19"/>
    </row>
    <row r="42" spans="1:16" x14ac:dyDescent="0.25">
      <c r="A42" s="46" t="s">
        <v>235</v>
      </c>
      <c r="B42" s="19"/>
      <c r="C42" s="19"/>
      <c r="D42" s="19"/>
      <c r="E42" s="19"/>
      <c r="F42" s="19"/>
      <c r="G42" s="47">
        <v>782773.93</v>
      </c>
      <c r="H42" s="19"/>
      <c r="I42" s="47">
        <v>944500</v>
      </c>
      <c r="J42" s="19"/>
      <c r="K42" s="47">
        <v>897459.52</v>
      </c>
      <c r="L42" s="19"/>
      <c r="M42" s="48">
        <v>114.65</v>
      </c>
      <c r="N42" s="19"/>
      <c r="O42" s="48">
        <v>95.02</v>
      </c>
      <c r="P42" s="19"/>
    </row>
    <row r="43" spans="1:16" x14ac:dyDescent="0.25">
      <c r="A43" s="43" t="s">
        <v>236</v>
      </c>
      <c r="B43" s="19"/>
      <c r="C43" s="19"/>
      <c r="D43" s="19"/>
      <c r="E43" s="19"/>
      <c r="F43" s="19"/>
      <c r="G43" s="44">
        <v>136566.31</v>
      </c>
      <c r="H43" s="19"/>
      <c r="I43" s="44">
        <v>141000</v>
      </c>
      <c r="J43" s="19"/>
      <c r="K43" s="44">
        <v>135881.38</v>
      </c>
      <c r="L43" s="19"/>
      <c r="M43" s="45">
        <v>99.5</v>
      </c>
      <c r="N43" s="19"/>
      <c r="O43" s="45">
        <v>96.37</v>
      </c>
      <c r="P43" s="19"/>
    </row>
    <row r="44" spans="1:16" x14ac:dyDescent="0.25">
      <c r="A44" s="43" t="s">
        <v>237</v>
      </c>
      <c r="B44" s="19"/>
      <c r="C44" s="19"/>
      <c r="D44" s="19"/>
      <c r="E44" s="19"/>
      <c r="F44" s="19"/>
      <c r="G44" s="44">
        <v>496562.71</v>
      </c>
      <c r="H44" s="19"/>
      <c r="I44" s="44">
        <v>709500</v>
      </c>
      <c r="J44" s="19"/>
      <c r="K44" s="44">
        <v>692301.5</v>
      </c>
      <c r="L44" s="19"/>
      <c r="M44" s="45">
        <v>139.41999999999999</v>
      </c>
      <c r="N44" s="19"/>
      <c r="O44" s="45">
        <v>97.58</v>
      </c>
      <c r="P44" s="19"/>
    </row>
    <row r="45" spans="1:16" x14ac:dyDescent="0.25">
      <c r="A45" s="43" t="s">
        <v>238</v>
      </c>
      <c r="B45" s="19"/>
      <c r="C45" s="19"/>
      <c r="D45" s="19"/>
      <c r="E45" s="19"/>
      <c r="F45" s="19"/>
      <c r="G45" s="44">
        <v>79270.17</v>
      </c>
      <c r="H45" s="19"/>
      <c r="I45" s="44">
        <v>0</v>
      </c>
      <c r="J45" s="19"/>
      <c r="K45" s="44" t="s">
        <v>0</v>
      </c>
      <c r="L45" s="19"/>
      <c r="M45" s="45" t="s">
        <v>0</v>
      </c>
      <c r="N45" s="19"/>
      <c r="O45" s="45" t="s">
        <v>0</v>
      </c>
      <c r="P45" s="19"/>
    </row>
    <row r="46" spans="1:16" x14ac:dyDescent="0.25">
      <c r="A46" s="43" t="s">
        <v>239</v>
      </c>
      <c r="B46" s="19"/>
      <c r="C46" s="19"/>
      <c r="D46" s="19"/>
      <c r="E46" s="19"/>
      <c r="F46" s="19"/>
      <c r="G46" s="44">
        <v>8405.7000000000007</v>
      </c>
      <c r="H46" s="19"/>
      <c r="I46" s="44">
        <v>22000</v>
      </c>
      <c r="J46" s="19"/>
      <c r="K46" s="44">
        <v>2575.9299999999998</v>
      </c>
      <c r="L46" s="19"/>
      <c r="M46" s="45">
        <v>30.65</v>
      </c>
      <c r="N46" s="19"/>
      <c r="O46" s="45">
        <v>11.71</v>
      </c>
      <c r="P46" s="19"/>
    </row>
    <row r="47" spans="1:16" x14ac:dyDescent="0.25">
      <c r="A47" s="43" t="s">
        <v>240</v>
      </c>
      <c r="B47" s="19"/>
      <c r="C47" s="19"/>
      <c r="D47" s="19"/>
      <c r="E47" s="19"/>
      <c r="F47" s="19"/>
      <c r="G47" s="44">
        <v>61969.04</v>
      </c>
      <c r="H47" s="19"/>
      <c r="I47" s="44">
        <v>72000</v>
      </c>
      <c r="J47" s="19"/>
      <c r="K47" s="44">
        <v>66700.710000000006</v>
      </c>
      <c r="L47" s="19"/>
      <c r="M47" s="45">
        <v>107.64</v>
      </c>
      <c r="N47" s="19"/>
      <c r="O47" s="45">
        <v>92.64</v>
      </c>
      <c r="P47" s="19"/>
    </row>
  </sheetData>
  <mergeCells count="282">
    <mergeCell ref="A47:F47"/>
    <mergeCell ref="G47:H47"/>
    <mergeCell ref="I47:J47"/>
    <mergeCell ref="K47:L47"/>
    <mergeCell ref="M47:N47"/>
    <mergeCell ref="O47:P47"/>
    <mergeCell ref="A46:F46"/>
    <mergeCell ref="G46:H46"/>
    <mergeCell ref="I46:J46"/>
    <mergeCell ref="K46:L46"/>
    <mergeCell ref="M46:N46"/>
    <mergeCell ref="O46:P46"/>
    <mergeCell ref="A45:F45"/>
    <mergeCell ref="G45:H45"/>
    <mergeCell ref="I45:J45"/>
    <mergeCell ref="K45:L45"/>
    <mergeCell ref="M45:N45"/>
    <mergeCell ref="O45:P45"/>
    <mergeCell ref="A44:F44"/>
    <mergeCell ref="G44:H44"/>
    <mergeCell ref="I44:J44"/>
    <mergeCell ref="K44:L44"/>
    <mergeCell ref="M44:N44"/>
    <mergeCell ref="O44:P44"/>
    <mergeCell ref="A43:F43"/>
    <mergeCell ref="G43:H43"/>
    <mergeCell ref="I43:J43"/>
    <mergeCell ref="K43:L43"/>
    <mergeCell ref="M43:N43"/>
    <mergeCell ref="O43:P43"/>
    <mergeCell ref="A42:F42"/>
    <mergeCell ref="G42:H42"/>
    <mergeCell ref="I42:J42"/>
    <mergeCell ref="K42:L42"/>
    <mergeCell ref="M42:N42"/>
    <mergeCell ref="O42:P42"/>
    <mergeCell ref="A41:F41"/>
    <mergeCell ref="G41:H41"/>
    <mergeCell ref="I41:J41"/>
    <mergeCell ref="K41:L41"/>
    <mergeCell ref="M41:N41"/>
    <mergeCell ref="O41:P41"/>
    <mergeCell ref="A40:F40"/>
    <mergeCell ref="G40:H40"/>
    <mergeCell ref="I40:J40"/>
    <mergeCell ref="K40:L40"/>
    <mergeCell ref="M40:N40"/>
    <mergeCell ref="O40:P40"/>
    <mergeCell ref="A39:F39"/>
    <mergeCell ref="G39:H39"/>
    <mergeCell ref="I39:J39"/>
    <mergeCell ref="K39:L39"/>
    <mergeCell ref="M39:N39"/>
    <mergeCell ref="O39:P39"/>
    <mergeCell ref="A38:F38"/>
    <mergeCell ref="G38:H38"/>
    <mergeCell ref="I38:J38"/>
    <mergeCell ref="K38:L38"/>
    <mergeCell ref="M38:N38"/>
    <mergeCell ref="O38:P38"/>
    <mergeCell ref="A37:F37"/>
    <mergeCell ref="G37:H37"/>
    <mergeCell ref="I37:J37"/>
    <mergeCell ref="K37:L37"/>
    <mergeCell ref="M37:N37"/>
    <mergeCell ref="O37:P37"/>
    <mergeCell ref="A36:F36"/>
    <mergeCell ref="G36:H36"/>
    <mergeCell ref="I36:J36"/>
    <mergeCell ref="K36:L36"/>
    <mergeCell ref="M36:N36"/>
    <mergeCell ref="O36:P36"/>
    <mergeCell ref="A35:F35"/>
    <mergeCell ref="G35:H35"/>
    <mergeCell ref="I35:J35"/>
    <mergeCell ref="K35:L35"/>
    <mergeCell ref="M35:N35"/>
    <mergeCell ref="O35:P35"/>
    <mergeCell ref="A34:F34"/>
    <mergeCell ref="G34:H34"/>
    <mergeCell ref="I34:J34"/>
    <mergeCell ref="K34:L34"/>
    <mergeCell ref="M34:N34"/>
    <mergeCell ref="O34:P34"/>
    <mergeCell ref="A33:F33"/>
    <mergeCell ref="G33:H33"/>
    <mergeCell ref="I33:J33"/>
    <mergeCell ref="K33:L33"/>
    <mergeCell ref="M33:N33"/>
    <mergeCell ref="O33:P33"/>
    <mergeCell ref="A32:F32"/>
    <mergeCell ref="G32:H32"/>
    <mergeCell ref="I32:J32"/>
    <mergeCell ref="K32:L32"/>
    <mergeCell ref="M32:N32"/>
    <mergeCell ref="O32:P32"/>
    <mergeCell ref="A31:F31"/>
    <mergeCell ref="G31:H31"/>
    <mergeCell ref="I31:J31"/>
    <mergeCell ref="K31:L31"/>
    <mergeCell ref="M31:N31"/>
    <mergeCell ref="O31:P31"/>
    <mergeCell ref="A30:F30"/>
    <mergeCell ref="G30:H30"/>
    <mergeCell ref="I30:J30"/>
    <mergeCell ref="K30:L30"/>
    <mergeCell ref="M30:N30"/>
    <mergeCell ref="O30:P30"/>
    <mergeCell ref="A29:F29"/>
    <mergeCell ref="G29:H29"/>
    <mergeCell ref="I29:J29"/>
    <mergeCell ref="K29:L29"/>
    <mergeCell ref="M29:N29"/>
    <mergeCell ref="O29:P29"/>
    <mergeCell ref="A28:F28"/>
    <mergeCell ref="G28:H28"/>
    <mergeCell ref="I28:J28"/>
    <mergeCell ref="K28:L28"/>
    <mergeCell ref="M28:N28"/>
    <mergeCell ref="O28:P28"/>
    <mergeCell ref="A27:F27"/>
    <mergeCell ref="G27:H27"/>
    <mergeCell ref="I27:J27"/>
    <mergeCell ref="K27:L27"/>
    <mergeCell ref="M27:N27"/>
    <mergeCell ref="O27:P27"/>
    <mergeCell ref="A26:F26"/>
    <mergeCell ref="G26:H26"/>
    <mergeCell ref="I26:J26"/>
    <mergeCell ref="K26:L26"/>
    <mergeCell ref="M26:N26"/>
    <mergeCell ref="O26:P26"/>
    <mergeCell ref="A25:F25"/>
    <mergeCell ref="G25:H25"/>
    <mergeCell ref="I25:J25"/>
    <mergeCell ref="K25:L25"/>
    <mergeCell ref="M25:N25"/>
    <mergeCell ref="O25:P25"/>
    <mergeCell ref="A24:F24"/>
    <mergeCell ref="G24:H24"/>
    <mergeCell ref="I24:J24"/>
    <mergeCell ref="K24:L24"/>
    <mergeCell ref="M24:N24"/>
    <mergeCell ref="O24:P24"/>
    <mergeCell ref="A23:F23"/>
    <mergeCell ref="G23:H23"/>
    <mergeCell ref="I23:J23"/>
    <mergeCell ref="K23:L23"/>
    <mergeCell ref="M23:N23"/>
    <mergeCell ref="O23:P23"/>
    <mergeCell ref="A22:F22"/>
    <mergeCell ref="G22:H22"/>
    <mergeCell ref="I22:J22"/>
    <mergeCell ref="K22:L22"/>
    <mergeCell ref="M22:N22"/>
    <mergeCell ref="O22:P22"/>
    <mergeCell ref="A21:F21"/>
    <mergeCell ref="G21:H21"/>
    <mergeCell ref="I21:J21"/>
    <mergeCell ref="K21:L21"/>
    <mergeCell ref="M21:N21"/>
    <mergeCell ref="O21:P21"/>
    <mergeCell ref="A20:F20"/>
    <mergeCell ref="G20:H20"/>
    <mergeCell ref="I20:J20"/>
    <mergeCell ref="K20:L20"/>
    <mergeCell ref="M20:N20"/>
    <mergeCell ref="O20:P20"/>
    <mergeCell ref="A19:F19"/>
    <mergeCell ref="G19:H19"/>
    <mergeCell ref="I19:J19"/>
    <mergeCell ref="K19:L19"/>
    <mergeCell ref="M19:N19"/>
    <mergeCell ref="O19:P19"/>
    <mergeCell ref="A18:F18"/>
    <mergeCell ref="G18:H18"/>
    <mergeCell ref="I18:J18"/>
    <mergeCell ref="K18:L18"/>
    <mergeCell ref="M18:N18"/>
    <mergeCell ref="O18:P18"/>
    <mergeCell ref="A17:F17"/>
    <mergeCell ref="G17:H17"/>
    <mergeCell ref="I17:J17"/>
    <mergeCell ref="K17:L17"/>
    <mergeCell ref="M17:N17"/>
    <mergeCell ref="O17:P17"/>
    <mergeCell ref="A16:F16"/>
    <mergeCell ref="G16:H16"/>
    <mergeCell ref="I16:J16"/>
    <mergeCell ref="K16:L16"/>
    <mergeCell ref="M16:N16"/>
    <mergeCell ref="O16:P16"/>
    <mergeCell ref="A15:F15"/>
    <mergeCell ref="G15:H15"/>
    <mergeCell ref="I15:J15"/>
    <mergeCell ref="K15:L15"/>
    <mergeCell ref="M15:N15"/>
    <mergeCell ref="O15:P15"/>
    <mergeCell ref="A14:F14"/>
    <mergeCell ref="G14:H14"/>
    <mergeCell ref="I14:J14"/>
    <mergeCell ref="K14:L14"/>
    <mergeCell ref="M14:N14"/>
    <mergeCell ref="O14:P14"/>
    <mergeCell ref="A13:F13"/>
    <mergeCell ref="G13:H13"/>
    <mergeCell ref="I13:J13"/>
    <mergeCell ref="K13:L13"/>
    <mergeCell ref="M13:N13"/>
    <mergeCell ref="O13:P13"/>
    <mergeCell ref="A12:F12"/>
    <mergeCell ref="G12:H12"/>
    <mergeCell ref="I12:J12"/>
    <mergeCell ref="K12:L12"/>
    <mergeCell ref="M12:N12"/>
    <mergeCell ref="O12:P12"/>
    <mergeCell ref="A11:F11"/>
    <mergeCell ref="G11:H11"/>
    <mergeCell ref="I11:J11"/>
    <mergeCell ref="K11:L11"/>
    <mergeCell ref="M11:N11"/>
    <mergeCell ref="O11:P11"/>
    <mergeCell ref="A10:F10"/>
    <mergeCell ref="G10:H10"/>
    <mergeCell ref="I10:J10"/>
    <mergeCell ref="K10:L10"/>
    <mergeCell ref="M10:N10"/>
    <mergeCell ref="O10:P10"/>
    <mergeCell ref="A9:F9"/>
    <mergeCell ref="G9:H9"/>
    <mergeCell ref="I9:J9"/>
    <mergeCell ref="K9:L9"/>
    <mergeCell ref="M9:N9"/>
    <mergeCell ref="O9:P9"/>
    <mergeCell ref="A8:F8"/>
    <mergeCell ref="G8:H8"/>
    <mergeCell ref="I8:J8"/>
    <mergeCell ref="K8:L8"/>
    <mergeCell ref="M8:N8"/>
    <mergeCell ref="O8:P8"/>
    <mergeCell ref="A7:F7"/>
    <mergeCell ref="G7:H7"/>
    <mergeCell ref="I7:J7"/>
    <mergeCell ref="K7:L7"/>
    <mergeCell ref="M7:N7"/>
    <mergeCell ref="O7:P7"/>
    <mergeCell ref="A6:F6"/>
    <mergeCell ref="G6:H6"/>
    <mergeCell ref="I6:J6"/>
    <mergeCell ref="K6:L6"/>
    <mergeCell ref="M6:N6"/>
    <mergeCell ref="O6:P6"/>
    <mergeCell ref="A5:F5"/>
    <mergeCell ref="G5:H5"/>
    <mergeCell ref="I5:J5"/>
    <mergeCell ref="K5:L5"/>
    <mergeCell ref="M5:N5"/>
    <mergeCell ref="O5:P5"/>
    <mergeCell ref="A4:F4"/>
    <mergeCell ref="G4:H4"/>
    <mergeCell ref="I4:J4"/>
    <mergeCell ref="K4:L4"/>
    <mergeCell ref="M4:N4"/>
    <mergeCell ref="O4:P4"/>
    <mergeCell ref="A1:F1"/>
    <mergeCell ref="G1:H1"/>
    <mergeCell ref="I1:J1"/>
    <mergeCell ref="K1:L1"/>
    <mergeCell ref="M1:N1"/>
    <mergeCell ref="O1:P1"/>
    <mergeCell ref="A3:F3"/>
    <mergeCell ref="G3:H3"/>
    <mergeCell ref="I3:J3"/>
    <mergeCell ref="K3:L3"/>
    <mergeCell ref="M3:N3"/>
    <mergeCell ref="O3:P3"/>
    <mergeCell ref="A2:F2"/>
    <mergeCell ref="G2:H2"/>
    <mergeCell ref="I2:J2"/>
    <mergeCell ref="K2:L2"/>
    <mergeCell ref="M2:N2"/>
    <mergeCell ref="O2:P2"/>
  </mergeCells>
  <pageMargins left="0.74803149606299213" right="0.74803149606299213" top="0.98425196850393704" bottom="0.98425196850393704" header="0.51181102362204722" footer="0.51181102362204722"/>
  <pageSetup orientation="landscape" horizontalDpi="300" verticalDpi="300" r:id="rId1"/>
  <headerFooter alignWithMargins="0">
    <oddFooter>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47"/>
  <sheetViews>
    <sheetView topLeftCell="A10" workbookViewId="0">
      <selection activeCell="Q15" sqref="Q15:R15"/>
    </sheetView>
  </sheetViews>
  <sheetFormatPr defaultRowHeight="11.5" x14ac:dyDescent="0.25"/>
  <cols>
    <col min="1" max="7" width="8.7265625" style="1"/>
    <col min="8" max="8" width="5.453125" style="1" customWidth="1"/>
    <col min="9" max="9" width="1.453125" style="1" hidden="1" customWidth="1"/>
    <col min="10" max="10" width="6" style="1" hidden="1" customWidth="1"/>
    <col min="11" max="12" width="8.7265625" style="1" hidden="1" customWidth="1"/>
    <col min="13" max="13" width="8.7265625" style="1"/>
    <col min="14" max="14" width="4.1796875" style="1" customWidth="1"/>
    <col min="15" max="15" width="8.7265625" style="1"/>
    <col min="16" max="16" width="4.7265625" style="1" customWidth="1"/>
    <col min="17" max="17" width="8.7265625" style="1"/>
    <col min="18" max="18" width="4.08984375" style="1" customWidth="1"/>
    <col min="19" max="19" width="8.36328125" style="1" customWidth="1"/>
    <col min="20" max="20" width="0.54296875" style="1" hidden="1" customWidth="1"/>
    <col min="21" max="21" width="9.08984375" style="1" customWidth="1"/>
    <col min="22" max="22" width="8.7265625" style="1" hidden="1" customWidth="1"/>
    <col min="23" max="16384" width="8.7265625" style="1"/>
  </cols>
  <sheetData>
    <row r="1" spans="1:22" x14ac:dyDescent="0.25">
      <c r="A1" s="22" t="s">
        <v>241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22" t="s">
        <v>191</v>
      </c>
      <c r="N1" s="19"/>
      <c r="O1" s="22" t="s">
        <v>192</v>
      </c>
      <c r="P1" s="19"/>
      <c r="Q1" s="22" t="s">
        <v>193</v>
      </c>
      <c r="R1" s="19"/>
      <c r="S1" s="22" t="s">
        <v>194</v>
      </c>
      <c r="T1" s="19"/>
      <c r="U1" s="22" t="s">
        <v>195</v>
      </c>
      <c r="V1" s="19"/>
    </row>
    <row r="2" spans="1:22" x14ac:dyDescent="0.25">
      <c r="A2" s="13" t="s">
        <v>242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3" t="s">
        <v>8</v>
      </c>
      <c r="N2" s="19"/>
      <c r="O2" s="13" t="s">
        <v>9</v>
      </c>
      <c r="P2" s="19"/>
      <c r="Q2" s="13" t="s">
        <v>10</v>
      </c>
      <c r="R2" s="19"/>
      <c r="S2" s="13" t="s">
        <v>11</v>
      </c>
      <c r="T2" s="19"/>
      <c r="U2" s="13" t="s">
        <v>12</v>
      </c>
      <c r="V2" s="19"/>
    </row>
    <row r="3" spans="1:22" x14ac:dyDescent="0.25">
      <c r="A3" s="17" t="s">
        <v>21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4">
        <v>3177117</v>
      </c>
      <c r="N3" s="19"/>
      <c r="O3" s="14">
        <v>7093000</v>
      </c>
      <c r="P3" s="19"/>
      <c r="Q3" s="14">
        <v>7092383</v>
      </c>
      <c r="R3" s="19"/>
      <c r="S3" s="23">
        <v>223.23</v>
      </c>
      <c r="T3" s="19"/>
      <c r="U3" s="23">
        <v>99.99</v>
      </c>
      <c r="V3" s="19"/>
    </row>
    <row r="4" spans="1:22" x14ac:dyDescent="0.25">
      <c r="A4" s="17" t="s">
        <v>243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4" t="s">
        <v>0</v>
      </c>
      <c r="N4" s="19"/>
      <c r="O4" s="14">
        <v>70000</v>
      </c>
      <c r="P4" s="19"/>
      <c r="Q4" s="14">
        <v>69500</v>
      </c>
      <c r="R4" s="19"/>
      <c r="S4" s="23" t="s">
        <v>0</v>
      </c>
      <c r="T4" s="19"/>
      <c r="U4" s="23">
        <v>99.29</v>
      </c>
      <c r="V4" s="19"/>
    </row>
    <row r="5" spans="1:22" x14ac:dyDescent="0.25">
      <c r="A5" s="17" t="s">
        <v>244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4" t="s">
        <v>0</v>
      </c>
      <c r="N5" s="19"/>
      <c r="O5" s="14">
        <v>70000</v>
      </c>
      <c r="P5" s="19"/>
      <c r="Q5" s="14">
        <v>69500</v>
      </c>
      <c r="R5" s="19"/>
      <c r="S5" s="23" t="s">
        <v>0</v>
      </c>
      <c r="T5" s="19"/>
      <c r="U5" s="23">
        <v>99.29</v>
      </c>
      <c r="V5" s="19"/>
    </row>
    <row r="6" spans="1:22" ht="27.5" customHeight="1" x14ac:dyDescent="0.25">
      <c r="A6" s="49" t="s">
        <v>639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27" t="s">
        <v>0</v>
      </c>
      <c r="N6" s="19"/>
      <c r="O6" s="27" t="s">
        <v>0</v>
      </c>
      <c r="P6" s="19"/>
      <c r="Q6" s="27">
        <v>69500</v>
      </c>
      <c r="R6" s="19"/>
      <c r="S6" s="28" t="s">
        <v>0</v>
      </c>
      <c r="T6" s="19"/>
      <c r="U6" s="28" t="s">
        <v>0</v>
      </c>
      <c r="V6" s="19"/>
    </row>
    <row r="7" spans="1:22" ht="23" customHeight="1" x14ac:dyDescent="0.25">
      <c r="A7" s="50" t="s">
        <v>640</v>
      </c>
      <c r="B7" s="50"/>
      <c r="C7" s="50"/>
      <c r="D7" s="50"/>
      <c r="E7" s="50"/>
      <c r="F7" s="50"/>
      <c r="G7" s="50"/>
      <c r="H7" s="50"/>
      <c r="I7" s="50"/>
      <c r="J7" s="10"/>
      <c r="K7" s="10"/>
      <c r="L7" s="10"/>
      <c r="M7" s="8"/>
      <c r="O7" s="8"/>
      <c r="Q7" s="27">
        <v>69500</v>
      </c>
      <c r="R7" s="19"/>
      <c r="S7" s="9"/>
      <c r="U7" s="9"/>
    </row>
    <row r="8" spans="1:22" ht="22.5" customHeight="1" x14ac:dyDescent="0.25">
      <c r="A8" s="50" t="s">
        <v>641</v>
      </c>
      <c r="B8" s="50"/>
      <c r="C8" s="50"/>
      <c r="D8" s="50"/>
      <c r="E8" s="50"/>
      <c r="F8" s="50"/>
      <c r="G8" s="50"/>
      <c r="H8" s="50"/>
      <c r="I8" s="50"/>
      <c r="J8" s="10"/>
      <c r="K8" s="10"/>
      <c r="L8" s="10"/>
      <c r="M8" s="8"/>
      <c r="O8" s="8"/>
      <c r="Q8" s="27">
        <v>69500</v>
      </c>
      <c r="R8" s="19"/>
      <c r="S8" s="9"/>
      <c r="U8" s="9"/>
    </row>
    <row r="9" spans="1:22" x14ac:dyDescent="0.25">
      <c r="A9" s="17" t="s">
        <v>245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4">
        <v>3177117</v>
      </c>
      <c r="N9" s="19"/>
      <c r="O9" s="14">
        <v>7023000</v>
      </c>
      <c r="P9" s="19"/>
      <c r="Q9" s="14">
        <v>7022883</v>
      </c>
      <c r="R9" s="19"/>
      <c r="S9" s="23">
        <v>221.05</v>
      </c>
      <c r="T9" s="19"/>
      <c r="U9" s="23">
        <v>100</v>
      </c>
      <c r="V9" s="19"/>
    </row>
    <row r="10" spans="1:22" x14ac:dyDescent="0.25">
      <c r="A10" s="17" t="s">
        <v>246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4">
        <v>3177117</v>
      </c>
      <c r="N10" s="19"/>
      <c r="O10" s="14">
        <v>7023000</v>
      </c>
      <c r="P10" s="19"/>
      <c r="Q10" s="14">
        <v>7022883</v>
      </c>
      <c r="R10" s="19"/>
      <c r="S10" s="23">
        <v>221.05</v>
      </c>
      <c r="T10" s="19"/>
      <c r="U10" s="23">
        <v>100</v>
      </c>
      <c r="V10" s="19"/>
    </row>
    <row r="11" spans="1:22" ht="23" customHeight="1" x14ac:dyDescent="0.25">
      <c r="A11" s="19" t="s">
        <v>247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27">
        <v>3177117</v>
      </c>
      <c r="N11" s="19"/>
      <c r="O11" s="27" t="s">
        <v>0</v>
      </c>
      <c r="P11" s="19"/>
      <c r="Q11" s="27">
        <v>7022883</v>
      </c>
      <c r="R11" s="19"/>
      <c r="S11" s="28">
        <v>221.05</v>
      </c>
      <c r="T11" s="19"/>
      <c r="U11" s="28" t="s">
        <v>0</v>
      </c>
      <c r="V11" s="19"/>
    </row>
    <row r="12" spans="1:22" ht="23" customHeight="1" x14ac:dyDescent="0.25">
      <c r="A12" s="38" t="s">
        <v>642</v>
      </c>
      <c r="B12" s="38"/>
      <c r="C12" s="38"/>
      <c r="D12" s="38"/>
      <c r="E12" s="38"/>
      <c r="F12" s="38"/>
      <c r="G12" s="38"/>
      <c r="H12" s="38"/>
      <c r="M12" s="27">
        <v>3177117</v>
      </c>
      <c r="N12" s="19"/>
      <c r="O12" s="8"/>
      <c r="Q12" s="27">
        <v>7022883</v>
      </c>
      <c r="R12" s="19"/>
      <c r="S12" s="9"/>
      <c r="U12" s="9"/>
    </row>
    <row r="13" spans="1:22" ht="23" customHeight="1" x14ac:dyDescent="0.25">
      <c r="A13" s="50" t="s">
        <v>643</v>
      </c>
      <c r="B13" s="50"/>
      <c r="C13" s="50"/>
      <c r="D13" s="50"/>
      <c r="E13" s="50"/>
      <c r="F13" s="50"/>
      <c r="G13" s="50"/>
      <c r="H13" s="50"/>
      <c r="M13" s="27">
        <v>2700000</v>
      </c>
      <c r="N13" s="27"/>
      <c r="O13" s="8"/>
      <c r="Q13" s="55"/>
      <c r="R13" s="55"/>
      <c r="S13" s="9"/>
      <c r="U13" s="9"/>
    </row>
    <row r="14" spans="1:22" ht="25.5" customHeight="1" x14ac:dyDescent="0.25">
      <c r="A14" s="50" t="s">
        <v>644</v>
      </c>
      <c r="B14" s="50"/>
      <c r="C14" s="50"/>
      <c r="D14" s="50"/>
      <c r="E14" s="50"/>
      <c r="F14" s="50"/>
      <c r="G14" s="50"/>
      <c r="H14" s="50"/>
      <c r="M14" s="27">
        <f>M12-M13</f>
        <v>477117</v>
      </c>
      <c r="N14" s="27"/>
      <c r="O14" s="8"/>
      <c r="Q14" s="27">
        <v>7022883</v>
      </c>
      <c r="R14" s="19"/>
      <c r="S14" s="9"/>
      <c r="U14" s="9"/>
    </row>
    <row r="15" spans="1:22" x14ac:dyDescent="0.25">
      <c r="A15" s="17" t="s">
        <v>22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4">
        <v>681476.4</v>
      </c>
      <c r="N15" s="19"/>
      <c r="O15" s="14">
        <v>1087000</v>
      </c>
      <c r="P15" s="19"/>
      <c r="Q15" s="14">
        <v>907167.03</v>
      </c>
      <c r="R15" s="19"/>
      <c r="S15" s="23">
        <v>133.12</v>
      </c>
      <c r="T15" s="19"/>
      <c r="U15" s="23">
        <v>83.46</v>
      </c>
      <c r="V15" s="19"/>
    </row>
    <row r="16" spans="1:22" x14ac:dyDescent="0.25">
      <c r="A16" s="17" t="s">
        <v>248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4">
        <v>681476.4</v>
      </c>
      <c r="N16" s="19"/>
      <c r="O16" s="14">
        <v>1087000</v>
      </c>
      <c r="P16" s="19"/>
      <c r="Q16" s="14">
        <v>907167.03</v>
      </c>
      <c r="R16" s="19"/>
      <c r="S16" s="23">
        <v>133.12</v>
      </c>
      <c r="T16" s="19"/>
      <c r="U16" s="23">
        <v>83.46</v>
      </c>
      <c r="V16" s="19"/>
    </row>
    <row r="17" spans="1:22" x14ac:dyDescent="0.25">
      <c r="A17" s="17" t="s">
        <v>249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4">
        <v>576929.24</v>
      </c>
      <c r="N17" s="19"/>
      <c r="O17" s="14">
        <v>937000</v>
      </c>
      <c r="P17" s="19"/>
      <c r="Q17" s="14">
        <v>756929.24</v>
      </c>
      <c r="R17" s="19"/>
      <c r="S17" s="23">
        <v>131.19999999999999</v>
      </c>
      <c r="T17" s="19"/>
      <c r="U17" s="23">
        <v>80.78</v>
      </c>
      <c r="V17" s="19"/>
    </row>
    <row r="18" spans="1:22" ht="21.5" customHeight="1" x14ac:dyDescent="0.25">
      <c r="A18" s="49" t="s">
        <v>250</v>
      </c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27">
        <v>576929.24</v>
      </c>
      <c r="N18" s="19"/>
      <c r="O18" s="27" t="s">
        <v>0</v>
      </c>
      <c r="P18" s="19"/>
      <c r="Q18" s="27">
        <v>756929.24</v>
      </c>
      <c r="R18" s="19"/>
      <c r="S18" s="28">
        <v>131.19999999999999</v>
      </c>
      <c r="T18" s="19"/>
      <c r="U18" s="28" t="s">
        <v>0</v>
      </c>
      <c r="V18" s="19"/>
    </row>
    <row r="19" spans="1:22" ht="25.5" customHeight="1" x14ac:dyDescent="0.25">
      <c r="A19" s="50" t="s">
        <v>645</v>
      </c>
      <c r="B19" s="50"/>
      <c r="C19" s="50"/>
      <c r="D19" s="50"/>
      <c r="E19" s="50"/>
      <c r="F19" s="50"/>
      <c r="G19" s="50"/>
      <c r="H19" s="50"/>
      <c r="M19" s="27">
        <v>576929.24</v>
      </c>
      <c r="N19" s="19"/>
      <c r="O19" s="8"/>
      <c r="Q19" s="27">
        <v>756929.24</v>
      </c>
      <c r="R19" s="19"/>
      <c r="S19" s="9"/>
      <c r="U19" s="9"/>
    </row>
    <row r="20" spans="1:22" ht="27.5" customHeight="1" x14ac:dyDescent="0.25">
      <c r="A20" s="50" t="s">
        <v>646</v>
      </c>
      <c r="B20" s="50"/>
      <c r="C20" s="50"/>
      <c r="D20" s="50"/>
      <c r="E20" s="50"/>
      <c r="F20" s="50"/>
      <c r="G20" s="50"/>
      <c r="H20" s="50"/>
      <c r="M20" s="27">
        <v>216929.24</v>
      </c>
      <c r="N20" s="27"/>
      <c r="O20" s="8"/>
      <c r="Q20" s="27">
        <v>216929.24</v>
      </c>
      <c r="R20" s="27"/>
      <c r="S20" s="9"/>
      <c r="U20" s="9"/>
    </row>
    <row r="21" spans="1:22" ht="26" customHeight="1" x14ac:dyDescent="0.25">
      <c r="A21" s="50" t="s">
        <v>647</v>
      </c>
      <c r="B21" s="50"/>
      <c r="C21" s="50"/>
      <c r="D21" s="50"/>
      <c r="E21" s="50"/>
      <c r="F21" s="50"/>
      <c r="G21" s="50"/>
      <c r="H21" s="50"/>
      <c r="M21" s="27">
        <f>M19-M20</f>
        <v>360000</v>
      </c>
      <c r="N21" s="27"/>
      <c r="O21" s="8"/>
      <c r="Q21" s="27">
        <v>540000</v>
      </c>
      <c r="R21" s="27"/>
      <c r="S21" s="9"/>
      <c r="U21" s="9"/>
    </row>
    <row r="22" spans="1:22" x14ac:dyDescent="0.25">
      <c r="A22" s="17" t="s">
        <v>251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4">
        <v>104547.16</v>
      </c>
      <c r="N22" s="19"/>
      <c r="O22" s="14">
        <v>150000</v>
      </c>
      <c r="P22" s="19"/>
      <c r="Q22" s="14">
        <v>150237.79</v>
      </c>
      <c r="R22" s="19"/>
      <c r="S22" s="23">
        <v>143.69999999999999</v>
      </c>
      <c r="T22" s="19"/>
      <c r="U22" s="23">
        <v>100.16</v>
      </c>
      <c r="V22" s="19"/>
    </row>
    <row r="23" spans="1:22" x14ac:dyDescent="0.25">
      <c r="A23" s="19" t="s">
        <v>252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27">
        <v>104547.16</v>
      </c>
      <c r="N23" s="19"/>
      <c r="O23" s="27" t="s">
        <v>0</v>
      </c>
      <c r="P23" s="19"/>
      <c r="Q23" s="27">
        <v>150237.79</v>
      </c>
      <c r="R23" s="19"/>
      <c r="S23" s="28">
        <v>143.69999999999999</v>
      </c>
      <c r="T23" s="19"/>
      <c r="U23" s="28" t="s">
        <v>0</v>
      </c>
      <c r="V23" s="19"/>
    </row>
    <row r="24" spans="1:22" x14ac:dyDescent="0.25">
      <c r="A24" s="38" t="s">
        <v>648</v>
      </c>
      <c r="B24" s="38"/>
      <c r="C24" s="38"/>
      <c r="D24" s="38"/>
      <c r="E24" s="38"/>
      <c r="F24" s="38"/>
      <c r="G24" s="38"/>
      <c r="H24" s="38"/>
      <c r="M24" s="27">
        <v>104547.16</v>
      </c>
      <c r="N24" s="19"/>
      <c r="O24" s="8"/>
      <c r="Q24" s="27">
        <v>150237.79</v>
      </c>
      <c r="R24" s="19"/>
      <c r="S24" s="9"/>
      <c r="U24" s="9"/>
    </row>
    <row r="25" spans="1:22" x14ac:dyDescent="0.25">
      <c r="A25" s="38" t="s">
        <v>649</v>
      </c>
      <c r="B25" s="38"/>
      <c r="C25" s="38"/>
      <c r="D25" s="38"/>
      <c r="E25" s="38"/>
      <c r="F25" s="38"/>
      <c r="G25" s="38"/>
      <c r="H25" s="38"/>
      <c r="M25" s="27">
        <v>104547.16</v>
      </c>
      <c r="N25" s="19"/>
      <c r="O25" s="8"/>
      <c r="Q25" s="27">
        <v>150237.79</v>
      </c>
      <c r="R25" s="19"/>
      <c r="S25" s="9"/>
      <c r="U25" s="9"/>
    </row>
    <row r="26" spans="1:22" x14ac:dyDescent="0.25">
      <c r="A26" s="32" t="s">
        <v>253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33">
        <v>2495640.6</v>
      </c>
      <c r="N26" s="19"/>
      <c r="O26" s="33">
        <v>3938000</v>
      </c>
      <c r="P26" s="19"/>
      <c r="Q26" s="33">
        <v>6185215.9699999997</v>
      </c>
      <c r="R26" s="19"/>
      <c r="S26" s="34">
        <v>247.84</v>
      </c>
      <c r="T26" s="19"/>
      <c r="U26" s="34">
        <v>157.06</v>
      </c>
      <c r="V26" s="19"/>
    </row>
    <row r="27" spans="1:22" x14ac:dyDescent="0.2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</row>
    <row r="30" spans="1:22" x14ac:dyDescent="0.25">
      <c r="A30" s="17" t="s">
        <v>254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6">
        <v>63283.77</v>
      </c>
      <c r="N30" s="19"/>
      <c r="O30" s="14">
        <v>-2068000</v>
      </c>
      <c r="P30" s="19"/>
      <c r="Q30" s="51">
        <v>-2098580.7200000002</v>
      </c>
      <c r="R30" s="18"/>
      <c r="S30" s="23" t="s">
        <v>0</v>
      </c>
      <c r="T30" s="19"/>
      <c r="U30" s="23" t="s">
        <v>0</v>
      </c>
      <c r="V30" s="19"/>
    </row>
    <row r="31" spans="1:22" x14ac:dyDescent="0.25">
      <c r="A31" s="17" t="s">
        <v>255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6">
        <v>63283.77</v>
      </c>
      <c r="N31" s="19"/>
      <c r="O31" s="14">
        <v>-2068000</v>
      </c>
      <c r="P31" s="19"/>
      <c r="Q31" s="51">
        <v>-2098580.7200000002</v>
      </c>
      <c r="R31" s="18"/>
      <c r="S31" s="23" t="s">
        <v>0</v>
      </c>
      <c r="T31" s="19"/>
      <c r="U31" s="23" t="s">
        <v>0</v>
      </c>
      <c r="V31" s="19"/>
    </row>
    <row r="32" spans="1:22" x14ac:dyDescent="0.25">
      <c r="A32" s="17" t="s">
        <v>256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6">
        <v>63283.77</v>
      </c>
      <c r="N32" s="19"/>
      <c r="O32" s="14">
        <v>-2068000</v>
      </c>
      <c r="P32" s="19"/>
      <c r="Q32" s="51">
        <v>-2098580.7200000002</v>
      </c>
      <c r="R32" s="18"/>
      <c r="S32" s="23" t="s">
        <v>0</v>
      </c>
      <c r="T32" s="19"/>
      <c r="U32" s="23" t="s">
        <v>0</v>
      </c>
      <c r="V32" s="19"/>
    </row>
    <row r="33" spans="1:22" x14ac:dyDescent="0.25">
      <c r="A33" s="11" t="s">
        <v>650</v>
      </c>
      <c r="B33" s="11"/>
      <c r="C33" s="11"/>
      <c r="D33" s="11"/>
      <c r="E33" s="11"/>
      <c r="F33" s="11"/>
      <c r="G33" s="11"/>
      <c r="H33" s="11"/>
      <c r="M33" s="16">
        <f>M34+M39</f>
        <v>60545038.579999998</v>
      </c>
      <c r="N33" s="16"/>
      <c r="O33" s="6"/>
      <c r="Q33" s="51">
        <f>Q34+Q39</f>
        <v>66726058.700000003</v>
      </c>
      <c r="R33" s="51"/>
      <c r="S33" s="7"/>
      <c r="U33" s="7"/>
    </row>
    <row r="34" spans="1:22" x14ac:dyDescent="0.25">
      <c r="A34" s="11" t="s">
        <v>651</v>
      </c>
      <c r="B34" s="11"/>
      <c r="C34" s="11"/>
      <c r="D34" s="11"/>
      <c r="E34" s="11"/>
      <c r="F34" s="11"/>
      <c r="G34" s="11"/>
      <c r="H34" s="11"/>
      <c r="M34" s="54">
        <f>M35+M36+M37+M38</f>
        <v>57899416.739999995</v>
      </c>
      <c r="N34" s="54"/>
      <c r="O34" s="6"/>
      <c r="Q34" s="55">
        <f>Q35+Q36+Q37+Q38</f>
        <v>61584796.260000005</v>
      </c>
      <c r="R34" s="55"/>
      <c r="S34" s="7"/>
      <c r="U34" s="7"/>
    </row>
    <row r="35" spans="1:22" x14ac:dyDescent="0.25">
      <c r="A35" s="38" t="s">
        <v>652</v>
      </c>
      <c r="B35" s="38"/>
      <c r="C35" s="38"/>
      <c r="D35" s="38"/>
      <c r="E35" s="38"/>
      <c r="F35" s="38"/>
      <c r="G35" s="38"/>
      <c r="H35" s="38"/>
      <c r="M35" s="54">
        <v>57310899.909999996</v>
      </c>
      <c r="N35" s="54"/>
      <c r="O35" s="6"/>
      <c r="Q35" s="55">
        <v>60869408.57</v>
      </c>
      <c r="R35" s="55"/>
      <c r="S35" s="7"/>
      <c r="U35" s="7"/>
    </row>
    <row r="36" spans="1:22" x14ac:dyDescent="0.25">
      <c r="A36" s="38" t="s">
        <v>653</v>
      </c>
      <c r="B36" s="38"/>
      <c r="C36" s="38"/>
      <c r="D36" s="38"/>
      <c r="E36" s="38"/>
      <c r="F36" s="38"/>
      <c r="G36" s="38"/>
      <c r="H36" s="38"/>
      <c r="M36" s="54">
        <v>138645.51</v>
      </c>
      <c r="N36" s="54"/>
      <c r="O36" s="6"/>
      <c r="Q36" s="55">
        <v>183807.17</v>
      </c>
      <c r="R36" s="55"/>
      <c r="S36" s="7"/>
      <c r="U36" s="7"/>
    </row>
    <row r="37" spans="1:22" x14ac:dyDescent="0.25">
      <c r="A37" s="38" t="s">
        <v>654</v>
      </c>
      <c r="B37" s="38"/>
      <c r="C37" s="38"/>
      <c r="D37" s="38"/>
      <c r="E37" s="38"/>
      <c r="F37" s="38"/>
      <c r="G37" s="38"/>
      <c r="H37" s="38"/>
      <c r="M37" s="54">
        <v>394087.02</v>
      </c>
      <c r="N37" s="54"/>
      <c r="O37" s="6"/>
      <c r="Q37" s="55">
        <v>465188.82</v>
      </c>
      <c r="R37" s="55"/>
      <c r="S37" s="7"/>
      <c r="U37" s="7"/>
    </row>
    <row r="38" spans="1:22" x14ac:dyDescent="0.25">
      <c r="A38" s="38" t="s">
        <v>655</v>
      </c>
      <c r="B38" s="38"/>
      <c r="C38" s="38"/>
      <c r="D38" s="38"/>
      <c r="E38" s="38"/>
      <c r="F38" s="38"/>
      <c r="G38" s="38"/>
      <c r="H38" s="38"/>
      <c r="M38" s="54">
        <v>55784.3</v>
      </c>
      <c r="N38" s="54"/>
      <c r="O38" s="6"/>
      <c r="Q38" s="55">
        <v>66391.7</v>
      </c>
      <c r="R38" s="55"/>
      <c r="S38" s="7"/>
      <c r="U38" s="7"/>
    </row>
    <row r="39" spans="1:22" x14ac:dyDescent="0.25">
      <c r="A39" s="11" t="s">
        <v>656</v>
      </c>
      <c r="B39" s="11"/>
      <c r="C39" s="11"/>
      <c r="D39" s="11"/>
      <c r="E39" s="11"/>
      <c r="F39" s="11"/>
      <c r="G39" s="11"/>
      <c r="H39" s="11"/>
      <c r="M39" s="16">
        <v>2645621.84</v>
      </c>
      <c r="N39" s="16"/>
      <c r="O39" s="6"/>
      <c r="Q39" s="51">
        <v>5141262.4400000004</v>
      </c>
      <c r="R39" s="51"/>
      <c r="S39" s="7"/>
      <c r="U39" s="7"/>
    </row>
    <row r="40" spans="1:22" x14ac:dyDescent="0.25">
      <c r="A40" s="38" t="s">
        <v>657</v>
      </c>
      <c r="B40" s="38"/>
      <c r="C40" s="38"/>
      <c r="D40" s="38"/>
      <c r="E40" s="38"/>
      <c r="F40" s="38"/>
      <c r="G40" s="38"/>
      <c r="H40" s="38"/>
      <c r="M40" s="54">
        <v>2645621.84</v>
      </c>
      <c r="N40" s="54"/>
      <c r="O40" s="6"/>
      <c r="Q40" s="55">
        <v>5141262.4400000004</v>
      </c>
      <c r="R40" s="55"/>
      <c r="S40" s="7"/>
      <c r="U40" s="7"/>
    </row>
    <row r="41" spans="1:22" x14ac:dyDescent="0.25">
      <c r="A41" s="11" t="s">
        <v>658</v>
      </c>
      <c r="B41" s="11"/>
      <c r="C41" s="11"/>
      <c r="D41" s="11"/>
      <c r="E41" s="11"/>
      <c r="F41" s="11"/>
      <c r="G41" s="11"/>
      <c r="H41" s="11"/>
      <c r="M41" s="16">
        <f>M42</f>
        <v>60481754.810000002</v>
      </c>
      <c r="N41" s="16"/>
      <c r="O41" s="6"/>
      <c r="Q41" s="51">
        <f>Q42</f>
        <v>68824639.420000002</v>
      </c>
      <c r="R41" s="51"/>
      <c r="S41" s="7"/>
      <c r="U41" s="7"/>
    </row>
    <row r="42" spans="1:22" x14ac:dyDescent="0.25">
      <c r="A42" s="11" t="s">
        <v>659</v>
      </c>
      <c r="B42" s="11"/>
      <c r="C42" s="11"/>
      <c r="D42" s="11"/>
      <c r="E42" s="11"/>
      <c r="F42" s="11"/>
      <c r="G42" s="11"/>
      <c r="H42" s="11"/>
      <c r="M42" s="54">
        <f>SUM(M43:N46)</f>
        <v>60481754.810000002</v>
      </c>
      <c r="N42" s="54"/>
      <c r="O42" s="6"/>
      <c r="Q42" s="55">
        <f>SUM(Q43:R46)</f>
        <v>68824639.420000002</v>
      </c>
      <c r="R42" s="55"/>
      <c r="S42" s="7"/>
      <c r="U42" s="7"/>
    </row>
    <row r="43" spans="1:22" x14ac:dyDescent="0.25">
      <c r="A43" s="38" t="s">
        <v>660</v>
      </c>
      <c r="B43" s="38"/>
      <c r="C43" s="38"/>
      <c r="D43" s="38"/>
      <c r="E43" s="38"/>
      <c r="F43" s="38"/>
      <c r="G43" s="38"/>
      <c r="H43" s="38"/>
      <c r="M43" s="54">
        <v>59914640.509999998</v>
      </c>
      <c r="N43" s="54"/>
      <c r="O43" s="6"/>
      <c r="Q43" s="55">
        <v>68110998.430000007</v>
      </c>
      <c r="R43" s="55"/>
      <c r="S43" s="7"/>
      <c r="U43" s="7"/>
    </row>
    <row r="44" spans="1:22" x14ac:dyDescent="0.25">
      <c r="A44" s="38" t="s">
        <v>661</v>
      </c>
      <c r="B44" s="38"/>
      <c r="C44" s="38"/>
      <c r="D44" s="38"/>
      <c r="E44" s="38"/>
      <c r="F44" s="38"/>
      <c r="G44" s="38"/>
      <c r="H44" s="38"/>
      <c r="M44" s="54">
        <v>114097.28</v>
      </c>
      <c r="N44" s="54"/>
      <c r="O44" s="6"/>
      <c r="Q44" s="55">
        <v>179027.67</v>
      </c>
      <c r="R44" s="55"/>
      <c r="S44" s="7"/>
      <c r="U44" s="7"/>
    </row>
    <row r="45" spans="1:22" x14ac:dyDescent="0.25">
      <c r="A45" s="38" t="s">
        <v>662</v>
      </c>
      <c r="B45" s="38"/>
      <c r="C45" s="38"/>
      <c r="D45" s="38"/>
      <c r="E45" s="38"/>
      <c r="F45" s="38"/>
      <c r="G45" s="38"/>
      <c r="H45" s="38"/>
      <c r="M45" s="54">
        <v>390211.67</v>
      </c>
      <c r="N45" s="54"/>
      <c r="O45" s="6"/>
      <c r="Q45" s="55">
        <v>464120.47</v>
      </c>
      <c r="R45" s="55"/>
      <c r="S45" s="7"/>
      <c r="U45" s="7"/>
    </row>
    <row r="46" spans="1:22" x14ac:dyDescent="0.25">
      <c r="A46" s="38" t="s">
        <v>663</v>
      </c>
      <c r="B46" s="38"/>
      <c r="C46" s="38"/>
      <c r="D46" s="38"/>
      <c r="E46" s="38"/>
      <c r="F46" s="38"/>
      <c r="G46" s="38"/>
      <c r="H46" s="38"/>
      <c r="M46" s="54">
        <v>62805.35</v>
      </c>
      <c r="N46" s="54"/>
      <c r="O46" s="6"/>
      <c r="Q46" s="55">
        <v>70492.850000000006</v>
      </c>
      <c r="R46" s="55"/>
      <c r="S46" s="7"/>
      <c r="U46" s="7"/>
    </row>
    <row r="47" spans="1:22" x14ac:dyDescent="0.25">
      <c r="A47" s="32" t="s">
        <v>257</v>
      </c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52">
        <f>M33-M41</f>
        <v>63283.769999995828</v>
      </c>
      <c r="N47" s="19"/>
      <c r="O47" s="33">
        <v>-2068000</v>
      </c>
      <c r="P47" s="19"/>
      <c r="Q47" s="53">
        <f>Q33-Q41</f>
        <v>-2098580.7199999988</v>
      </c>
      <c r="R47" s="18"/>
      <c r="S47" s="34" t="s">
        <v>0</v>
      </c>
      <c r="T47" s="19"/>
      <c r="U47" s="34" t="s">
        <v>0</v>
      </c>
      <c r="V47" s="19"/>
    </row>
  </sheetData>
  <mergeCells count="196">
    <mergeCell ref="M46:N46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M37:N37"/>
    <mergeCell ref="M38:N38"/>
    <mergeCell ref="M39:N39"/>
    <mergeCell ref="M40:N40"/>
    <mergeCell ref="M41:N41"/>
    <mergeCell ref="M42:N42"/>
    <mergeCell ref="M43:N43"/>
    <mergeCell ref="M44:N44"/>
    <mergeCell ref="M45:N45"/>
    <mergeCell ref="A33:H33"/>
    <mergeCell ref="A34:H34"/>
    <mergeCell ref="A35:H35"/>
    <mergeCell ref="M33:N33"/>
    <mergeCell ref="M34:N34"/>
    <mergeCell ref="M35:N35"/>
    <mergeCell ref="A31:L31"/>
    <mergeCell ref="M31:N31"/>
    <mergeCell ref="O31:P31"/>
    <mergeCell ref="A19:H19"/>
    <mergeCell ref="A20:H20"/>
    <mergeCell ref="A21:H21"/>
    <mergeCell ref="Q19:R19"/>
    <mergeCell ref="Q20:R20"/>
    <mergeCell ref="Q21:R21"/>
    <mergeCell ref="M19:N19"/>
    <mergeCell ref="M20:N20"/>
    <mergeCell ref="M21:N21"/>
    <mergeCell ref="A47:L47"/>
    <mergeCell ref="M47:N47"/>
    <mergeCell ref="O47:P47"/>
    <mergeCell ref="Q47:R47"/>
    <mergeCell ref="S47:T47"/>
    <mergeCell ref="U47:V47"/>
    <mergeCell ref="A32:L32"/>
    <mergeCell ref="M32:N32"/>
    <mergeCell ref="O32:P32"/>
    <mergeCell ref="Q32:R32"/>
    <mergeCell ref="S32:T32"/>
    <mergeCell ref="U32:V32"/>
    <mergeCell ref="A40:H40"/>
    <mergeCell ref="A41:H41"/>
    <mergeCell ref="A42:H42"/>
    <mergeCell ref="A44:H44"/>
    <mergeCell ref="A45:H45"/>
    <mergeCell ref="A46:H46"/>
    <mergeCell ref="A36:H36"/>
    <mergeCell ref="A37:H37"/>
    <mergeCell ref="A38:H38"/>
    <mergeCell ref="A39:H39"/>
    <mergeCell ref="A43:H43"/>
    <mergeCell ref="M36:N36"/>
    <mergeCell ref="S31:T31"/>
    <mergeCell ref="U31:V31"/>
    <mergeCell ref="A30:L30"/>
    <mergeCell ref="M30:N30"/>
    <mergeCell ref="O30:P30"/>
    <mergeCell ref="Q30:R30"/>
    <mergeCell ref="S30:T30"/>
    <mergeCell ref="U30:V30"/>
    <mergeCell ref="A27:L27"/>
    <mergeCell ref="M27:N27"/>
    <mergeCell ref="O27:P27"/>
    <mergeCell ref="Q27:R27"/>
    <mergeCell ref="S27:T27"/>
    <mergeCell ref="U27:V27"/>
    <mergeCell ref="Q31:R31"/>
    <mergeCell ref="S26:T26"/>
    <mergeCell ref="U26:V26"/>
    <mergeCell ref="A23:L23"/>
    <mergeCell ref="M23:N23"/>
    <mergeCell ref="O23:P23"/>
    <mergeCell ref="Q23:R23"/>
    <mergeCell ref="S23:T23"/>
    <mergeCell ref="U23:V23"/>
    <mergeCell ref="A22:L22"/>
    <mergeCell ref="M22:N22"/>
    <mergeCell ref="O22:P22"/>
    <mergeCell ref="Q22:R22"/>
    <mergeCell ref="S22:T22"/>
    <mergeCell ref="U22:V22"/>
    <mergeCell ref="A24:H24"/>
    <mergeCell ref="A25:H25"/>
    <mergeCell ref="Q24:R24"/>
    <mergeCell ref="Q25:R25"/>
    <mergeCell ref="M24:N24"/>
    <mergeCell ref="M25:N25"/>
    <mergeCell ref="A26:L26"/>
    <mergeCell ref="M26:N26"/>
    <mergeCell ref="O26:P26"/>
    <mergeCell ref="Q26:R26"/>
    <mergeCell ref="S18:T18"/>
    <mergeCell ref="U18:V18"/>
    <mergeCell ref="A17:L17"/>
    <mergeCell ref="M17:N17"/>
    <mergeCell ref="O17:P17"/>
    <mergeCell ref="Q17:R17"/>
    <mergeCell ref="S17:T17"/>
    <mergeCell ref="U17:V17"/>
    <mergeCell ref="A16:L16"/>
    <mergeCell ref="M16:N16"/>
    <mergeCell ref="O16:P16"/>
    <mergeCell ref="Q16:R16"/>
    <mergeCell ref="S16:T16"/>
    <mergeCell ref="U16:V16"/>
    <mergeCell ref="A18:L18"/>
    <mergeCell ref="M18:N18"/>
    <mergeCell ref="O18:P18"/>
    <mergeCell ref="Q18:R18"/>
    <mergeCell ref="O15:P15"/>
    <mergeCell ref="Q15:R15"/>
    <mergeCell ref="S15:T15"/>
    <mergeCell ref="U15:V15"/>
    <mergeCell ref="A11:L11"/>
    <mergeCell ref="M11:N11"/>
    <mergeCell ref="O11:P11"/>
    <mergeCell ref="Q11:R11"/>
    <mergeCell ref="S11:T11"/>
    <mergeCell ref="U11:V11"/>
    <mergeCell ref="A12:H12"/>
    <mergeCell ref="A13:H13"/>
    <mergeCell ref="A14:H14"/>
    <mergeCell ref="Q12:R12"/>
    <mergeCell ref="Q13:R13"/>
    <mergeCell ref="Q14:R14"/>
    <mergeCell ref="M12:N12"/>
    <mergeCell ref="M13:N13"/>
    <mergeCell ref="M14:N14"/>
    <mergeCell ref="A15:L15"/>
    <mergeCell ref="M15:N15"/>
    <mergeCell ref="A10:L10"/>
    <mergeCell ref="M10:N10"/>
    <mergeCell ref="O10:P10"/>
    <mergeCell ref="Q10:R10"/>
    <mergeCell ref="S10:T10"/>
    <mergeCell ref="U10:V10"/>
    <mergeCell ref="A9:L9"/>
    <mergeCell ref="M9:N9"/>
    <mergeCell ref="O9:P9"/>
    <mergeCell ref="Q9:R9"/>
    <mergeCell ref="S9:T9"/>
    <mergeCell ref="U9:V9"/>
    <mergeCell ref="A6:L6"/>
    <mergeCell ref="M6:N6"/>
    <mergeCell ref="O6:P6"/>
    <mergeCell ref="Q6:R6"/>
    <mergeCell ref="S6:T6"/>
    <mergeCell ref="U6:V6"/>
    <mergeCell ref="A7:I7"/>
    <mergeCell ref="A8:I8"/>
    <mergeCell ref="Q7:R7"/>
    <mergeCell ref="Q8:R8"/>
    <mergeCell ref="A5:L5"/>
    <mergeCell ref="M5:N5"/>
    <mergeCell ref="O5:P5"/>
    <mergeCell ref="Q5:R5"/>
    <mergeCell ref="S5:T5"/>
    <mergeCell ref="U5:V5"/>
    <mergeCell ref="A4:L4"/>
    <mergeCell ref="M4:N4"/>
    <mergeCell ref="O4:P4"/>
    <mergeCell ref="Q4:R4"/>
    <mergeCell ref="S4:T4"/>
    <mergeCell ref="U4:V4"/>
    <mergeCell ref="A1:L1"/>
    <mergeCell ref="M1:N1"/>
    <mergeCell ref="O1:P1"/>
    <mergeCell ref="Q1:R1"/>
    <mergeCell ref="S1:T1"/>
    <mergeCell ref="U1:V1"/>
    <mergeCell ref="A3:L3"/>
    <mergeCell ref="M3:N3"/>
    <mergeCell ref="O3:P3"/>
    <mergeCell ref="Q3:R3"/>
    <mergeCell ref="S3:T3"/>
    <mergeCell ref="U3:V3"/>
    <mergeCell ref="A2:L2"/>
    <mergeCell ref="M2:N2"/>
    <mergeCell ref="O2:P2"/>
    <mergeCell ref="Q2:R2"/>
    <mergeCell ref="S2:T2"/>
    <mergeCell ref="U2:V2"/>
  </mergeCells>
  <pageMargins left="0.74803149606299213" right="0.74803149606299213" top="0.98425196850393704" bottom="0.98425196850393704" header="0.51181102362204722" footer="0.51181102362204722"/>
  <pageSetup orientation="landscape" horizontalDpi="300" verticalDpi="300" r:id="rId1"/>
  <headerFooter alignWithMargins="0">
    <oddFooter>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20"/>
  <sheetViews>
    <sheetView workbookViewId="0">
      <selection activeCell="P26" sqref="P26"/>
    </sheetView>
  </sheetViews>
  <sheetFormatPr defaultRowHeight="11.5" x14ac:dyDescent="0.25"/>
  <cols>
    <col min="1" max="5" width="8.7265625" style="1"/>
    <col min="6" max="6" width="8.36328125" style="1" customWidth="1"/>
    <col min="7" max="7" width="4.90625" style="1" hidden="1" customWidth="1"/>
    <col min="8" max="8" width="0.90625" style="1" hidden="1" customWidth="1"/>
    <col min="9" max="9" width="0.26953125" style="1" hidden="1" customWidth="1"/>
    <col min="10" max="12" width="8.7265625" style="1" hidden="1" customWidth="1"/>
    <col min="13" max="13" width="8.7265625" style="1"/>
    <col min="14" max="14" width="6.6328125" style="1" customWidth="1"/>
    <col min="15" max="15" width="8.7265625" style="1"/>
    <col min="16" max="16" width="7.1796875" style="1" customWidth="1"/>
    <col min="17" max="17" width="8.7265625" style="1"/>
    <col min="18" max="18" width="6" style="1" customWidth="1"/>
    <col min="19" max="19" width="8.7265625" style="1"/>
    <col min="20" max="20" width="2.54296875" style="1" customWidth="1"/>
    <col min="21" max="21" width="8.7265625" style="1"/>
    <col min="22" max="22" width="1.7265625" style="1" customWidth="1"/>
    <col min="23" max="16384" width="8.7265625" style="1"/>
  </cols>
  <sheetData>
    <row r="1" spans="1:22" x14ac:dyDescent="0.25">
      <c r="A1" s="22" t="s">
        <v>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22" t="s">
        <v>2</v>
      </c>
      <c r="N1" s="19"/>
      <c r="O1" s="22" t="s">
        <v>3</v>
      </c>
      <c r="P1" s="19"/>
      <c r="Q1" s="22" t="s">
        <v>4</v>
      </c>
      <c r="R1" s="19"/>
      <c r="S1" s="22" t="s">
        <v>5</v>
      </c>
      <c r="T1" s="19"/>
      <c r="U1" s="22" t="s">
        <v>6</v>
      </c>
      <c r="V1" s="19"/>
    </row>
    <row r="2" spans="1:22" x14ac:dyDescent="0.25">
      <c r="A2" s="22" t="s">
        <v>242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2" t="s">
        <v>8</v>
      </c>
      <c r="N2" s="19"/>
      <c r="O2" s="22" t="s">
        <v>9</v>
      </c>
      <c r="P2" s="19"/>
      <c r="Q2" s="22" t="s">
        <v>10</v>
      </c>
      <c r="R2" s="19"/>
      <c r="S2" s="22" t="s">
        <v>11</v>
      </c>
      <c r="T2" s="19"/>
      <c r="U2" s="22" t="s">
        <v>12</v>
      </c>
      <c r="V2" s="19"/>
    </row>
    <row r="3" spans="1:22" x14ac:dyDescent="0.25">
      <c r="A3" s="32" t="s">
        <v>258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33">
        <v>3177117</v>
      </c>
      <c r="N3" s="19"/>
      <c r="O3" s="33">
        <v>7093000</v>
      </c>
      <c r="P3" s="19"/>
      <c r="Q3" s="33">
        <v>7092383</v>
      </c>
      <c r="R3" s="19"/>
      <c r="S3" s="34">
        <v>223.23</v>
      </c>
      <c r="T3" s="19"/>
      <c r="U3" s="34">
        <v>99.99</v>
      </c>
      <c r="V3" s="19"/>
    </row>
    <row r="4" spans="1:22" x14ac:dyDescent="0.25">
      <c r="A4" s="29" t="s">
        <v>259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30">
        <v>3177117</v>
      </c>
      <c r="N4" s="19"/>
      <c r="O4" s="30">
        <v>7093000</v>
      </c>
      <c r="P4" s="19"/>
      <c r="Q4" s="30">
        <v>7092383</v>
      </c>
      <c r="R4" s="19"/>
      <c r="S4" s="31">
        <v>223.23</v>
      </c>
      <c r="T4" s="19"/>
      <c r="U4" s="31">
        <v>99.99</v>
      </c>
      <c r="V4" s="19"/>
    </row>
    <row r="5" spans="1:22" x14ac:dyDescent="0.25">
      <c r="A5" s="35" t="s">
        <v>260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36">
        <v>3177117</v>
      </c>
      <c r="N5" s="19"/>
      <c r="O5" s="36">
        <v>7093000</v>
      </c>
      <c r="P5" s="19"/>
      <c r="Q5" s="36">
        <v>7092383</v>
      </c>
      <c r="R5" s="19"/>
      <c r="S5" s="37">
        <v>223.23</v>
      </c>
      <c r="T5" s="19"/>
      <c r="U5" s="37">
        <v>99.99</v>
      </c>
      <c r="V5" s="19"/>
    </row>
    <row r="6" spans="1:22" x14ac:dyDescent="0.25">
      <c r="A6" s="32" t="s">
        <v>261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33">
        <v>681476.4</v>
      </c>
      <c r="N6" s="19"/>
      <c r="O6" s="33">
        <v>1087000</v>
      </c>
      <c r="P6" s="19"/>
      <c r="Q6" s="33">
        <v>907167.03</v>
      </c>
      <c r="R6" s="19"/>
      <c r="S6" s="34">
        <v>133.12</v>
      </c>
      <c r="T6" s="19"/>
      <c r="U6" s="34">
        <v>83.46</v>
      </c>
      <c r="V6" s="19"/>
    </row>
    <row r="7" spans="1:22" x14ac:dyDescent="0.25">
      <c r="A7" s="29" t="s">
        <v>262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30">
        <v>104547.16</v>
      </c>
      <c r="N7" s="19"/>
      <c r="O7" s="30">
        <v>150000</v>
      </c>
      <c r="P7" s="19"/>
      <c r="Q7" s="30">
        <v>150237.79</v>
      </c>
      <c r="R7" s="19"/>
      <c r="S7" s="31">
        <v>143.69999999999999</v>
      </c>
      <c r="T7" s="19"/>
      <c r="U7" s="31">
        <v>100.16</v>
      </c>
      <c r="V7" s="19"/>
    </row>
    <row r="8" spans="1:22" x14ac:dyDescent="0.25">
      <c r="A8" s="35" t="s">
        <v>263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36">
        <v>104547.16</v>
      </c>
      <c r="N8" s="19"/>
      <c r="O8" s="36">
        <v>150000</v>
      </c>
      <c r="P8" s="19"/>
      <c r="Q8" s="36">
        <v>150237.79</v>
      </c>
      <c r="R8" s="19"/>
      <c r="S8" s="37">
        <v>143.69999999999999</v>
      </c>
      <c r="T8" s="19"/>
      <c r="U8" s="37">
        <v>100.16</v>
      </c>
      <c r="V8" s="19"/>
    </row>
    <row r="9" spans="1:22" x14ac:dyDescent="0.25">
      <c r="A9" s="29" t="s">
        <v>264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30">
        <v>216929.24</v>
      </c>
      <c r="N9" s="19"/>
      <c r="O9" s="30">
        <v>217000</v>
      </c>
      <c r="P9" s="19"/>
      <c r="Q9" s="30">
        <v>216929.24</v>
      </c>
      <c r="R9" s="19"/>
      <c r="S9" s="31">
        <v>100</v>
      </c>
      <c r="T9" s="19"/>
      <c r="U9" s="31">
        <v>99.97</v>
      </c>
      <c r="V9" s="19"/>
    </row>
    <row r="10" spans="1:22" x14ac:dyDescent="0.25">
      <c r="A10" s="35" t="s">
        <v>265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36">
        <v>216929.24</v>
      </c>
      <c r="N10" s="19"/>
      <c r="O10" s="36">
        <v>217000</v>
      </c>
      <c r="P10" s="19"/>
      <c r="Q10" s="36">
        <v>216929.24</v>
      </c>
      <c r="R10" s="19"/>
      <c r="S10" s="37">
        <v>100</v>
      </c>
      <c r="T10" s="19"/>
      <c r="U10" s="37">
        <v>99.97</v>
      </c>
      <c r="V10" s="19"/>
    </row>
    <row r="11" spans="1:22" x14ac:dyDescent="0.25">
      <c r="A11" s="29" t="s">
        <v>266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30">
        <v>360000</v>
      </c>
      <c r="N11" s="19"/>
      <c r="O11" s="30">
        <v>720000</v>
      </c>
      <c r="P11" s="19"/>
      <c r="Q11" s="30">
        <v>540000</v>
      </c>
      <c r="R11" s="19"/>
      <c r="S11" s="31">
        <v>150</v>
      </c>
      <c r="T11" s="19"/>
      <c r="U11" s="31">
        <v>75</v>
      </c>
      <c r="V11" s="19"/>
    </row>
    <row r="12" spans="1:22" x14ac:dyDescent="0.25">
      <c r="A12" s="35" t="s">
        <v>267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36">
        <v>360000</v>
      </c>
      <c r="N12" s="19"/>
      <c r="O12" s="36">
        <v>720000</v>
      </c>
      <c r="P12" s="19"/>
      <c r="Q12" s="36">
        <v>540000</v>
      </c>
      <c r="R12" s="19"/>
      <c r="S12" s="37">
        <v>150</v>
      </c>
      <c r="T12" s="19"/>
      <c r="U12" s="37">
        <v>75</v>
      </c>
      <c r="V12" s="19"/>
    </row>
    <row r="13" spans="1:22" x14ac:dyDescent="0.25">
      <c r="A13" s="32" t="s">
        <v>253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33">
        <v>2495640.6</v>
      </c>
      <c r="N13" s="19"/>
      <c r="O13" s="33">
        <v>6006000</v>
      </c>
      <c r="P13" s="19"/>
      <c r="Q13" s="33">
        <v>6185215.9699999997</v>
      </c>
      <c r="R13" s="19"/>
      <c r="S13" s="34">
        <v>247.84</v>
      </c>
      <c r="T13" s="19"/>
      <c r="U13" s="34">
        <v>102.98</v>
      </c>
      <c r="V13" s="19"/>
    </row>
    <row r="14" spans="1:22" x14ac:dyDescent="0.25">
      <c r="A14" s="32" t="s">
        <v>257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33" t="s">
        <v>0</v>
      </c>
      <c r="N14" s="19"/>
      <c r="O14" s="33">
        <v>2080200</v>
      </c>
      <c r="P14" s="19"/>
      <c r="Q14" s="33" t="s">
        <v>0</v>
      </c>
      <c r="R14" s="19"/>
      <c r="S14" s="34" t="s">
        <v>0</v>
      </c>
      <c r="T14" s="19"/>
      <c r="U14" s="34" t="s">
        <v>0</v>
      </c>
      <c r="V14" s="19"/>
    </row>
    <row r="15" spans="1:22" x14ac:dyDescent="0.25">
      <c r="A15" s="29" t="s">
        <v>266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30" t="s">
        <v>0</v>
      </c>
      <c r="N15" s="19"/>
      <c r="O15" s="30">
        <v>2070000</v>
      </c>
      <c r="P15" s="19"/>
      <c r="Q15" s="30" t="s">
        <v>0</v>
      </c>
      <c r="R15" s="19"/>
      <c r="S15" s="31" t="s">
        <v>0</v>
      </c>
      <c r="T15" s="19"/>
      <c r="U15" s="31" t="s">
        <v>0</v>
      </c>
      <c r="V15" s="19"/>
    </row>
    <row r="16" spans="1:22" x14ac:dyDescent="0.25">
      <c r="A16" s="35" t="s">
        <v>267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36" t="s">
        <v>0</v>
      </c>
      <c r="N16" s="19"/>
      <c r="O16" s="36">
        <v>2070000</v>
      </c>
      <c r="P16" s="19"/>
      <c r="Q16" s="36" t="s">
        <v>0</v>
      </c>
      <c r="R16" s="19"/>
      <c r="S16" s="37" t="s">
        <v>0</v>
      </c>
      <c r="T16" s="19"/>
      <c r="U16" s="37" t="s">
        <v>0</v>
      </c>
      <c r="V16" s="19"/>
    </row>
    <row r="17" spans="1:22" x14ac:dyDescent="0.25">
      <c r="A17" s="29" t="s">
        <v>268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30" t="s">
        <v>0</v>
      </c>
      <c r="N17" s="19"/>
      <c r="O17" s="30">
        <v>10200</v>
      </c>
      <c r="P17" s="19"/>
      <c r="Q17" s="30" t="s">
        <v>0</v>
      </c>
      <c r="R17" s="19"/>
      <c r="S17" s="31" t="s">
        <v>0</v>
      </c>
      <c r="T17" s="19"/>
      <c r="U17" s="31" t="s">
        <v>0</v>
      </c>
      <c r="V17" s="19"/>
    </row>
    <row r="18" spans="1:22" x14ac:dyDescent="0.25">
      <c r="A18" s="35" t="s">
        <v>269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36" t="s">
        <v>0</v>
      </c>
      <c r="N18" s="19"/>
      <c r="O18" s="36">
        <v>5000</v>
      </c>
      <c r="P18" s="19"/>
      <c r="Q18" s="36" t="s">
        <v>0</v>
      </c>
      <c r="R18" s="19"/>
      <c r="S18" s="37" t="s">
        <v>0</v>
      </c>
      <c r="T18" s="19"/>
      <c r="U18" s="37" t="s">
        <v>0</v>
      </c>
      <c r="V18" s="19"/>
    </row>
    <row r="19" spans="1:22" x14ac:dyDescent="0.25">
      <c r="A19" s="35" t="s">
        <v>270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36" t="s">
        <v>0</v>
      </c>
      <c r="N19" s="19"/>
      <c r="O19" s="36">
        <v>1100</v>
      </c>
      <c r="P19" s="19"/>
      <c r="Q19" s="36" t="s">
        <v>0</v>
      </c>
      <c r="R19" s="19"/>
      <c r="S19" s="37" t="s">
        <v>0</v>
      </c>
      <c r="T19" s="19"/>
      <c r="U19" s="37" t="s">
        <v>0</v>
      </c>
      <c r="V19" s="19"/>
    </row>
    <row r="20" spans="1:22" x14ac:dyDescent="0.25">
      <c r="A20" s="35" t="s">
        <v>271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36" t="s">
        <v>0</v>
      </c>
      <c r="N20" s="19"/>
      <c r="O20" s="36">
        <v>4100</v>
      </c>
      <c r="P20" s="19"/>
      <c r="Q20" s="36" t="s">
        <v>0</v>
      </c>
      <c r="R20" s="19"/>
      <c r="S20" s="37" t="s">
        <v>0</v>
      </c>
      <c r="T20" s="19"/>
      <c r="U20" s="37" t="s">
        <v>0</v>
      </c>
      <c r="V20" s="19"/>
    </row>
  </sheetData>
  <mergeCells count="120">
    <mergeCell ref="A20:L20"/>
    <mergeCell ref="M20:N20"/>
    <mergeCell ref="O20:P20"/>
    <mergeCell ref="Q20:R20"/>
    <mergeCell ref="S20:T20"/>
    <mergeCell ref="U20:V20"/>
    <mergeCell ref="A19:L19"/>
    <mergeCell ref="M19:N19"/>
    <mergeCell ref="O19:P19"/>
    <mergeCell ref="Q19:R19"/>
    <mergeCell ref="S19:T19"/>
    <mergeCell ref="U19:V19"/>
    <mergeCell ref="A18:L18"/>
    <mergeCell ref="M18:N18"/>
    <mergeCell ref="O18:P18"/>
    <mergeCell ref="Q18:R18"/>
    <mergeCell ref="S18:T18"/>
    <mergeCell ref="U18:V18"/>
    <mergeCell ref="A17:L17"/>
    <mergeCell ref="M17:N17"/>
    <mergeCell ref="O17:P17"/>
    <mergeCell ref="Q17:R17"/>
    <mergeCell ref="S17:T17"/>
    <mergeCell ref="U17:V17"/>
    <mergeCell ref="A16:L16"/>
    <mergeCell ref="M16:N16"/>
    <mergeCell ref="O16:P16"/>
    <mergeCell ref="Q16:R16"/>
    <mergeCell ref="S16:T16"/>
    <mergeCell ref="U16:V16"/>
    <mergeCell ref="A15:L15"/>
    <mergeCell ref="M15:N15"/>
    <mergeCell ref="O15:P15"/>
    <mergeCell ref="Q15:R15"/>
    <mergeCell ref="S15:T15"/>
    <mergeCell ref="U15:V15"/>
    <mergeCell ref="A14:L14"/>
    <mergeCell ref="M14:N14"/>
    <mergeCell ref="O14:P14"/>
    <mergeCell ref="Q14:R14"/>
    <mergeCell ref="S14:T14"/>
    <mergeCell ref="U14:V14"/>
    <mergeCell ref="A13:L13"/>
    <mergeCell ref="M13:N13"/>
    <mergeCell ref="O13:P13"/>
    <mergeCell ref="Q13:R13"/>
    <mergeCell ref="S13:T13"/>
    <mergeCell ref="U13:V13"/>
    <mergeCell ref="A12:L12"/>
    <mergeCell ref="M12:N12"/>
    <mergeCell ref="O12:P12"/>
    <mergeCell ref="Q12:R12"/>
    <mergeCell ref="S12:T12"/>
    <mergeCell ref="U12:V12"/>
    <mergeCell ref="A11:L11"/>
    <mergeCell ref="M11:N11"/>
    <mergeCell ref="O11:P11"/>
    <mergeCell ref="Q11:R11"/>
    <mergeCell ref="S11:T11"/>
    <mergeCell ref="U11:V11"/>
    <mergeCell ref="A10:L10"/>
    <mergeCell ref="M10:N10"/>
    <mergeCell ref="O10:P10"/>
    <mergeCell ref="Q10:R10"/>
    <mergeCell ref="S10:T10"/>
    <mergeCell ref="U10:V10"/>
    <mergeCell ref="A9:L9"/>
    <mergeCell ref="M9:N9"/>
    <mergeCell ref="O9:P9"/>
    <mergeCell ref="Q9:R9"/>
    <mergeCell ref="S9:T9"/>
    <mergeCell ref="U9:V9"/>
    <mergeCell ref="A8:L8"/>
    <mergeCell ref="M8:N8"/>
    <mergeCell ref="O8:P8"/>
    <mergeCell ref="Q8:R8"/>
    <mergeCell ref="S8:T8"/>
    <mergeCell ref="U8:V8"/>
    <mergeCell ref="A7:L7"/>
    <mergeCell ref="M7:N7"/>
    <mergeCell ref="O7:P7"/>
    <mergeCell ref="Q7:R7"/>
    <mergeCell ref="S7:T7"/>
    <mergeCell ref="U7:V7"/>
    <mergeCell ref="A6:L6"/>
    <mergeCell ref="M6:N6"/>
    <mergeCell ref="O6:P6"/>
    <mergeCell ref="Q6:R6"/>
    <mergeCell ref="S6:T6"/>
    <mergeCell ref="U6:V6"/>
    <mergeCell ref="A5:L5"/>
    <mergeCell ref="M5:N5"/>
    <mergeCell ref="O5:P5"/>
    <mergeCell ref="Q5:R5"/>
    <mergeCell ref="S5:T5"/>
    <mergeCell ref="U5:V5"/>
    <mergeCell ref="A4:L4"/>
    <mergeCell ref="M4:N4"/>
    <mergeCell ref="O4:P4"/>
    <mergeCell ref="Q4:R4"/>
    <mergeCell ref="S4:T4"/>
    <mergeCell ref="U4:V4"/>
    <mergeCell ref="A3:L3"/>
    <mergeCell ref="M3:N3"/>
    <mergeCell ref="O3:P3"/>
    <mergeCell ref="Q3:R3"/>
    <mergeCell ref="S3:T3"/>
    <mergeCell ref="U3:V3"/>
    <mergeCell ref="A2:L2"/>
    <mergeCell ref="M2:N2"/>
    <mergeCell ref="O2:P2"/>
    <mergeCell ref="Q2:R2"/>
    <mergeCell ref="S2:T2"/>
    <mergeCell ref="U2:V2"/>
    <mergeCell ref="A1:L1"/>
    <mergeCell ref="M1:N1"/>
    <mergeCell ref="O1:P1"/>
    <mergeCell ref="Q1:R1"/>
    <mergeCell ref="S1:T1"/>
    <mergeCell ref="U1:V1"/>
  </mergeCells>
  <pageMargins left="0.74803149606299213" right="0.74803149606299213" top="0.98425196850393704" bottom="0.98425196850393704" header="0.51181102362204722" footer="0.51181102362204722"/>
  <pageSetup orientation="landscape" horizontalDpi="300" verticalDpi="300" r:id="rId1"/>
  <headerFooter alignWithMargins="0">
    <oddFooter>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U26"/>
  <sheetViews>
    <sheetView workbookViewId="0">
      <selection activeCell="D31" sqref="D31"/>
    </sheetView>
  </sheetViews>
  <sheetFormatPr defaultRowHeight="11.5" x14ac:dyDescent="0.25"/>
  <cols>
    <col min="1" max="1" width="8.7265625" style="1"/>
    <col min="2" max="2" width="1.1796875" style="1" customWidth="1"/>
    <col min="3" max="3" width="8.7265625" style="1" hidden="1" customWidth="1"/>
    <col min="4" max="4" width="8.6328125" style="1" customWidth="1"/>
    <col min="5" max="5" width="8.7265625" style="1" hidden="1" customWidth="1"/>
    <col min="6" max="9" width="8.7265625" style="1"/>
    <col min="10" max="10" width="8.7265625" style="1" customWidth="1"/>
    <col min="11" max="14" width="8.7265625" style="1" hidden="1" customWidth="1"/>
    <col min="15" max="15" width="1.36328125" style="1" customWidth="1"/>
    <col min="16" max="20" width="8.7265625" style="1"/>
    <col min="21" max="21" width="5.6328125" style="1" customWidth="1"/>
    <col min="22" max="16384" width="8.7265625" style="1"/>
  </cols>
  <sheetData>
    <row r="2" spans="1:21" x14ac:dyDescent="0.25">
      <c r="A2" s="24" t="s">
        <v>636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</row>
    <row r="3" spans="1:2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x14ac:dyDescent="0.25">
      <c r="A4" s="24" t="s">
        <v>637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</row>
    <row r="6" spans="1:21" x14ac:dyDescent="0.25">
      <c r="A6" s="39" t="s">
        <v>272</v>
      </c>
      <c r="B6" s="19"/>
      <c r="C6" s="19"/>
      <c r="D6" s="19"/>
      <c r="E6" s="19"/>
      <c r="F6" s="39" t="s">
        <v>273</v>
      </c>
      <c r="G6" s="19"/>
      <c r="H6" s="19"/>
      <c r="I6" s="19"/>
      <c r="J6" s="19"/>
      <c r="K6" s="19"/>
      <c r="L6" s="19"/>
      <c r="M6" s="19"/>
      <c r="N6" s="19"/>
      <c r="O6" s="19"/>
      <c r="P6" s="39" t="s">
        <v>192</v>
      </c>
      <c r="Q6" s="19"/>
      <c r="R6" s="39" t="s">
        <v>193</v>
      </c>
      <c r="S6" s="19"/>
      <c r="T6" s="39" t="s">
        <v>274</v>
      </c>
      <c r="U6" s="19"/>
    </row>
    <row r="7" spans="1:21" x14ac:dyDescent="0.25">
      <c r="A7" s="39" t="s">
        <v>0</v>
      </c>
      <c r="B7" s="19"/>
      <c r="C7" s="19"/>
      <c r="D7" s="19"/>
      <c r="E7" s="19"/>
      <c r="F7" s="39" t="s">
        <v>0</v>
      </c>
      <c r="G7" s="19"/>
      <c r="H7" s="19"/>
      <c r="I7" s="19"/>
      <c r="J7" s="19"/>
      <c r="K7" s="19"/>
      <c r="L7" s="19"/>
      <c r="M7" s="19"/>
      <c r="N7" s="19"/>
      <c r="O7" s="19"/>
      <c r="P7" s="39" t="s">
        <v>8</v>
      </c>
      <c r="Q7" s="19"/>
      <c r="R7" s="39" t="s">
        <v>9</v>
      </c>
      <c r="S7" s="19"/>
      <c r="T7" s="39" t="s">
        <v>10</v>
      </c>
      <c r="U7" s="19"/>
    </row>
    <row r="8" spans="1:21" x14ac:dyDescent="0.25">
      <c r="A8" s="56" t="s">
        <v>0</v>
      </c>
      <c r="B8" s="19"/>
      <c r="C8" s="19"/>
      <c r="D8" s="19"/>
      <c r="E8" s="19"/>
      <c r="F8" s="40" t="s">
        <v>275</v>
      </c>
      <c r="G8" s="19"/>
      <c r="H8" s="19"/>
      <c r="I8" s="19"/>
      <c r="J8" s="19"/>
      <c r="K8" s="19"/>
      <c r="L8" s="19"/>
      <c r="M8" s="19"/>
      <c r="N8" s="19"/>
      <c r="O8" s="19"/>
      <c r="P8" s="41">
        <v>23898300</v>
      </c>
      <c r="Q8" s="19"/>
      <c r="R8" s="41">
        <v>22973519.870000001</v>
      </c>
      <c r="S8" s="19"/>
      <c r="T8" s="42">
        <v>96.13</v>
      </c>
      <c r="U8" s="19"/>
    </row>
    <row r="9" spans="1:21" x14ac:dyDescent="0.25">
      <c r="A9" s="61" t="s">
        <v>276</v>
      </c>
      <c r="B9" s="19"/>
      <c r="C9" s="19"/>
      <c r="D9" s="61" t="s">
        <v>277</v>
      </c>
      <c r="E9" s="19"/>
      <c r="F9" s="62" t="s">
        <v>278</v>
      </c>
      <c r="G9" s="19"/>
      <c r="H9" s="19"/>
      <c r="I9" s="19"/>
      <c r="J9" s="19"/>
      <c r="K9" s="19"/>
      <c r="L9" s="19"/>
      <c r="M9" s="19"/>
      <c r="N9" s="19"/>
      <c r="O9" s="19"/>
      <c r="P9" s="63">
        <v>113500</v>
      </c>
      <c r="Q9" s="19"/>
      <c r="R9" s="63">
        <v>115616.6</v>
      </c>
      <c r="S9" s="19"/>
      <c r="T9" s="64">
        <v>101.86</v>
      </c>
      <c r="U9" s="19"/>
    </row>
    <row r="10" spans="1:21" x14ac:dyDescent="0.25">
      <c r="A10" s="57" t="s">
        <v>279</v>
      </c>
      <c r="B10" s="19"/>
      <c r="C10" s="19"/>
      <c r="D10" s="57" t="s">
        <v>280</v>
      </c>
      <c r="E10" s="19"/>
      <c r="F10" s="58" t="s">
        <v>278</v>
      </c>
      <c r="G10" s="19"/>
      <c r="H10" s="19"/>
      <c r="I10" s="19"/>
      <c r="J10" s="19"/>
      <c r="K10" s="19"/>
      <c r="L10" s="19"/>
      <c r="M10" s="19"/>
      <c r="N10" s="19"/>
      <c r="O10" s="19"/>
      <c r="P10" s="59">
        <v>113500</v>
      </c>
      <c r="Q10" s="19"/>
      <c r="R10" s="59">
        <v>115616.6</v>
      </c>
      <c r="S10" s="19"/>
      <c r="T10" s="60">
        <v>101.86</v>
      </c>
      <c r="U10" s="19"/>
    </row>
    <row r="11" spans="1:21" x14ac:dyDescent="0.25">
      <c r="A11" s="61" t="s">
        <v>276</v>
      </c>
      <c r="B11" s="19"/>
      <c r="C11" s="19"/>
      <c r="D11" s="61" t="s">
        <v>281</v>
      </c>
      <c r="E11" s="19"/>
      <c r="F11" s="62" t="s">
        <v>282</v>
      </c>
      <c r="G11" s="19"/>
      <c r="H11" s="19"/>
      <c r="I11" s="19"/>
      <c r="J11" s="19"/>
      <c r="K11" s="19"/>
      <c r="L11" s="19"/>
      <c r="M11" s="19"/>
      <c r="N11" s="19"/>
      <c r="O11" s="19"/>
      <c r="P11" s="63">
        <v>455000</v>
      </c>
      <c r="Q11" s="19"/>
      <c r="R11" s="63">
        <v>454379.34</v>
      </c>
      <c r="S11" s="19"/>
      <c r="T11" s="64">
        <v>99.86</v>
      </c>
      <c r="U11" s="19"/>
    </row>
    <row r="12" spans="1:21" x14ac:dyDescent="0.25">
      <c r="A12" s="57" t="s">
        <v>279</v>
      </c>
      <c r="B12" s="19"/>
      <c r="C12" s="19"/>
      <c r="D12" s="57" t="s">
        <v>283</v>
      </c>
      <c r="E12" s="19"/>
      <c r="F12" s="58" t="s">
        <v>282</v>
      </c>
      <c r="G12" s="19"/>
      <c r="H12" s="19"/>
      <c r="I12" s="19"/>
      <c r="J12" s="19"/>
      <c r="K12" s="19"/>
      <c r="L12" s="19"/>
      <c r="M12" s="19"/>
      <c r="N12" s="19"/>
      <c r="O12" s="19"/>
      <c r="P12" s="59">
        <v>455000</v>
      </c>
      <c r="Q12" s="19"/>
      <c r="R12" s="59">
        <v>454379.34</v>
      </c>
      <c r="S12" s="19"/>
      <c r="T12" s="60">
        <v>99.86</v>
      </c>
      <c r="U12" s="19"/>
    </row>
    <row r="13" spans="1:21" x14ac:dyDescent="0.25">
      <c r="A13" s="61" t="s">
        <v>276</v>
      </c>
      <c r="B13" s="19"/>
      <c r="C13" s="19"/>
      <c r="D13" s="61" t="s">
        <v>284</v>
      </c>
      <c r="E13" s="19"/>
      <c r="F13" s="62" t="s">
        <v>285</v>
      </c>
      <c r="G13" s="19"/>
      <c r="H13" s="19"/>
      <c r="I13" s="19"/>
      <c r="J13" s="19"/>
      <c r="K13" s="19"/>
      <c r="L13" s="19"/>
      <c r="M13" s="19"/>
      <c r="N13" s="19"/>
      <c r="O13" s="19"/>
      <c r="P13" s="63">
        <v>2795500</v>
      </c>
      <c r="Q13" s="19"/>
      <c r="R13" s="63">
        <v>2537490.8199999998</v>
      </c>
      <c r="S13" s="19"/>
      <c r="T13" s="64">
        <v>90.77</v>
      </c>
      <c r="U13" s="19"/>
    </row>
    <row r="14" spans="1:21" x14ac:dyDescent="0.25">
      <c r="A14" s="57" t="s">
        <v>279</v>
      </c>
      <c r="B14" s="19"/>
      <c r="C14" s="19"/>
      <c r="D14" s="57" t="s">
        <v>286</v>
      </c>
      <c r="E14" s="19"/>
      <c r="F14" s="58" t="s">
        <v>285</v>
      </c>
      <c r="G14" s="19"/>
      <c r="H14" s="19"/>
      <c r="I14" s="19"/>
      <c r="J14" s="19"/>
      <c r="K14" s="19"/>
      <c r="L14" s="19"/>
      <c r="M14" s="19"/>
      <c r="N14" s="19"/>
      <c r="O14" s="19"/>
      <c r="P14" s="59">
        <v>2163500</v>
      </c>
      <c r="Q14" s="19"/>
      <c r="R14" s="59">
        <v>1959563.12</v>
      </c>
      <c r="S14" s="19"/>
      <c r="T14" s="60">
        <v>90.57</v>
      </c>
      <c r="U14" s="19"/>
    </row>
    <row r="15" spans="1:21" x14ac:dyDescent="0.25">
      <c r="A15" s="57" t="s">
        <v>279</v>
      </c>
      <c r="B15" s="19"/>
      <c r="C15" s="19"/>
      <c r="D15" s="57" t="s">
        <v>287</v>
      </c>
      <c r="E15" s="19"/>
      <c r="F15" s="58" t="s">
        <v>288</v>
      </c>
      <c r="G15" s="19"/>
      <c r="H15" s="19"/>
      <c r="I15" s="19"/>
      <c r="J15" s="19"/>
      <c r="K15" s="19"/>
      <c r="L15" s="19"/>
      <c r="M15" s="19"/>
      <c r="N15" s="19"/>
      <c r="O15" s="19"/>
      <c r="P15" s="59">
        <v>632000</v>
      </c>
      <c r="Q15" s="19"/>
      <c r="R15" s="59">
        <v>577927.69999999995</v>
      </c>
      <c r="S15" s="19"/>
      <c r="T15" s="60">
        <v>91.44</v>
      </c>
      <c r="U15" s="19"/>
    </row>
    <row r="16" spans="1:21" x14ac:dyDescent="0.25">
      <c r="A16" s="61" t="s">
        <v>276</v>
      </c>
      <c r="B16" s="19"/>
      <c r="C16" s="19"/>
      <c r="D16" s="61" t="s">
        <v>289</v>
      </c>
      <c r="E16" s="19"/>
      <c r="F16" s="62" t="s">
        <v>290</v>
      </c>
      <c r="G16" s="19"/>
      <c r="H16" s="19"/>
      <c r="I16" s="19"/>
      <c r="J16" s="19"/>
      <c r="K16" s="19"/>
      <c r="L16" s="19"/>
      <c r="M16" s="19"/>
      <c r="N16" s="19"/>
      <c r="O16" s="19"/>
      <c r="P16" s="63">
        <v>13947000</v>
      </c>
      <c r="Q16" s="19"/>
      <c r="R16" s="63">
        <v>13537735.65</v>
      </c>
      <c r="S16" s="19"/>
      <c r="T16" s="64">
        <v>97.07</v>
      </c>
      <c r="U16" s="19"/>
    </row>
    <row r="17" spans="1:21" x14ac:dyDescent="0.25">
      <c r="A17" s="57" t="s">
        <v>279</v>
      </c>
      <c r="B17" s="19"/>
      <c r="C17" s="19"/>
      <c r="D17" s="57" t="s">
        <v>291</v>
      </c>
      <c r="E17" s="19"/>
      <c r="F17" s="58" t="s">
        <v>290</v>
      </c>
      <c r="G17" s="19"/>
      <c r="H17" s="19"/>
      <c r="I17" s="19"/>
      <c r="J17" s="19"/>
      <c r="K17" s="19"/>
      <c r="L17" s="19"/>
      <c r="M17" s="19"/>
      <c r="N17" s="19"/>
      <c r="O17" s="19"/>
      <c r="P17" s="59">
        <v>638000</v>
      </c>
      <c r="Q17" s="19"/>
      <c r="R17" s="59">
        <v>637871.86</v>
      </c>
      <c r="S17" s="19"/>
      <c r="T17" s="60">
        <v>99.98</v>
      </c>
      <c r="U17" s="19"/>
    </row>
    <row r="18" spans="1:21" x14ac:dyDescent="0.25">
      <c r="A18" s="57" t="s">
        <v>279</v>
      </c>
      <c r="B18" s="19"/>
      <c r="C18" s="19"/>
      <c r="D18" s="57" t="s">
        <v>292</v>
      </c>
      <c r="E18" s="19"/>
      <c r="F18" s="58" t="s">
        <v>293</v>
      </c>
      <c r="G18" s="19"/>
      <c r="H18" s="19"/>
      <c r="I18" s="19"/>
      <c r="J18" s="19"/>
      <c r="K18" s="19"/>
      <c r="L18" s="19"/>
      <c r="M18" s="19"/>
      <c r="N18" s="19"/>
      <c r="O18" s="19"/>
      <c r="P18" s="59">
        <v>3193000</v>
      </c>
      <c r="Q18" s="19"/>
      <c r="R18" s="59">
        <v>3192091.63</v>
      </c>
      <c r="S18" s="19"/>
      <c r="T18" s="60">
        <v>99.97</v>
      </c>
      <c r="U18" s="19"/>
    </row>
    <row r="19" spans="1:21" x14ac:dyDescent="0.25">
      <c r="A19" s="57" t="s">
        <v>279</v>
      </c>
      <c r="B19" s="19"/>
      <c r="C19" s="19"/>
      <c r="D19" s="57" t="s">
        <v>294</v>
      </c>
      <c r="E19" s="19"/>
      <c r="F19" s="58" t="s">
        <v>295</v>
      </c>
      <c r="G19" s="19"/>
      <c r="H19" s="19"/>
      <c r="I19" s="19"/>
      <c r="J19" s="19"/>
      <c r="K19" s="19"/>
      <c r="L19" s="19"/>
      <c r="M19" s="19"/>
      <c r="N19" s="19"/>
      <c r="O19" s="19"/>
      <c r="P19" s="59">
        <v>10116000</v>
      </c>
      <c r="Q19" s="19"/>
      <c r="R19" s="59">
        <v>9707772.1600000001</v>
      </c>
      <c r="S19" s="19"/>
      <c r="T19" s="60">
        <v>95.96</v>
      </c>
      <c r="U19" s="19"/>
    </row>
    <row r="20" spans="1:21" x14ac:dyDescent="0.25">
      <c r="A20" s="61" t="s">
        <v>276</v>
      </c>
      <c r="B20" s="19"/>
      <c r="C20" s="19"/>
      <c r="D20" s="61" t="s">
        <v>296</v>
      </c>
      <c r="E20" s="19"/>
      <c r="F20" s="62" t="s">
        <v>297</v>
      </c>
      <c r="G20" s="19"/>
      <c r="H20" s="19"/>
      <c r="I20" s="19"/>
      <c r="J20" s="19"/>
      <c r="K20" s="19"/>
      <c r="L20" s="19"/>
      <c r="M20" s="19"/>
      <c r="N20" s="19"/>
      <c r="O20" s="19"/>
      <c r="P20" s="63">
        <v>6587300</v>
      </c>
      <c r="Q20" s="19"/>
      <c r="R20" s="63">
        <v>6328297.46</v>
      </c>
      <c r="S20" s="19"/>
      <c r="T20" s="64">
        <v>96.07</v>
      </c>
      <c r="U20" s="19"/>
    </row>
    <row r="21" spans="1:21" x14ac:dyDescent="0.25">
      <c r="A21" s="57" t="s">
        <v>279</v>
      </c>
      <c r="B21" s="19"/>
      <c r="C21" s="19"/>
      <c r="D21" s="57" t="s">
        <v>298</v>
      </c>
      <c r="E21" s="19"/>
      <c r="F21" s="58" t="s">
        <v>297</v>
      </c>
      <c r="G21" s="19"/>
      <c r="H21" s="19"/>
      <c r="I21" s="19"/>
      <c r="J21" s="19"/>
      <c r="K21" s="19"/>
      <c r="L21" s="19"/>
      <c r="M21" s="19"/>
      <c r="N21" s="19"/>
      <c r="O21" s="19"/>
      <c r="P21" s="59">
        <v>1065000</v>
      </c>
      <c r="Q21" s="19"/>
      <c r="R21" s="59">
        <v>1057042.3799999999</v>
      </c>
      <c r="S21" s="19"/>
      <c r="T21" s="60">
        <v>99.25</v>
      </c>
      <c r="U21" s="19"/>
    </row>
    <row r="22" spans="1:21" x14ac:dyDescent="0.25">
      <c r="A22" s="57" t="s">
        <v>279</v>
      </c>
      <c r="B22" s="19"/>
      <c r="C22" s="19"/>
      <c r="D22" s="57" t="s">
        <v>299</v>
      </c>
      <c r="E22" s="19"/>
      <c r="F22" s="58" t="s">
        <v>300</v>
      </c>
      <c r="G22" s="19"/>
      <c r="H22" s="19"/>
      <c r="I22" s="19"/>
      <c r="J22" s="19"/>
      <c r="K22" s="19"/>
      <c r="L22" s="19"/>
      <c r="M22" s="19"/>
      <c r="N22" s="19"/>
      <c r="O22" s="19"/>
      <c r="P22" s="59">
        <v>135000</v>
      </c>
      <c r="Q22" s="19"/>
      <c r="R22" s="59">
        <v>134357.5</v>
      </c>
      <c r="S22" s="19"/>
      <c r="T22" s="60">
        <v>99.52</v>
      </c>
      <c r="U22" s="19"/>
    </row>
    <row r="23" spans="1:21" x14ac:dyDescent="0.25">
      <c r="A23" s="57" t="s">
        <v>279</v>
      </c>
      <c r="B23" s="19"/>
      <c r="C23" s="19"/>
      <c r="D23" s="57" t="s">
        <v>301</v>
      </c>
      <c r="E23" s="19"/>
      <c r="F23" s="58" t="s">
        <v>302</v>
      </c>
      <c r="G23" s="19"/>
      <c r="H23" s="19"/>
      <c r="I23" s="19"/>
      <c r="J23" s="19"/>
      <c r="K23" s="19"/>
      <c r="L23" s="19"/>
      <c r="M23" s="19"/>
      <c r="N23" s="19"/>
      <c r="O23" s="19"/>
      <c r="P23" s="59">
        <v>1530700</v>
      </c>
      <c r="Q23" s="19"/>
      <c r="R23" s="59">
        <v>1396384.34</v>
      </c>
      <c r="S23" s="19"/>
      <c r="T23" s="60">
        <v>91.23</v>
      </c>
      <c r="U23" s="19"/>
    </row>
    <row r="24" spans="1:21" x14ac:dyDescent="0.25">
      <c r="A24" s="57" t="s">
        <v>279</v>
      </c>
      <c r="B24" s="19"/>
      <c r="C24" s="19"/>
      <c r="D24" s="57" t="s">
        <v>303</v>
      </c>
      <c r="E24" s="19"/>
      <c r="F24" s="58" t="s">
        <v>304</v>
      </c>
      <c r="G24" s="19"/>
      <c r="H24" s="19"/>
      <c r="I24" s="19"/>
      <c r="J24" s="19"/>
      <c r="K24" s="19"/>
      <c r="L24" s="19"/>
      <c r="M24" s="19"/>
      <c r="N24" s="19"/>
      <c r="O24" s="19"/>
      <c r="P24" s="59">
        <v>1077500</v>
      </c>
      <c r="Q24" s="19"/>
      <c r="R24" s="59">
        <v>1008564.14</v>
      </c>
      <c r="S24" s="19"/>
      <c r="T24" s="60">
        <v>93.6</v>
      </c>
      <c r="U24" s="19"/>
    </row>
    <row r="25" spans="1:21" x14ac:dyDescent="0.25">
      <c r="A25" s="57" t="s">
        <v>279</v>
      </c>
      <c r="B25" s="19"/>
      <c r="C25" s="19"/>
      <c r="D25" s="57" t="s">
        <v>305</v>
      </c>
      <c r="E25" s="19"/>
      <c r="F25" s="58" t="s">
        <v>306</v>
      </c>
      <c r="G25" s="19"/>
      <c r="H25" s="19"/>
      <c r="I25" s="19"/>
      <c r="J25" s="19"/>
      <c r="K25" s="19"/>
      <c r="L25" s="19"/>
      <c r="M25" s="19"/>
      <c r="N25" s="19"/>
      <c r="O25" s="19"/>
      <c r="P25" s="59">
        <v>2380100</v>
      </c>
      <c r="Q25" s="19"/>
      <c r="R25" s="59">
        <v>2354049.59</v>
      </c>
      <c r="S25" s="19"/>
      <c r="T25" s="60">
        <v>98.91</v>
      </c>
      <c r="U25" s="19"/>
    </row>
    <row r="26" spans="1:21" x14ac:dyDescent="0.25">
      <c r="A26" s="57" t="s">
        <v>279</v>
      </c>
      <c r="B26" s="19"/>
      <c r="C26" s="19"/>
      <c r="D26" s="57" t="s">
        <v>307</v>
      </c>
      <c r="E26" s="19"/>
      <c r="F26" s="58" t="s">
        <v>308</v>
      </c>
      <c r="G26" s="19"/>
      <c r="H26" s="19"/>
      <c r="I26" s="19"/>
      <c r="J26" s="19"/>
      <c r="K26" s="19"/>
      <c r="L26" s="19"/>
      <c r="M26" s="19"/>
      <c r="N26" s="19"/>
      <c r="O26" s="19"/>
      <c r="P26" s="59">
        <v>399000</v>
      </c>
      <c r="Q26" s="19"/>
      <c r="R26" s="59">
        <v>377899.51</v>
      </c>
      <c r="S26" s="19"/>
      <c r="T26" s="60">
        <v>94.71</v>
      </c>
      <c r="U26" s="19"/>
    </row>
  </sheetData>
  <mergeCells count="125">
    <mergeCell ref="A26:C26"/>
    <mergeCell ref="D26:E26"/>
    <mergeCell ref="F26:O26"/>
    <mergeCell ref="P26:Q26"/>
    <mergeCell ref="R26:S26"/>
    <mergeCell ref="T26:U26"/>
    <mergeCell ref="A25:C25"/>
    <mergeCell ref="D25:E25"/>
    <mergeCell ref="F25:O25"/>
    <mergeCell ref="P25:Q25"/>
    <mergeCell ref="R25:S25"/>
    <mergeCell ref="T25:U25"/>
    <mergeCell ref="A24:C24"/>
    <mergeCell ref="D24:E24"/>
    <mergeCell ref="F24:O24"/>
    <mergeCell ref="P24:Q24"/>
    <mergeCell ref="R24:S24"/>
    <mergeCell ref="T24:U24"/>
    <mergeCell ref="A23:C23"/>
    <mergeCell ref="D23:E23"/>
    <mergeCell ref="F23:O23"/>
    <mergeCell ref="P23:Q23"/>
    <mergeCell ref="R23:S23"/>
    <mergeCell ref="T23:U23"/>
    <mergeCell ref="A22:C22"/>
    <mergeCell ref="D22:E22"/>
    <mergeCell ref="F22:O22"/>
    <mergeCell ref="P22:Q22"/>
    <mergeCell ref="R22:S22"/>
    <mergeCell ref="T22:U22"/>
    <mergeCell ref="A21:C21"/>
    <mergeCell ref="D21:E21"/>
    <mergeCell ref="F21:O21"/>
    <mergeCell ref="P21:Q21"/>
    <mergeCell ref="R21:S21"/>
    <mergeCell ref="T21:U21"/>
    <mergeCell ref="A20:C20"/>
    <mergeCell ref="D20:E20"/>
    <mergeCell ref="F20:O20"/>
    <mergeCell ref="P20:Q20"/>
    <mergeCell ref="R20:S20"/>
    <mergeCell ref="T20:U20"/>
    <mergeCell ref="A19:C19"/>
    <mergeCell ref="D19:E19"/>
    <mergeCell ref="F19:O19"/>
    <mergeCell ref="P19:Q19"/>
    <mergeCell ref="R19:S19"/>
    <mergeCell ref="T19:U19"/>
    <mergeCell ref="A18:C18"/>
    <mergeCell ref="D18:E18"/>
    <mergeCell ref="F18:O18"/>
    <mergeCell ref="P18:Q18"/>
    <mergeCell ref="R18:S18"/>
    <mergeCell ref="T18:U18"/>
    <mergeCell ref="A17:C17"/>
    <mergeCell ref="D17:E17"/>
    <mergeCell ref="F17:O17"/>
    <mergeCell ref="P17:Q17"/>
    <mergeCell ref="R17:S17"/>
    <mergeCell ref="T17:U17"/>
    <mergeCell ref="A16:C16"/>
    <mergeCell ref="D16:E16"/>
    <mergeCell ref="F16:O16"/>
    <mergeCell ref="P16:Q16"/>
    <mergeCell ref="R16:S16"/>
    <mergeCell ref="T16:U16"/>
    <mergeCell ref="A15:C15"/>
    <mergeCell ref="D15:E15"/>
    <mergeCell ref="F15:O15"/>
    <mergeCell ref="P15:Q15"/>
    <mergeCell ref="R15:S15"/>
    <mergeCell ref="T15:U15"/>
    <mergeCell ref="A14:C14"/>
    <mergeCell ref="D14:E14"/>
    <mergeCell ref="F14:O14"/>
    <mergeCell ref="P14:Q14"/>
    <mergeCell ref="R14:S14"/>
    <mergeCell ref="T14:U14"/>
    <mergeCell ref="A13:C13"/>
    <mergeCell ref="D13:E13"/>
    <mergeCell ref="F13:O13"/>
    <mergeCell ref="P13:Q13"/>
    <mergeCell ref="R13:S13"/>
    <mergeCell ref="T13:U13"/>
    <mergeCell ref="A12:C12"/>
    <mergeCell ref="D12:E12"/>
    <mergeCell ref="F12:O12"/>
    <mergeCell ref="P12:Q12"/>
    <mergeCell ref="R12:S12"/>
    <mergeCell ref="T12:U12"/>
    <mergeCell ref="A11:C11"/>
    <mergeCell ref="D11:E11"/>
    <mergeCell ref="F11:O11"/>
    <mergeCell ref="P11:Q11"/>
    <mergeCell ref="R11:S11"/>
    <mergeCell ref="T11:U11"/>
    <mergeCell ref="A8:E8"/>
    <mergeCell ref="F8:O8"/>
    <mergeCell ref="P8:Q8"/>
    <mergeCell ref="R8:S8"/>
    <mergeCell ref="T8:U8"/>
    <mergeCell ref="A10:C10"/>
    <mergeCell ref="D10:E10"/>
    <mergeCell ref="F10:O10"/>
    <mergeCell ref="P10:Q10"/>
    <mergeCell ref="R10:S10"/>
    <mergeCell ref="T10:U10"/>
    <mergeCell ref="A9:C9"/>
    <mergeCell ref="D9:E9"/>
    <mergeCell ref="F9:O9"/>
    <mergeCell ref="P9:Q9"/>
    <mergeCell ref="R9:S9"/>
    <mergeCell ref="T9:U9"/>
    <mergeCell ref="A6:E6"/>
    <mergeCell ref="F6:O6"/>
    <mergeCell ref="P6:Q6"/>
    <mergeCell ref="R6:S6"/>
    <mergeCell ref="T6:U6"/>
    <mergeCell ref="A2:U2"/>
    <mergeCell ref="A4:U4"/>
    <mergeCell ref="A7:E7"/>
    <mergeCell ref="F7:O7"/>
    <mergeCell ref="P7:Q7"/>
    <mergeCell ref="R7:S7"/>
    <mergeCell ref="T7:U7"/>
  </mergeCells>
  <pageMargins left="0.74803149606299213" right="0.74803149606299213" top="0.98425196850393704" bottom="0.98425196850393704" header="0.51181102362204722" footer="0.51181102362204722"/>
  <pageSetup orientation="landscape" horizontalDpi="300" verticalDpi="300" r:id="rId1"/>
  <headerFooter alignWithMargins="0">
    <oddFooter>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913"/>
  <sheetViews>
    <sheetView tabSelected="1" workbookViewId="0">
      <selection activeCell="H903" sqref="H903"/>
    </sheetView>
  </sheetViews>
  <sheetFormatPr defaultRowHeight="11.5" x14ac:dyDescent="0.25"/>
  <cols>
    <col min="1" max="1" width="8.7265625" style="1"/>
    <col min="2" max="2" width="3.08984375" style="1" customWidth="1"/>
    <col min="3" max="7" width="8.7265625" style="1"/>
    <col min="8" max="8" width="22.6328125" style="1" customWidth="1"/>
    <col min="9" max="9" width="8.7265625" style="1"/>
    <col min="10" max="10" width="6.08984375" style="1" customWidth="1"/>
    <col min="11" max="11" width="8.7265625" style="1"/>
    <col min="12" max="12" width="3.81640625" style="1" customWidth="1"/>
    <col min="13" max="13" width="10.26953125" style="1" customWidth="1"/>
    <col min="14" max="14" width="8.7265625" style="1" hidden="1" customWidth="1"/>
    <col min="15" max="16384" width="8.7265625" style="1"/>
  </cols>
  <sheetData>
    <row r="1" spans="1:14" x14ac:dyDescent="0.25">
      <c r="A1" s="24" t="s">
        <v>638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3" spans="1:14" x14ac:dyDescent="0.25">
      <c r="A3" s="65" t="s">
        <v>309</v>
      </c>
      <c r="B3" s="19"/>
      <c r="C3" s="19"/>
      <c r="D3" s="19"/>
      <c r="E3" s="19"/>
      <c r="F3" s="19"/>
      <c r="G3" s="19"/>
      <c r="H3" s="19"/>
      <c r="I3" s="39" t="s">
        <v>0</v>
      </c>
      <c r="J3" s="19"/>
      <c r="K3" s="39" t="s">
        <v>0</v>
      </c>
      <c r="L3" s="19"/>
      <c r="M3" s="39" t="s">
        <v>0</v>
      </c>
      <c r="N3" s="19"/>
    </row>
    <row r="4" spans="1:14" x14ac:dyDescent="0.25">
      <c r="A4" s="65" t="s">
        <v>310</v>
      </c>
      <c r="B4" s="19"/>
      <c r="C4" s="19"/>
      <c r="D4" s="19"/>
      <c r="E4" s="19"/>
      <c r="F4" s="19"/>
      <c r="G4" s="19"/>
      <c r="H4" s="19"/>
      <c r="I4" s="39" t="s">
        <v>0</v>
      </c>
      <c r="J4" s="19"/>
      <c r="K4" s="39" t="s">
        <v>0</v>
      </c>
      <c r="L4" s="19"/>
      <c r="M4" s="39" t="s">
        <v>0</v>
      </c>
      <c r="N4" s="19"/>
    </row>
    <row r="5" spans="1:14" x14ac:dyDescent="0.25">
      <c r="A5" s="65" t="s">
        <v>311</v>
      </c>
      <c r="B5" s="19"/>
      <c r="C5" s="39" t="s">
        <v>312</v>
      </c>
      <c r="D5" s="19"/>
      <c r="E5" s="19"/>
      <c r="F5" s="19"/>
      <c r="G5" s="19"/>
      <c r="H5" s="19"/>
      <c r="I5" s="39" t="s">
        <v>192</v>
      </c>
      <c r="J5" s="19"/>
      <c r="K5" s="39" t="s">
        <v>193</v>
      </c>
      <c r="L5" s="19"/>
      <c r="M5" s="39" t="s">
        <v>274</v>
      </c>
      <c r="N5" s="19"/>
    </row>
    <row r="6" spans="1:14" x14ac:dyDescent="0.25">
      <c r="A6" s="66"/>
      <c r="B6" s="66"/>
      <c r="C6" s="66"/>
      <c r="D6" s="66"/>
      <c r="E6" s="66"/>
      <c r="F6" s="66"/>
      <c r="G6" s="66"/>
      <c r="H6" s="66"/>
      <c r="I6" s="39" t="s">
        <v>8</v>
      </c>
      <c r="J6" s="19"/>
      <c r="K6" s="39" t="s">
        <v>9</v>
      </c>
      <c r="L6" s="19"/>
      <c r="M6" s="39" t="s">
        <v>10</v>
      </c>
      <c r="N6" s="19"/>
    </row>
    <row r="7" spans="1:14" x14ac:dyDescent="0.25">
      <c r="A7" s="70" t="s">
        <v>275</v>
      </c>
      <c r="B7" s="19"/>
      <c r="C7" s="19"/>
      <c r="D7" s="19"/>
      <c r="E7" s="19"/>
      <c r="F7" s="19"/>
      <c r="G7" s="19"/>
      <c r="H7" s="19"/>
      <c r="I7" s="71">
        <v>23898300</v>
      </c>
      <c r="J7" s="19"/>
      <c r="K7" s="71">
        <v>22973519.870000001</v>
      </c>
      <c r="L7" s="19"/>
      <c r="M7" s="72">
        <v>96.13</v>
      </c>
      <c r="N7" s="19"/>
    </row>
    <row r="8" spans="1:14" x14ac:dyDescent="0.25">
      <c r="A8" s="77" t="s">
        <v>313</v>
      </c>
      <c r="B8" s="19"/>
      <c r="C8" s="19"/>
      <c r="D8" s="19"/>
      <c r="E8" s="19"/>
      <c r="F8" s="19"/>
      <c r="G8" s="19"/>
      <c r="H8" s="19"/>
      <c r="I8" s="78">
        <v>113500</v>
      </c>
      <c r="J8" s="19"/>
      <c r="K8" s="78">
        <v>115616.6</v>
      </c>
      <c r="L8" s="19"/>
      <c r="M8" s="79">
        <v>101.86</v>
      </c>
      <c r="N8" s="19"/>
    </row>
    <row r="9" spans="1:14" x14ac:dyDescent="0.25">
      <c r="A9" s="77" t="s">
        <v>314</v>
      </c>
      <c r="B9" s="19"/>
      <c r="C9" s="19"/>
      <c r="D9" s="19"/>
      <c r="E9" s="19"/>
      <c r="F9" s="19"/>
      <c r="G9" s="19"/>
      <c r="H9" s="19"/>
      <c r="I9" s="78">
        <v>113500</v>
      </c>
      <c r="J9" s="19"/>
      <c r="K9" s="78">
        <v>115616.6</v>
      </c>
      <c r="L9" s="19"/>
      <c r="M9" s="79">
        <v>101.86</v>
      </c>
      <c r="N9" s="19"/>
    </row>
    <row r="10" spans="1:14" x14ac:dyDescent="0.25">
      <c r="A10" s="67" t="s">
        <v>162</v>
      </c>
      <c r="B10" s="19"/>
      <c r="C10" s="19"/>
      <c r="D10" s="19"/>
      <c r="E10" s="19"/>
      <c r="F10" s="19"/>
      <c r="G10" s="19"/>
      <c r="H10" s="19"/>
      <c r="I10" s="68">
        <v>113500</v>
      </c>
      <c r="J10" s="19"/>
      <c r="K10" s="68">
        <v>115616.6</v>
      </c>
      <c r="L10" s="19"/>
      <c r="M10" s="69">
        <v>101.86</v>
      </c>
      <c r="N10" s="19"/>
    </row>
    <row r="11" spans="1:14" x14ac:dyDescent="0.25">
      <c r="A11" s="67" t="s">
        <v>163</v>
      </c>
      <c r="B11" s="19"/>
      <c r="C11" s="19"/>
      <c r="D11" s="19"/>
      <c r="E11" s="19"/>
      <c r="F11" s="19"/>
      <c r="G11" s="19"/>
      <c r="H11" s="19"/>
      <c r="I11" s="68">
        <v>113500</v>
      </c>
      <c r="J11" s="19"/>
      <c r="K11" s="68">
        <v>115616.6</v>
      </c>
      <c r="L11" s="19"/>
      <c r="M11" s="69">
        <v>101.86</v>
      </c>
      <c r="N11" s="19"/>
    </row>
    <row r="12" spans="1:14" x14ac:dyDescent="0.25">
      <c r="A12" s="74" t="s">
        <v>315</v>
      </c>
      <c r="B12" s="19"/>
      <c r="C12" s="74" t="s">
        <v>316</v>
      </c>
      <c r="D12" s="19"/>
      <c r="E12" s="19"/>
      <c r="F12" s="19"/>
      <c r="G12" s="19"/>
      <c r="H12" s="19"/>
      <c r="I12" s="75">
        <v>113500</v>
      </c>
      <c r="J12" s="19"/>
      <c r="K12" s="75">
        <v>115616.6</v>
      </c>
      <c r="L12" s="19"/>
      <c r="M12" s="76">
        <v>101.86</v>
      </c>
      <c r="N12" s="19"/>
    </row>
    <row r="13" spans="1:14" x14ac:dyDescent="0.25">
      <c r="A13" s="73" t="s">
        <v>317</v>
      </c>
      <c r="B13" s="19"/>
      <c r="C13" s="73" t="s">
        <v>318</v>
      </c>
      <c r="D13" s="19"/>
      <c r="E13" s="19"/>
      <c r="F13" s="19"/>
      <c r="G13" s="19"/>
      <c r="H13" s="19"/>
      <c r="I13" s="36">
        <v>113500</v>
      </c>
      <c r="J13" s="19"/>
      <c r="K13" s="36">
        <v>115616.6</v>
      </c>
      <c r="L13" s="19"/>
      <c r="M13" s="37">
        <v>101.86</v>
      </c>
      <c r="N13" s="19"/>
    </row>
    <row r="14" spans="1:14" x14ac:dyDescent="0.25">
      <c r="A14" s="67" t="s">
        <v>162</v>
      </c>
      <c r="B14" s="19"/>
      <c r="C14" s="19"/>
      <c r="D14" s="19"/>
      <c r="E14" s="19"/>
      <c r="F14" s="19"/>
      <c r="G14" s="19"/>
      <c r="H14" s="19"/>
      <c r="I14" s="68">
        <v>113500</v>
      </c>
      <c r="J14" s="19"/>
      <c r="K14" s="68">
        <v>115616.6</v>
      </c>
      <c r="L14" s="19"/>
      <c r="M14" s="69">
        <v>101.86</v>
      </c>
      <c r="N14" s="19"/>
    </row>
    <row r="15" spans="1:14" x14ac:dyDescent="0.25">
      <c r="A15" s="67" t="s">
        <v>163</v>
      </c>
      <c r="B15" s="19"/>
      <c r="C15" s="19"/>
      <c r="D15" s="19"/>
      <c r="E15" s="19"/>
      <c r="F15" s="19"/>
      <c r="G15" s="19"/>
      <c r="H15" s="19"/>
      <c r="I15" s="68">
        <v>113500</v>
      </c>
      <c r="J15" s="19"/>
      <c r="K15" s="68">
        <v>115616.6</v>
      </c>
      <c r="L15" s="19"/>
      <c r="M15" s="69">
        <v>101.86</v>
      </c>
      <c r="N15" s="19"/>
    </row>
    <row r="16" spans="1:14" x14ac:dyDescent="0.25">
      <c r="A16" s="11" t="s">
        <v>319</v>
      </c>
      <c r="B16" s="19"/>
      <c r="C16" s="11" t="s">
        <v>320</v>
      </c>
      <c r="D16" s="19"/>
      <c r="E16" s="19"/>
      <c r="F16" s="19"/>
      <c r="G16" s="19"/>
      <c r="H16" s="19"/>
      <c r="I16" s="14">
        <v>5000</v>
      </c>
      <c r="J16" s="19"/>
      <c r="K16" s="14">
        <v>0</v>
      </c>
      <c r="L16" s="19"/>
      <c r="M16" s="23">
        <v>0</v>
      </c>
      <c r="N16" s="19"/>
    </row>
    <row r="17" spans="1:14" x14ac:dyDescent="0.25">
      <c r="A17" s="11" t="s">
        <v>321</v>
      </c>
      <c r="B17" s="19"/>
      <c r="C17" s="11" t="s">
        <v>322</v>
      </c>
      <c r="D17" s="19"/>
      <c r="E17" s="19"/>
      <c r="F17" s="19"/>
      <c r="G17" s="19"/>
      <c r="H17" s="19"/>
      <c r="I17" s="14">
        <v>15000</v>
      </c>
      <c r="J17" s="19"/>
      <c r="K17" s="14">
        <v>15000</v>
      </c>
      <c r="L17" s="19"/>
      <c r="M17" s="23">
        <v>100</v>
      </c>
      <c r="N17" s="19"/>
    </row>
    <row r="18" spans="1:14" x14ac:dyDescent="0.25">
      <c r="A18" s="38" t="s">
        <v>323</v>
      </c>
      <c r="B18" s="19"/>
      <c r="C18" s="38" t="s">
        <v>324</v>
      </c>
      <c r="D18" s="19"/>
      <c r="E18" s="19"/>
      <c r="F18" s="19"/>
      <c r="G18" s="19"/>
      <c r="H18" s="19"/>
      <c r="I18" s="27" t="s">
        <v>0</v>
      </c>
      <c r="J18" s="19"/>
      <c r="K18" s="27">
        <v>15000</v>
      </c>
      <c r="L18" s="19"/>
      <c r="M18" s="28" t="s">
        <v>0</v>
      </c>
      <c r="N18" s="19"/>
    </row>
    <row r="19" spans="1:14" x14ac:dyDescent="0.25">
      <c r="A19" s="11" t="s">
        <v>325</v>
      </c>
      <c r="B19" s="19"/>
      <c r="C19" s="11" t="s">
        <v>326</v>
      </c>
      <c r="D19" s="19"/>
      <c r="E19" s="19"/>
      <c r="F19" s="19"/>
      <c r="G19" s="19"/>
      <c r="H19" s="19"/>
      <c r="I19" s="14">
        <v>7500</v>
      </c>
      <c r="J19" s="19"/>
      <c r="K19" s="14">
        <v>5950</v>
      </c>
      <c r="L19" s="19"/>
      <c r="M19" s="23">
        <v>79.33</v>
      </c>
      <c r="N19" s="19"/>
    </row>
    <row r="20" spans="1:14" x14ac:dyDescent="0.25">
      <c r="A20" s="38" t="s">
        <v>327</v>
      </c>
      <c r="B20" s="19"/>
      <c r="C20" s="38" t="s">
        <v>328</v>
      </c>
      <c r="D20" s="19"/>
      <c r="E20" s="19"/>
      <c r="F20" s="19"/>
      <c r="G20" s="19"/>
      <c r="H20" s="19"/>
      <c r="I20" s="27" t="s">
        <v>0</v>
      </c>
      <c r="J20" s="19"/>
      <c r="K20" s="27">
        <v>1600</v>
      </c>
      <c r="L20" s="19"/>
      <c r="M20" s="28" t="s">
        <v>0</v>
      </c>
      <c r="N20" s="19"/>
    </row>
    <row r="21" spans="1:14" x14ac:dyDescent="0.25">
      <c r="A21" s="38" t="s">
        <v>329</v>
      </c>
      <c r="B21" s="19"/>
      <c r="C21" s="38" t="s">
        <v>330</v>
      </c>
      <c r="D21" s="19"/>
      <c r="E21" s="19"/>
      <c r="F21" s="19"/>
      <c r="G21" s="19"/>
      <c r="H21" s="19"/>
      <c r="I21" s="27" t="s">
        <v>0</v>
      </c>
      <c r="J21" s="19"/>
      <c r="K21" s="27">
        <v>500</v>
      </c>
      <c r="L21" s="19"/>
      <c r="M21" s="28" t="s">
        <v>0</v>
      </c>
      <c r="N21" s="19"/>
    </row>
    <row r="22" spans="1:14" x14ac:dyDescent="0.25">
      <c r="A22" s="38" t="s">
        <v>331</v>
      </c>
      <c r="B22" s="19"/>
      <c r="C22" s="38" t="s">
        <v>332</v>
      </c>
      <c r="D22" s="19"/>
      <c r="E22" s="19"/>
      <c r="F22" s="19"/>
      <c r="G22" s="19"/>
      <c r="H22" s="19"/>
      <c r="I22" s="27" t="s">
        <v>0</v>
      </c>
      <c r="J22" s="19"/>
      <c r="K22" s="27">
        <v>0</v>
      </c>
      <c r="L22" s="19"/>
      <c r="M22" s="28" t="s">
        <v>0</v>
      </c>
      <c r="N22" s="19"/>
    </row>
    <row r="23" spans="1:14" x14ac:dyDescent="0.25">
      <c r="A23" s="38" t="s">
        <v>333</v>
      </c>
      <c r="B23" s="19"/>
      <c r="C23" s="38" t="s">
        <v>334</v>
      </c>
      <c r="D23" s="19"/>
      <c r="E23" s="19"/>
      <c r="F23" s="19"/>
      <c r="G23" s="19"/>
      <c r="H23" s="19"/>
      <c r="I23" s="27" t="s">
        <v>0</v>
      </c>
      <c r="J23" s="19"/>
      <c r="K23" s="27">
        <v>3850</v>
      </c>
      <c r="L23" s="19"/>
      <c r="M23" s="28" t="s">
        <v>0</v>
      </c>
      <c r="N23" s="19"/>
    </row>
    <row r="24" spans="1:14" x14ac:dyDescent="0.25">
      <c r="A24" s="11" t="s">
        <v>335</v>
      </c>
      <c r="B24" s="19"/>
      <c r="C24" s="11" t="s">
        <v>336</v>
      </c>
      <c r="D24" s="19"/>
      <c r="E24" s="19"/>
      <c r="F24" s="19"/>
      <c r="G24" s="19"/>
      <c r="H24" s="19"/>
      <c r="I24" s="14">
        <v>60000</v>
      </c>
      <c r="J24" s="19"/>
      <c r="K24" s="14">
        <v>68416.600000000006</v>
      </c>
      <c r="L24" s="19"/>
      <c r="M24" s="23">
        <v>114.03</v>
      </c>
      <c r="N24" s="19"/>
    </row>
    <row r="25" spans="1:14" x14ac:dyDescent="0.25">
      <c r="A25" s="38" t="s">
        <v>337</v>
      </c>
      <c r="B25" s="19"/>
      <c r="C25" s="38" t="s">
        <v>338</v>
      </c>
      <c r="D25" s="19"/>
      <c r="E25" s="19"/>
      <c r="F25" s="19"/>
      <c r="G25" s="19"/>
      <c r="H25" s="19"/>
      <c r="I25" s="27" t="s">
        <v>0</v>
      </c>
      <c r="J25" s="19"/>
      <c r="K25" s="27">
        <v>68416.600000000006</v>
      </c>
      <c r="L25" s="19"/>
      <c r="M25" s="28" t="s">
        <v>0</v>
      </c>
      <c r="N25" s="19"/>
    </row>
    <row r="26" spans="1:14" x14ac:dyDescent="0.25">
      <c r="A26" s="11" t="s">
        <v>339</v>
      </c>
      <c r="B26" s="19"/>
      <c r="C26" s="11" t="s">
        <v>340</v>
      </c>
      <c r="D26" s="19"/>
      <c r="E26" s="19"/>
      <c r="F26" s="19"/>
      <c r="G26" s="19"/>
      <c r="H26" s="19"/>
      <c r="I26" s="14">
        <v>26000</v>
      </c>
      <c r="J26" s="19"/>
      <c r="K26" s="14">
        <v>26250</v>
      </c>
      <c r="L26" s="19"/>
      <c r="M26" s="23">
        <v>100.96</v>
      </c>
      <c r="N26" s="19"/>
    </row>
    <row r="27" spans="1:14" x14ac:dyDescent="0.25">
      <c r="A27" s="38" t="s">
        <v>341</v>
      </c>
      <c r="B27" s="19"/>
      <c r="C27" s="38" t="s">
        <v>342</v>
      </c>
      <c r="D27" s="19"/>
      <c r="E27" s="19"/>
      <c r="F27" s="19"/>
      <c r="G27" s="19"/>
      <c r="H27" s="19"/>
      <c r="I27" s="27" t="s">
        <v>0</v>
      </c>
      <c r="J27" s="19"/>
      <c r="K27" s="27">
        <v>26250</v>
      </c>
      <c r="L27" s="19"/>
      <c r="M27" s="28" t="s">
        <v>0</v>
      </c>
      <c r="N27" s="19"/>
    </row>
    <row r="28" spans="1:14" x14ac:dyDescent="0.25">
      <c r="A28" s="77" t="s">
        <v>343</v>
      </c>
      <c r="B28" s="19"/>
      <c r="C28" s="19"/>
      <c r="D28" s="19"/>
      <c r="E28" s="19"/>
      <c r="F28" s="19"/>
      <c r="G28" s="19"/>
      <c r="H28" s="19"/>
      <c r="I28" s="78">
        <v>455000</v>
      </c>
      <c r="J28" s="19"/>
      <c r="K28" s="78">
        <v>454379.34</v>
      </c>
      <c r="L28" s="19"/>
      <c r="M28" s="79">
        <v>99.86</v>
      </c>
      <c r="N28" s="19"/>
    </row>
    <row r="29" spans="1:14" x14ac:dyDescent="0.25">
      <c r="A29" s="77" t="s">
        <v>344</v>
      </c>
      <c r="B29" s="19"/>
      <c r="C29" s="19"/>
      <c r="D29" s="19"/>
      <c r="E29" s="19"/>
      <c r="F29" s="19"/>
      <c r="G29" s="19"/>
      <c r="H29" s="19"/>
      <c r="I29" s="78">
        <v>455000</v>
      </c>
      <c r="J29" s="19"/>
      <c r="K29" s="78">
        <v>454379.34</v>
      </c>
      <c r="L29" s="19"/>
      <c r="M29" s="79">
        <v>99.86</v>
      </c>
      <c r="N29" s="19"/>
    </row>
    <row r="30" spans="1:14" x14ac:dyDescent="0.25">
      <c r="A30" s="67" t="s">
        <v>162</v>
      </c>
      <c r="B30" s="19"/>
      <c r="C30" s="19"/>
      <c r="D30" s="19"/>
      <c r="E30" s="19"/>
      <c r="F30" s="19"/>
      <c r="G30" s="19"/>
      <c r="H30" s="19"/>
      <c r="I30" s="68">
        <v>455000</v>
      </c>
      <c r="J30" s="19"/>
      <c r="K30" s="68">
        <v>454379.34</v>
      </c>
      <c r="L30" s="19"/>
      <c r="M30" s="69">
        <v>99.86</v>
      </c>
      <c r="N30" s="19"/>
    </row>
    <row r="31" spans="1:14" x14ac:dyDescent="0.25">
      <c r="A31" s="67" t="s">
        <v>163</v>
      </c>
      <c r="B31" s="19"/>
      <c r="C31" s="19"/>
      <c r="D31" s="19"/>
      <c r="E31" s="19"/>
      <c r="F31" s="19"/>
      <c r="G31" s="19"/>
      <c r="H31" s="19"/>
      <c r="I31" s="68">
        <v>455000</v>
      </c>
      <c r="J31" s="19"/>
      <c r="K31" s="68">
        <v>454379.34</v>
      </c>
      <c r="L31" s="19"/>
      <c r="M31" s="69">
        <v>99.86</v>
      </c>
      <c r="N31" s="19"/>
    </row>
    <row r="32" spans="1:14" x14ac:dyDescent="0.25">
      <c r="A32" s="74" t="s">
        <v>345</v>
      </c>
      <c r="B32" s="19"/>
      <c r="C32" s="74" t="s">
        <v>346</v>
      </c>
      <c r="D32" s="19"/>
      <c r="E32" s="19"/>
      <c r="F32" s="19"/>
      <c r="G32" s="19"/>
      <c r="H32" s="19"/>
      <c r="I32" s="75">
        <v>455000</v>
      </c>
      <c r="J32" s="19"/>
      <c r="K32" s="75">
        <v>454379.34</v>
      </c>
      <c r="L32" s="19"/>
      <c r="M32" s="76">
        <v>99.86</v>
      </c>
      <c r="N32" s="19"/>
    </row>
    <row r="33" spans="1:14" x14ac:dyDescent="0.25">
      <c r="A33" s="73" t="s">
        <v>317</v>
      </c>
      <c r="B33" s="19"/>
      <c r="C33" s="73" t="s">
        <v>347</v>
      </c>
      <c r="D33" s="19"/>
      <c r="E33" s="19"/>
      <c r="F33" s="19"/>
      <c r="G33" s="19"/>
      <c r="H33" s="19"/>
      <c r="I33" s="36">
        <v>455000</v>
      </c>
      <c r="J33" s="19"/>
      <c r="K33" s="36">
        <v>454379.34</v>
      </c>
      <c r="L33" s="19"/>
      <c r="M33" s="37">
        <v>99.86</v>
      </c>
      <c r="N33" s="19"/>
    </row>
    <row r="34" spans="1:14" x14ac:dyDescent="0.25">
      <c r="A34" s="67" t="s">
        <v>162</v>
      </c>
      <c r="B34" s="19"/>
      <c r="C34" s="19"/>
      <c r="D34" s="19"/>
      <c r="E34" s="19"/>
      <c r="F34" s="19"/>
      <c r="G34" s="19"/>
      <c r="H34" s="19"/>
      <c r="I34" s="68">
        <v>455000</v>
      </c>
      <c r="J34" s="19"/>
      <c r="K34" s="68">
        <v>454379.34</v>
      </c>
      <c r="L34" s="19"/>
      <c r="M34" s="69">
        <v>99.86</v>
      </c>
      <c r="N34" s="19"/>
    </row>
    <row r="35" spans="1:14" x14ac:dyDescent="0.25">
      <c r="A35" s="67" t="s">
        <v>163</v>
      </c>
      <c r="B35" s="19"/>
      <c r="C35" s="19"/>
      <c r="D35" s="19"/>
      <c r="E35" s="19"/>
      <c r="F35" s="19"/>
      <c r="G35" s="19"/>
      <c r="H35" s="19"/>
      <c r="I35" s="68">
        <v>455000</v>
      </c>
      <c r="J35" s="19"/>
      <c r="K35" s="68">
        <v>454379.34</v>
      </c>
      <c r="L35" s="19"/>
      <c r="M35" s="69">
        <v>99.86</v>
      </c>
      <c r="N35" s="19"/>
    </row>
    <row r="36" spans="1:14" x14ac:dyDescent="0.25">
      <c r="A36" s="11" t="s">
        <v>348</v>
      </c>
      <c r="B36" s="19"/>
      <c r="C36" s="11" t="s">
        <v>349</v>
      </c>
      <c r="D36" s="19"/>
      <c r="E36" s="19"/>
      <c r="F36" s="19"/>
      <c r="G36" s="19"/>
      <c r="H36" s="19"/>
      <c r="I36" s="14">
        <v>197000</v>
      </c>
      <c r="J36" s="19"/>
      <c r="K36" s="14">
        <v>195658.96</v>
      </c>
      <c r="L36" s="19"/>
      <c r="M36" s="23">
        <v>99.32</v>
      </c>
      <c r="N36" s="19"/>
    </row>
    <row r="37" spans="1:14" x14ac:dyDescent="0.25">
      <c r="A37" s="38" t="s">
        <v>350</v>
      </c>
      <c r="B37" s="19"/>
      <c r="C37" s="38" t="s">
        <v>351</v>
      </c>
      <c r="D37" s="19"/>
      <c r="E37" s="19"/>
      <c r="F37" s="19"/>
      <c r="G37" s="19"/>
      <c r="H37" s="19"/>
      <c r="I37" s="27" t="s">
        <v>0</v>
      </c>
      <c r="J37" s="19"/>
      <c r="K37" s="27">
        <v>195658.96</v>
      </c>
      <c r="L37" s="19"/>
      <c r="M37" s="28" t="s">
        <v>0</v>
      </c>
      <c r="N37" s="19"/>
    </row>
    <row r="38" spans="1:14" x14ac:dyDescent="0.25">
      <c r="A38" s="11" t="s">
        <v>352</v>
      </c>
      <c r="B38" s="19"/>
      <c r="C38" s="11" t="s">
        <v>353</v>
      </c>
      <c r="D38" s="19"/>
      <c r="E38" s="19"/>
      <c r="F38" s="19"/>
      <c r="G38" s="19"/>
      <c r="H38" s="19"/>
      <c r="I38" s="14">
        <v>5000</v>
      </c>
      <c r="J38" s="19"/>
      <c r="K38" s="14">
        <v>0</v>
      </c>
      <c r="L38" s="19"/>
      <c r="M38" s="23">
        <v>0</v>
      </c>
      <c r="N38" s="19"/>
    </row>
    <row r="39" spans="1:14" x14ac:dyDescent="0.25">
      <c r="A39" s="11" t="s">
        <v>354</v>
      </c>
      <c r="B39" s="19"/>
      <c r="C39" s="11" t="s">
        <v>355</v>
      </c>
      <c r="D39" s="19"/>
      <c r="E39" s="19"/>
      <c r="F39" s="19"/>
      <c r="G39" s="19"/>
      <c r="H39" s="19"/>
      <c r="I39" s="14">
        <v>33000</v>
      </c>
      <c r="J39" s="19"/>
      <c r="K39" s="14">
        <v>32283.72</v>
      </c>
      <c r="L39" s="19"/>
      <c r="M39" s="23">
        <v>97.83</v>
      </c>
      <c r="N39" s="19"/>
    </row>
    <row r="40" spans="1:14" x14ac:dyDescent="0.25">
      <c r="A40" s="38" t="s">
        <v>356</v>
      </c>
      <c r="B40" s="19"/>
      <c r="C40" s="38" t="s">
        <v>357</v>
      </c>
      <c r="D40" s="19"/>
      <c r="E40" s="19"/>
      <c r="F40" s="19"/>
      <c r="G40" s="19"/>
      <c r="H40" s="19"/>
      <c r="I40" s="27" t="s">
        <v>0</v>
      </c>
      <c r="J40" s="19"/>
      <c r="K40" s="27">
        <v>32283.72</v>
      </c>
      <c r="L40" s="19"/>
      <c r="M40" s="28" t="s">
        <v>0</v>
      </c>
      <c r="N40" s="19"/>
    </row>
    <row r="41" spans="1:14" x14ac:dyDescent="0.25">
      <c r="A41" s="11" t="s">
        <v>319</v>
      </c>
      <c r="B41" s="19"/>
      <c r="C41" s="11" t="s">
        <v>320</v>
      </c>
      <c r="D41" s="19"/>
      <c r="E41" s="19"/>
      <c r="F41" s="19"/>
      <c r="G41" s="19"/>
      <c r="H41" s="19"/>
      <c r="I41" s="14">
        <v>10000</v>
      </c>
      <c r="J41" s="19"/>
      <c r="K41" s="14">
        <v>1428</v>
      </c>
      <c r="L41" s="19"/>
      <c r="M41" s="23">
        <v>14.28</v>
      </c>
      <c r="N41" s="19"/>
    </row>
    <row r="42" spans="1:14" x14ac:dyDescent="0.25">
      <c r="A42" s="38" t="s">
        <v>358</v>
      </c>
      <c r="B42" s="19"/>
      <c r="C42" s="38" t="s">
        <v>359</v>
      </c>
      <c r="D42" s="19"/>
      <c r="E42" s="19"/>
      <c r="F42" s="19"/>
      <c r="G42" s="19"/>
      <c r="H42" s="19"/>
      <c r="I42" s="27" t="s">
        <v>0</v>
      </c>
      <c r="J42" s="19"/>
      <c r="K42" s="27">
        <v>1428</v>
      </c>
      <c r="L42" s="19"/>
      <c r="M42" s="28" t="s">
        <v>0</v>
      </c>
      <c r="N42" s="19"/>
    </row>
    <row r="43" spans="1:14" x14ac:dyDescent="0.25">
      <c r="A43" s="11" t="s">
        <v>321</v>
      </c>
      <c r="B43" s="19"/>
      <c r="C43" s="11" t="s">
        <v>322</v>
      </c>
      <c r="D43" s="19"/>
      <c r="E43" s="19"/>
      <c r="F43" s="19"/>
      <c r="G43" s="19"/>
      <c r="H43" s="19"/>
      <c r="I43" s="14">
        <v>55000</v>
      </c>
      <c r="J43" s="19"/>
      <c r="K43" s="14">
        <v>50461.03</v>
      </c>
      <c r="L43" s="19"/>
      <c r="M43" s="23">
        <v>91.75</v>
      </c>
      <c r="N43" s="19"/>
    </row>
    <row r="44" spans="1:14" x14ac:dyDescent="0.25">
      <c r="A44" s="38" t="s">
        <v>360</v>
      </c>
      <c r="B44" s="19"/>
      <c r="C44" s="38" t="s">
        <v>361</v>
      </c>
      <c r="D44" s="19"/>
      <c r="E44" s="19"/>
      <c r="F44" s="19"/>
      <c r="G44" s="19"/>
      <c r="H44" s="19"/>
      <c r="I44" s="27" t="s">
        <v>0</v>
      </c>
      <c r="J44" s="19"/>
      <c r="K44" s="27">
        <v>11676.97</v>
      </c>
      <c r="L44" s="19"/>
      <c r="M44" s="28" t="s">
        <v>0</v>
      </c>
      <c r="N44" s="19"/>
    </row>
    <row r="45" spans="1:14" x14ac:dyDescent="0.25">
      <c r="A45" s="38" t="s">
        <v>362</v>
      </c>
      <c r="B45" s="19"/>
      <c r="C45" s="38" t="s">
        <v>363</v>
      </c>
      <c r="D45" s="19"/>
      <c r="E45" s="19"/>
      <c r="F45" s="19"/>
      <c r="G45" s="19"/>
      <c r="H45" s="19"/>
      <c r="I45" s="27" t="s">
        <v>0</v>
      </c>
      <c r="J45" s="19"/>
      <c r="K45" s="27">
        <v>13805.83</v>
      </c>
      <c r="L45" s="19"/>
      <c r="M45" s="28" t="s">
        <v>0</v>
      </c>
      <c r="N45" s="19"/>
    </row>
    <row r="46" spans="1:14" x14ac:dyDescent="0.25">
      <c r="A46" s="38" t="s">
        <v>323</v>
      </c>
      <c r="B46" s="19"/>
      <c r="C46" s="38" t="s">
        <v>324</v>
      </c>
      <c r="D46" s="19"/>
      <c r="E46" s="19"/>
      <c r="F46" s="19"/>
      <c r="G46" s="19"/>
      <c r="H46" s="19"/>
      <c r="I46" s="27" t="s">
        <v>0</v>
      </c>
      <c r="J46" s="19"/>
      <c r="K46" s="27">
        <v>24844.43</v>
      </c>
      <c r="L46" s="19"/>
      <c r="M46" s="28" t="s">
        <v>0</v>
      </c>
      <c r="N46" s="19"/>
    </row>
    <row r="47" spans="1:14" x14ac:dyDescent="0.25">
      <c r="A47" s="38" t="s">
        <v>364</v>
      </c>
      <c r="B47" s="19"/>
      <c r="C47" s="38" t="s">
        <v>365</v>
      </c>
      <c r="D47" s="19"/>
      <c r="E47" s="19"/>
      <c r="F47" s="19"/>
      <c r="G47" s="19"/>
      <c r="H47" s="19"/>
      <c r="I47" s="27" t="s">
        <v>0</v>
      </c>
      <c r="J47" s="19"/>
      <c r="K47" s="27">
        <v>133.80000000000001</v>
      </c>
      <c r="L47" s="19"/>
      <c r="M47" s="28" t="s">
        <v>0</v>
      </c>
      <c r="N47" s="19"/>
    </row>
    <row r="48" spans="1:14" x14ac:dyDescent="0.25">
      <c r="A48" s="11" t="s">
        <v>325</v>
      </c>
      <c r="B48" s="19"/>
      <c r="C48" s="11" t="s">
        <v>326</v>
      </c>
      <c r="D48" s="19"/>
      <c r="E48" s="19"/>
      <c r="F48" s="19"/>
      <c r="G48" s="19"/>
      <c r="H48" s="19"/>
      <c r="I48" s="14">
        <v>65000</v>
      </c>
      <c r="J48" s="19"/>
      <c r="K48" s="14">
        <v>70121.929999999993</v>
      </c>
      <c r="L48" s="19"/>
      <c r="M48" s="23">
        <v>107.88</v>
      </c>
      <c r="N48" s="19"/>
    </row>
    <row r="49" spans="1:14" x14ac:dyDescent="0.25">
      <c r="A49" s="38" t="s">
        <v>366</v>
      </c>
      <c r="B49" s="19"/>
      <c r="C49" s="38" t="s">
        <v>367</v>
      </c>
      <c r="D49" s="19"/>
      <c r="E49" s="19"/>
      <c r="F49" s="19"/>
      <c r="G49" s="19"/>
      <c r="H49" s="19"/>
      <c r="I49" s="27" t="s">
        <v>0</v>
      </c>
      <c r="J49" s="19"/>
      <c r="K49" s="27">
        <v>6687.83</v>
      </c>
      <c r="L49" s="19"/>
      <c r="M49" s="28" t="s">
        <v>0</v>
      </c>
      <c r="N49" s="19"/>
    </row>
    <row r="50" spans="1:14" x14ac:dyDescent="0.25">
      <c r="A50" s="38" t="s">
        <v>327</v>
      </c>
      <c r="B50" s="19"/>
      <c r="C50" s="38" t="s">
        <v>328</v>
      </c>
      <c r="D50" s="19"/>
      <c r="E50" s="19"/>
      <c r="F50" s="19"/>
      <c r="G50" s="19"/>
      <c r="H50" s="19"/>
      <c r="I50" s="27" t="s">
        <v>0</v>
      </c>
      <c r="J50" s="19"/>
      <c r="K50" s="27">
        <v>5340</v>
      </c>
      <c r="L50" s="19"/>
      <c r="M50" s="28" t="s">
        <v>0</v>
      </c>
      <c r="N50" s="19"/>
    </row>
    <row r="51" spans="1:14" x14ac:dyDescent="0.25">
      <c r="A51" s="38" t="s">
        <v>368</v>
      </c>
      <c r="B51" s="19"/>
      <c r="C51" s="38" t="s">
        <v>369</v>
      </c>
      <c r="D51" s="19"/>
      <c r="E51" s="19"/>
      <c r="F51" s="19"/>
      <c r="G51" s="19"/>
      <c r="H51" s="19"/>
      <c r="I51" s="27" t="s">
        <v>0</v>
      </c>
      <c r="J51" s="19"/>
      <c r="K51" s="27">
        <v>4837.05</v>
      </c>
      <c r="L51" s="19"/>
      <c r="M51" s="28" t="s">
        <v>0</v>
      </c>
      <c r="N51" s="19"/>
    </row>
    <row r="52" spans="1:14" x14ac:dyDescent="0.25">
      <c r="A52" s="38" t="s">
        <v>370</v>
      </c>
      <c r="B52" s="19"/>
      <c r="C52" s="38" t="s">
        <v>371</v>
      </c>
      <c r="D52" s="19"/>
      <c r="E52" s="19"/>
      <c r="F52" s="19"/>
      <c r="G52" s="19"/>
      <c r="H52" s="19"/>
      <c r="I52" s="27" t="s">
        <v>0</v>
      </c>
      <c r="J52" s="19"/>
      <c r="K52" s="27">
        <v>1045</v>
      </c>
      <c r="L52" s="19"/>
      <c r="M52" s="28" t="s">
        <v>0</v>
      </c>
      <c r="N52" s="19"/>
    </row>
    <row r="53" spans="1:14" x14ac:dyDescent="0.25">
      <c r="A53" s="38" t="s">
        <v>372</v>
      </c>
      <c r="B53" s="19"/>
      <c r="C53" s="38" t="s">
        <v>373</v>
      </c>
      <c r="D53" s="19"/>
      <c r="E53" s="19"/>
      <c r="F53" s="19"/>
      <c r="G53" s="19"/>
      <c r="H53" s="19"/>
      <c r="I53" s="27" t="s">
        <v>0</v>
      </c>
      <c r="J53" s="19"/>
      <c r="K53" s="27">
        <v>150</v>
      </c>
      <c r="L53" s="19"/>
      <c r="M53" s="28" t="s">
        <v>0</v>
      </c>
      <c r="N53" s="19"/>
    </row>
    <row r="54" spans="1:14" x14ac:dyDescent="0.25">
      <c r="A54" s="38" t="s">
        <v>329</v>
      </c>
      <c r="B54" s="19"/>
      <c r="C54" s="38" t="s">
        <v>330</v>
      </c>
      <c r="D54" s="19"/>
      <c r="E54" s="19"/>
      <c r="F54" s="19"/>
      <c r="G54" s="19"/>
      <c r="H54" s="19"/>
      <c r="I54" s="27" t="s">
        <v>0</v>
      </c>
      <c r="J54" s="19"/>
      <c r="K54" s="27">
        <v>30000</v>
      </c>
      <c r="L54" s="19"/>
      <c r="M54" s="28" t="s">
        <v>0</v>
      </c>
      <c r="N54" s="19"/>
    </row>
    <row r="55" spans="1:14" x14ac:dyDescent="0.25">
      <c r="A55" s="38" t="s">
        <v>331</v>
      </c>
      <c r="B55" s="19"/>
      <c r="C55" s="38" t="s">
        <v>332</v>
      </c>
      <c r="D55" s="19"/>
      <c r="E55" s="19"/>
      <c r="F55" s="19"/>
      <c r="G55" s="19"/>
      <c r="H55" s="19"/>
      <c r="I55" s="27" t="s">
        <v>0</v>
      </c>
      <c r="J55" s="19"/>
      <c r="K55" s="27">
        <v>16182.25</v>
      </c>
      <c r="L55" s="19"/>
      <c r="M55" s="28" t="s">
        <v>0</v>
      </c>
      <c r="N55" s="19"/>
    </row>
    <row r="56" spans="1:14" x14ac:dyDescent="0.25">
      <c r="A56" s="38" t="s">
        <v>333</v>
      </c>
      <c r="B56" s="19"/>
      <c r="C56" s="38" t="s">
        <v>334</v>
      </c>
      <c r="D56" s="19"/>
      <c r="E56" s="19"/>
      <c r="F56" s="19"/>
      <c r="G56" s="19"/>
      <c r="H56" s="19"/>
      <c r="I56" s="27" t="s">
        <v>0</v>
      </c>
      <c r="J56" s="19"/>
      <c r="K56" s="27">
        <v>5879.8</v>
      </c>
      <c r="L56" s="19"/>
      <c r="M56" s="28" t="s">
        <v>0</v>
      </c>
      <c r="N56" s="19"/>
    </row>
    <row r="57" spans="1:14" x14ac:dyDescent="0.25">
      <c r="A57" s="11" t="s">
        <v>335</v>
      </c>
      <c r="B57" s="19"/>
      <c r="C57" s="11" t="s">
        <v>336</v>
      </c>
      <c r="D57" s="19"/>
      <c r="E57" s="19"/>
      <c r="F57" s="19"/>
      <c r="G57" s="19"/>
      <c r="H57" s="19"/>
      <c r="I57" s="14">
        <v>80000</v>
      </c>
      <c r="J57" s="19"/>
      <c r="K57" s="14">
        <v>99635.9</v>
      </c>
      <c r="L57" s="19"/>
      <c r="M57" s="23">
        <v>124.54</v>
      </c>
      <c r="N57" s="19"/>
    </row>
    <row r="58" spans="1:14" x14ac:dyDescent="0.25">
      <c r="A58" s="38" t="s">
        <v>374</v>
      </c>
      <c r="B58" s="19"/>
      <c r="C58" s="38" t="s">
        <v>375</v>
      </c>
      <c r="D58" s="19"/>
      <c r="E58" s="19"/>
      <c r="F58" s="19"/>
      <c r="G58" s="19"/>
      <c r="H58" s="19"/>
      <c r="I58" s="27" t="s">
        <v>0</v>
      </c>
      <c r="J58" s="19"/>
      <c r="K58" s="27">
        <v>76004.460000000006</v>
      </c>
      <c r="L58" s="19"/>
      <c r="M58" s="28" t="s">
        <v>0</v>
      </c>
      <c r="N58" s="19"/>
    </row>
    <row r="59" spans="1:14" x14ac:dyDescent="0.25">
      <c r="A59" s="38" t="s">
        <v>376</v>
      </c>
      <c r="B59" s="19"/>
      <c r="C59" s="38" t="s">
        <v>377</v>
      </c>
      <c r="D59" s="19"/>
      <c r="E59" s="19"/>
      <c r="F59" s="19"/>
      <c r="G59" s="19"/>
      <c r="H59" s="19"/>
      <c r="I59" s="27" t="s">
        <v>0</v>
      </c>
      <c r="J59" s="19"/>
      <c r="K59" s="27">
        <v>9912.9599999999991</v>
      </c>
      <c r="L59" s="19"/>
      <c r="M59" s="28" t="s">
        <v>0</v>
      </c>
      <c r="N59" s="19"/>
    </row>
    <row r="60" spans="1:14" x14ac:dyDescent="0.25">
      <c r="A60" s="38" t="s">
        <v>378</v>
      </c>
      <c r="B60" s="19"/>
      <c r="C60" s="38" t="s">
        <v>379</v>
      </c>
      <c r="D60" s="19"/>
      <c r="E60" s="19"/>
      <c r="F60" s="19"/>
      <c r="G60" s="19"/>
      <c r="H60" s="19"/>
      <c r="I60" s="27" t="s">
        <v>0</v>
      </c>
      <c r="J60" s="19"/>
      <c r="K60" s="27">
        <v>80</v>
      </c>
      <c r="L60" s="19"/>
      <c r="M60" s="28" t="s">
        <v>0</v>
      </c>
      <c r="N60" s="19"/>
    </row>
    <row r="61" spans="1:14" x14ac:dyDescent="0.25">
      <c r="A61" s="38" t="s">
        <v>380</v>
      </c>
      <c r="B61" s="19"/>
      <c r="C61" s="38" t="s">
        <v>336</v>
      </c>
      <c r="D61" s="19"/>
      <c r="E61" s="19"/>
      <c r="F61" s="19"/>
      <c r="G61" s="19"/>
      <c r="H61" s="19"/>
      <c r="I61" s="27" t="s">
        <v>0</v>
      </c>
      <c r="J61" s="19"/>
      <c r="K61" s="27">
        <v>13638.48</v>
      </c>
      <c r="L61" s="19"/>
      <c r="M61" s="28" t="s">
        <v>0</v>
      </c>
      <c r="N61" s="19"/>
    </row>
    <row r="62" spans="1:14" x14ac:dyDescent="0.25">
      <c r="A62" s="11" t="s">
        <v>381</v>
      </c>
      <c r="B62" s="19"/>
      <c r="C62" s="11" t="s">
        <v>382</v>
      </c>
      <c r="D62" s="19"/>
      <c r="E62" s="19"/>
      <c r="F62" s="19"/>
      <c r="G62" s="19"/>
      <c r="H62" s="19"/>
      <c r="I62" s="14">
        <v>10000</v>
      </c>
      <c r="J62" s="19"/>
      <c r="K62" s="14">
        <v>4789.8</v>
      </c>
      <c r="L62" s="19"/>
      <c r="M62" s="23">
        <v>47.9</v>
      </c>
      <c r="N62" s="19"/>
    </row>
    <row r="63" spans="1:14" x14ac:dyDescent="0.25">
      <c r="A63" s="38" t="s">
        <v>383</v>
      </c>
      <c r="B63" s="19"/>
      <c r="C63" s="38" t="s">
        <v>384</v>
      </c>
      <c r="D63" s="19"/>
      <c r="E63" s="19"/>
      <c r="F63" s="19"/>
      <c r="G63" s="19"/>
      <c r="H63" s="19"/>
      <c r="I63" s="27" t="s">
        <v>0</v>
      </c>
      <c r="J63" s="19"/>
      <c r="K63" s="27">
        <v>4789.8</v>
      </c>
      <c r="L63" s="19"/>
      <c r="M63" s="28" t="s">
        <v>0</v>
      </c>
      <c r="N63" s="19"/>
    </row>
    <row r="64" spans="1:14" x14ac:dyDescent="0.25">
      <c r="A64" s="38" t="s">
        <v>385</v>
      </c>
      <c r="B64" s="19"/>
      <c r="C64" s="38" t="s">
        <v>386</v>
      </c>
      <c r="D64" s="19"/>
      <c r="E64" s="19"/>
      <c r="F64" s="19"/>
      <c r="G64" s="19"/>
      <c r="H64" s="19"/>
      <c r="I64" s="27" t="s">
        <v>0</v>
      </c>
      <c r="J64" s="19"/>
      <c r="K64" s="27">
        <v>0</v>
      </c>
      <c r="L64" s="19"/>
      <c r="M64" s="28" t="s">
        <v>0</v>
      </c>
      <c r="N64" s="19"/>
    </row>
    <row r="65" spans="1:14" x14ac:dyDescent="0.25">
      <c r="A65" s="77" t="s">
        <v>387</v>
      </c>
      <c r="B65" s="19"/>
      <c r="C65" s="19"/>
      <c r="D65" s="19"/>
      <c r="E65" s="19"/>
      <c r="F65" s="19"/>
      <c r="G65" s="19"/>
      <c r="H65" s="19"/>
      <c r="I65" s="78">
        <v>2795500</v>
      </c>
      <c r="J65" s="19"/>
      <c r="K65" s="78">
        <v>2537490.8199999998</v>
      </c>
      <c r="L65" s="19"/>
      <c r="M65" s="79">
        <v>90.77</v>
      </c>
      <c r="N65" s="19"/>
    </row>
    <row r="66" spans="1:14" x14ac:dyDescent="0.25">
      <c r="A66" s="77" t="s">
        <v>388</v>
      </c>
      <c r="B66" s="19"/>
      <c r="C66" s="19"/>
      <c r="D66" s="19"/>
      <c r="E66" s="19"/>
      <c r="F66" s="19"/>
      <c r="G66" s="19"/>
      <c r="H66" s="19"/>
      <c r="I66" s="78">
        <v>2163500</v>
      </c>
      <c r="J66" s="19"/>
      <c r="K66" s="78">
        <v>1959563.12</v>
      </c>
      <c r="L66" s="19"/>
      <c r="M66" s="79">
        <v>90.57</v>
      </c>
      <c r="N66" s="19"/>
    </row>
    <row r="67" spans="1:14" x14ac:dyDescent="0.25">
      <c r="A67" s="67" t="s">
        <v>162</v>
      </c>
      <c r="B67" s="19"/>
      <c r="C67" s="19"/>
      <c r="D67" s="19"/>
      <c r="E67" s="19"/>
      <c r="F67" s="19"/>
      <c r="G67" s="19"/>
      <c r="H67" s="19"/>
      <c r="I67" s="68">
        <v>1052000</v>
      </c>
      <c r="J67" s="19"/>
      <c r="K67" s="68">
        <v>1040068.38</v>
      </c>
      <c r="L67" s="19"/>
      <c r="M67" s="69">
        <v>98.87</v>
      </c>
      <c r="N67" s="19"/>
    </row>
    <row r="68" spans="1:14" x14ac:dyDescent="0.25">
      <c r="A68" s="67" t="s">
        <v>163</v>
      </c>
      <c r="B68" s="19"/>
      <c r="C68" s="19"/>
      <c r="D68" s="19"/>
      <c r="E68" s="19"/>
      <c r="F68" s="19"/>
      <c r="G68" s="19"/>
      <c r="H68" s="19"/>
      <c r="I68" s="68">
        <v>1052000</v>
      </c>
      <c r="J68" s="19"/>
      <c r="K68" s="68">
        <v>1040068.38</v>
      </c>
      <c r="L68" s="19"/>
      <c r="M68" s="69">
        <v>98.87</v>
      </c>
      <c r="N68" s="19"/>
    </row>
    <row r="69" spans="1:14" x14ac:dyDescent="0.25">
      <c r="A69" s="67" t="s">
        <v>168</v>
      </c>
      <c r="B69" s="19"/>
      <c r="C69" s="19"/>
      <c r="D69" s="19"/>
      <c r="E69" s="19"/>
      <c r="F69" s="19"/>
      <c r="G69" s="19"/>
      <c r="H69" s="19"/>
      <c r="I69" s="68">
        <v>271000</v>
      </c>
      <c r="J69" s="19"/>
      <c r="K69" s="68">
        <v>270803.19</v>
      </c>
      <c r="L69" s="19"/>
      <c r="M69" s="69">
        <v>99.93</v>
      </c>
      <c r="N69" s="19"/>
    </row>
    <row r="70" spans="1:14" x14ac:dyDescent="0.25">
      <c r="A70" s="67" t="s">
        <v>177</v>
      </c>
      <c r="B70" s="19"/>
      <c r="C70" s="19"/>
      <c r="D70" s="19"/>
      <c r="E70" s="19"/>
      <c r="F70" s="19"/>
      <c r="G70" s="19"/>
      <c r="H70" s="19"/>
      <c r="I70" s="68">
        <v>271000</v>
      </c>
      <c r="J70" s="19"/>
      <c r="K70" s="68">
        <v>270803.19</v>
      </c>
      <c r="L70" s="19"/>
      <c r="M70" s="69">
        <v>99.93</v>
      </c>
      <c r="N70" s="19"/>
    </row>
    <row r="71" spans="1:14" x14ac:dyDescent="0.25">
      <c r="A71" s="67" t="s">
        <v>178</v>
      </c>
      <c r="B71" s="19"/>
      <c r="C71" s="19"/>
      <c r="D71" s="19"/>
      <c r="E71" s="19"/>
      <c r="F71" s="19"/>
      <c r="G71" s="19"/>
      <c r="H71" s="19"/>
      <c r="I71" s="68">
        <v>747500</v>
      </c>
      <c r="J71" s="19"/>
      <c r="K71" s="68">
        <v>567421.63</v>
      </c>
      <c r="L71" s="19"/>
      <c r="M71" s="69">
        <v>75.91</v>
      </c>
      <c r="N71" s="19"/>
    </row>
    <row r="72" spans="1:14" x14ac:dyDescent="0.25">
      <c r="A72" s="67" t="s">
        <v>179</v>
      </c>
      <c r="B72" s="19"/>
      <c r="C72" s="19"/>
      <c r="D72" s="19"/>
      <c r="E72" s="19"/>
      <c r="F72" s="19"/>
      <c r="G72" s="19"/>
      <c r="H72" s="19"/>
      <c r="I72" s="68">
        <v>747500</v>
      </c>
      <c r="J72" s="19"/>
      <c r="K72" s="68">
        <v>567421.63</v>
      </c>
      <c r="L72" s="19"/>
      <c r="M72" s="69">
        <v>75.91</v>
      </c>
      <c r="N72" s="19"/>
    </row>
    <row r="73" spans="1:14" x14ac:dyDescent="0.25">
      <c r="A73" s="67" t="s">
        <v>187</v>
      </c>
      <c r="B73" s="19"/>
      <c r="C73" s="19"/>
      <c r="D73" s="19"/>
      <c r="E73" s="19"/>
      <c r="F73" s="19"/>
      <c r="G73" s="19"/>
      <c r="H73" s="19"/>
      <c r="I73" s="68">
        <v>93000</v>
      </c>
      <c r="J73" s="19"/>
      <c r="K73" s="68">
        <v>81269.919999999998</v>
      </c>
      <c r="L73" s="19"/>
      <c r="M73" s="69">
        <v>87.39</v>
      </c>
      <c r="N73" s="19"/>
    </row>
    <row r="74" spans="1:14" x14ac:dyDescent="0.25">
      <c r="A74" s="67" t="s">
        <v>188</v>
      </c>
      <c r="B74" s="19"/>
      <c r="C74" s="19"/>
      <c r="D74" s="19"/>
      <c r="E74" s="19"/>
      <c r="F74" s="19"/>
      <c r="G74" s="19"/>
      <c r="H74" s="19"/>
      <c r="I74" s="68">
        <v>93000</v>
      </c>
      <c r="J74" s="19"/>
      <c r="K74" s="68">
        <v>81269.919999999998</v>
      </c>
      <c r="L74" s="19"/>
      <c r="M74" s="69">
        <v>87.39</v>
      </c>
      <c r="N74" s="19"/>
    </row>
    <row r="75" spans="1:14" x14ac:dyDescent="0.25">
      <c r="A75" s="74" t="s">
        <v>345</v>
      </c>
      <c r="B75" s="19"/>
      <c r="C75" s="74" t="s">
        <v>346</v>
      </c>
      <c r="D75" s="19"/>
      <c r="E75" s="19"/>
      <c r="F75" s="19"/>
      <c r="G75" s="19"/>
      <c r="H75" s="19"/>
      <c r="I75" s="75">
        <v>2163500</v>
      </c>
      <c r="J75" s="19"/>
      <c r="K75" s="75">
        <v>1959563.12</v>
      </c>
      <c r="L75" s="19"/>
      <c r="M75" s="76">
        <v>90.57</v>
      </c>
      <c r="N75" s="19"/>
    </row>
    <row r="76" spans="1:14" x14ac:dyDescent="0.25">
      <c r="A76" s="73" t="s">
        <v>389</v>
      </c>
      <c r="B76" s="19"/>
      <c r="C76" s="73" t="s">
        <v>390</v>
      </c>
      <c r="D76" s="19"/>
      <c r="E76" s="19"/>
      <c r="F76" s="19"/>
      <c r="G76" s="19"/>
      <c r="H76" s="19"/>
      <c r="I76" s="36">
        <v>902000</v>
      </c>
      <c r="J76" s="19"/>
      <c r="K76" s="36">
        <v>889830.59</v>
      </c>
      <c r="L76" s="19"/>
      <c r="M76" s="37">
        <v>98.65</v>
      </c>
      <c r="N76" s="19"/>
    </row>
    <row r="77" spans="1:14" x14ac:dyDescent="0.25">
      <c r="A77" s="67" t="s">
        <v>162</v>
      </c>
      <c r="B77" s="19"/>
      <c r="C77" s="19"/>
      <c r="D77" s="19"/>
      <c r="E77" s="19"/>
      <c r="F77" s="19"/>
      <c r="G77" s="19"/>
      <c r="H77" s="19"/>
      <c r="I77" s="68">
        <v>902000</v>
      </c>
      <c r="J77" s="19"/>
      <c r="K77" s="68">
        <v>889830.59</v>
      </c>
      <c r="L77" s="19"/>
      <c r="M77" s="69">
        <v>98.65</v>
      </c>
      <c r="N77" s="19"/>
    </row>
    <row r="78" spans="1:14" x14ac:dyDescent="0.25">
      <c r="A78" s="67" t="s">
        <v>163</v>
      </c>
      <c r="B78" s="19"/>
      <c r="C78" s="19"/>
      <c r="D78" s="19"/>
      <c r="E78" s="19"/>
      <c r="F78" s="19"/>
      <c r="G78" s="19"/>
      <c r="H78" s="19"/>
      <c r="I78" s="68">
        <v>902000</v>
      </c>
      <c r="J78" s="19"/>
      <c r="K78" s="68">
        <v>889830.59</v>
      </c>
      <c r="L78" s="19"/>
      <c r="M78" s="69">
        <v>98.65</v>
      </c>
      <c r="N78" s="19"/>
    </row>
    <row r="79" spans="1:14" x14ac:dyDescent="0.25">
      <c r="A79" s="11" t="s">
        <v>348</v>
      </c>
      <c r="B79" s="19"/>
      <c r="C79" s="11" t="s">
        <v>349</v>
      </c>
      <c r="D79" s="19"/>
      <c r="E79" s="19"/>
      <c r="F79" s="19"/>
      <c r="G79" s="19"/>
      <c r="H79" s="19"/>
      <c r="I79" s="14">
        <v>405000</v>
      </c>
      <c r="J79" s="19"/>
      <c r="K79" s="14">
        <v>401763.42</v>
      </c>
      <c r="L79" s="19"/>
      <c r="M79" s="23">
        <v>99.2</v>
      </c>
      <c r="N79" s="19"/>
    </row>
    <row r="80" spans="1:14" x14ac:dyDescent="0.25">
      <c r="A80" s="38" t="s">
        <v>350</v>
      </c>
      <c r="B80" s="19"/>
      <c r="C80" s="38" t="s">
        <v>351</v>
      </c>
      <c r="D80" s="19"/>
      <c r="E80" s="19"/>
      <c r="F80" s="19"/>
      <c r="G80" s="19"/>
      <c r="H80" s="19"/>
      <c r="I80" s="27" t="s">
        <v>0</v>
      </c>
      <c r="J80" s="19"/>
      <c r="K80" s="27">
        <v>401763.42</v>
      </c>
      <c r="L80" s="19"/>
      <c r="M80" s="28" t="s">
        <v>0</v>
      </c>
      <c r="N80" s="19"/>
    </row>
    <row r="81" spans="1:14" x14ac:dyDescent="0.25">
      <c r="A81" s="11" t="s">
        <v>352</v>
      </c>
      <c r="B81" s="19"/>
      <c r="C81" s="11" t="s">
        <v>353</v>
      </c>
      <c r="D81" s="19"/>
      <c r="E81" s="19"/>
      <c r="F81" s="19"/>
      <c r="G81" s="19"/>
      <c r="H81" s="19"/>
      <c r="I81" s="14">
        <v>35000</v>
      </c>
      <c r="J81" s="19"/>
      <c r="K81" s="14">
        <v>37568.6</v>
      </c>
      <c r="L81" s="19"/>
      <c r="M81" s="23">
        <v>107.34</v>
      </c>
      <c r="N81" s="19"/>
    </row>
    <row r="82" spans="1:14" x14ac:dyDescent="0.25">
      <c r="A82" s="38" t="s">
        <v>391</v>
      </c>
      <c r="B82" s="19"/>
      <c r="C82" s="38" t="s">
        <v>353</v>
      </c>
      <c r="D82" s="19"/>
      <c r="E82" s="19"/>
      <c r="F82" s="19"/>
      <c r="G82" s="19"/>
      <c r="H82" s="19"/>
      <c r="I82" s="27" t="s">
        <v>0</v>
      </c>
      <c r="J82" s="19"/>
      <c r="K82" s="27">
        <v>37568.6</v>
      </c>
      <c r="L82" s="19"/>
      <c r="M82" s="28" t="s">
        <v>0</v>
      </c>
      <c r="N82" s="19"/>
    </row>
    <row r="83" spans="1:14" x14ac:dyDescent="0.25">
      <c r="A83" s="11" t="s">
        <v>354</v>
      </c>
      <c r="B83" s="19"/>
      <c r="C83" s="11" t="s">
        <v>355</v>
      </c>
      <c r="D83" s="19"/>
      <c r="E83" s="19"/>
      <c r="F83" s="19"/>
      <c r="G83" s="19"/>
      <c r="H83" s="19"/>
      <c r="I83" s="14">
        <v>70000</v>
      </c>
      <c r="J83" s="19"/>
      <c r="K83" s="14">
        <v>68374.84</v>
      </c>
      <c r="L83" s="19"/>
      <c r="M83" s="23">
        <v>97.68</v>
      </c>
      <c r="N83" s="19"/>
    </row>
    <row r="84" spans="1:14" x14ac:dyDescent="0.25">
      <c r="A84" s="38" t="s">
        <v>356</v>
      </c>
      <c r="B84" s="19"/>
      <c r="C84" s="38" t="s">
        <v>357</v>
      </c>
      <c r="D84" s="19"/>
      <c r="E84" s="19"/>
      <c r="F84" s="19"/>
      <c r="G84" s="19"/>
      <c r="H84" s="19"/>
      <c r="I84" s="27" t="s">
        <v>0</v>
      </c>
      <c r="J84" s="19"/>
      <c r="K84" s="27">
        <v>68374.84</v>
      </c>
      <c r="L84" s="19"/>
      <c r="M84" s="28" t="s">
        <v>0</v>
      </c>
      <c r="N84" s="19"/>
    </row>
    <row r="85" spans="1:14" x14ac:dyDescent="0.25">
      <c r="A85" s="11" t="s">
        <v>319</v>
      </c>
      <c r="B85" s="19"/>
      <c r="C85" s="11" t="s">
        <v>320</v>
      </c>
      <c r="D85" s="19"/>
      <c r="E85" s="19"/>
      <c r="F85" s="19"/>
      <c r="G85" s="19"/>
      <c r="H85" s="19"/>
      <c r="I85" s="14">
        <v>2000</v>
      </c>
      <c r="J85" s="19"/>
      <c r="K85" s="14">
        <v>0</v>
      </c>
      <c r="L85" s="19"/>
      <c r="M85" s="23">
        <v>0</v>
      </c>
      <c r="N85" s="19"/>
    </row>
    <row r="86" spans="1:14" x14ac:dyDescent="0.25">
      <c r="A86" s="11" t="s">
        <v>321</v>
      </c>
      <c r="B86" s="19"/>
      <c r="C86" s="11" t="s">
        <v>322</v>
      </c>
      <c r="D86" s="19"/>
      <c r="E86" s="19"/>
      <c r="F86" s="19"/>
      <c r="G86" s="19"/>
      <c r="H86" s="19"/>
      <c r="I86" s="14">
        <v>20000</v>
      </c>
      <c r="J86" s="19"/>
      <c r="K86" s="14">
        <v>20829.8</v>
      </c>
      <c r="L86" s="19"/>
      <c r="M86" s="23">
        <v>104.15</v>
      </c>
      <c r="N86" s="19"/>
    </row>
    <row r="87" spans="1:14" x14ac:dyDescent="0.25">
      <c r="A87" s="38" t="s">
        <v>360</v>
      </c>
      <c r="B87" s="19"/>
      <c r="C87" s="38" t="s">
        <v>361</v>
      </c>
      <c r="D87" s="19"/>
      <c r="E87" s="19"/>
      <c r="F87" s="19"/>
      <c r="G87" s="19"/>
      <c r="H87" s="19"/>
      <c r="I87" s="27" t="s">
        <v>0</v>
      </c>
      <c r="J87" s="19"/>
      <c r="K87" s="27">
        <v>5829.8</v>
      </c>
      <c r="L87" s="19"/>
      <c r="M87" s="28" t="s">
        <v>0</v>
      </c>
      <c r="N87" s="19"/>
    </row>
    <row r="88" spans="1:14" x14ac:dyDescent="0.25">
      <c r="A88" s="38" t="s">
        <v>323</v>
      </c>
      <c r="B88" s="19"/>
      <c r="C88" s="38" t="s">
        <v>324</v>
      </c>
      <c r="D88" s="19"/>
      <c r="E88" s="19"/>
      <c r="F88" s="19"/>
      <c r="G88" s="19"/>
      <c r="H88" s="19"/>
      <c r="I88" s="27" t="s">
        <v>0</v>
      </c>
      <c r="J88" s="19"/>
      <c r="K88" s="27">
        <v>15000</v>
      </c>
      <c r="L88" s="19"/>
      <c r="M88" s="28" t="s">
        <v>0</v>
      </c>
      <c r="N88" s="19"/>
    </row>
    <row r="89" spans="1:14" x14ac:dyDescent="0.25">
      <c r="A89" s="11" t="s">
        <v>325</v>
      </c>
      <c r="B89" s="19"/>
      <c r="C89" s="11" t="s">
        <v>326</v>
      </c>
      <c r="D89" s="19"/>
      <c r="E89" s="19"/>
      <c r="F89" s="19"/>
      <c r="G89" s="19"/>
      <c r="H89" s="19"/>
      <c r="I89" s="14">
        <v>190000</v>
      </c>
      <c r="J89" s="19"/>
      <c r="K89" s="14">
        <v>186906.83</v>
      </c>
      <c r="L89" s="19"/>
      <c r="M89" s="23">
        <v>98.37</v>
      </c>
      <c r="N89" s="19"/>
    </row>
    <row r="90" spans="1:14" x14ac:dyDescent="0.25">
      <c r="A90" s="38" t="s">
        <v>368</v>
      </c>
      <c r="B90" s="19"/>
      <c r="C90" s="38" t="s">
        <v>369</v>
      </c>
      <c r="D90" s="19"/>
      <c r="E90" s="19"/>
      <c r="F90" s="19"/>
      <c r="G90" s="19"/>
      <c r="H90" s="19"/>
      <c r="I90" s="27" t="s">
        <v>0</v>
      </c>
      <c r="J90" s="19"/>
      <c r="K90" s="27">
        <v>1278.24</v>
      </c>
      <c r="L90" s="19"/>
      <c r="M90" s="28" t="s">
        <v>0</v>
      </c>
      <c r="N90" s="19"/>
    </row>
    <row r="91" spans="1:14" x14ac:dyDescent="0.25">
      <c r="A91" s="38" t="s">
        <v>329</v>
      </c>
      <c r="B91" s="19"/>
      <c r="C91" s="38" t="s">
        <v>330</v>
      </c>
      <c r="D91" s="19"/>
      <c r="E91" s="19"/>
      <c r="F91" s="19"/>
      <c r="G91" s="19"/>
      <c r="H91" s="19"/>
      <c r="I91" s="27" t="s">
        <v>0</v>
      </c>
      <c r="J91" s="19"/>
      <c r="K91" s="27">
        <v>65297.85</v>
      </c>
      <c r="L91" s="19"/>
      <c r="M91" s="28" t="s">
        <v>0</v>
      </c>
      <c r="N91" s="19"/>
    </row>
    <row r="92" spans="1:14" x14ac:dyDescent="0.25">
      <c r="A92" s="38" t="s">
        <v>331</v>
      </c>
      <c r="B92" s="19"/>
      <c r="C92" s="38" t="s">
        <v>332</v>
      </c>
      <c r="D92" s="19"/>
      <c r="E92" s="19"/>
      <c r="F92" s="19"/>
      <c r="G92" s="19"/>
      <c r="H92" s="19"/>
      <c r="I92" s="27" t="s">
        <v>0</v>
      </c>
      <c r="J92" s="19"/>
      <c r="K92" s="27">
        <v>120330.74</v>
      </c>
      <c r="L92" s="19"/>
      <c r="M92" s="28" t="s">
        <v>0</v>
      </c>
      <c r="N92" s="19"/>
    </row>
    <row r="93" spans="1:14" x14ac:dyDescent="0.25">
      <c r="A93" s="11" t="s">
        <v>335</v>
      </c>
      <c r="B93" s="19"/>
      <c r="C93" s="11" t="s">
        <v>336</v>
      </c>
      <c r="D93" s="19"/>
      <c r="E93" s="19"/>
      <c r="F93" s="19"/>
      <c r="G93" s="19"/>
      <c r="H93" s="19"/>
      <c r="I93" s="14">
        <v>10000</v>
      </c>
      <c r="J93" s="19"/>
      <c r="K93" s="14">
        <v>11559.49</v>
      </c>
      <c r="L93" s="19"/>
      <c r="M93" s="23">
        <v>115.59</v>
      </c>
      <c r="N93" s="19"/>
    </row>
    <row r="94" spans="1:14" x14ac:dyDescent="0.25">
      <c r="A94" s="38" t="s">
        <v>374</v>
      </c>
      <c r="B94" s="19"/>
      <c r="C94" s="38" t="s">
        <v>375</v>
      </c>
      <c r="D94" s="19"/>
      <c r="E94" s="19"/>
      <c r="F94" s="19"/>
      <c r="G94" s="19"/>
      <c r="H94" s="19"/>
      <c r="I94" s="27" t="s">
        <v>0</v>
      </c>
      <c r="J94" s="19"/>
      <c r="K94" s="27">
        <v>7302.21</v>
      </c>
      <c r="L94" s="19"/>
      <c r="M94" s="28" t="s">
        <v>0</v>
      </c>
      <c r="N94" s="19"/>
    </row>
    <row r="95" spans="1:14" x14ac:dyDescent="0.25">
      <c r="A95" s="38" t="s">
        <v>380</v>
      </c>
      <c r="B95" s="19"/>
      <c r="C95" s="38" t="s">
        <v>336</v>
      </c>
      <c r="D95" s="19"/>
      <c r="E95" s="19"/>
      <c r="F95" s="19"/>
      <c r="G95" s="19"/>
      <c r="H95" s="19"/>
      <c r="I95" s="27" t="s">
        <v>0</v>
      </c>
      <c r="J95" s="19"/>
      <c r="K95" s="27">
        <v>4257.28</v>
      </c>
      <c r="L95" s="19"/>
      <c r="M95" s="28" t="s">
        <v>0</v>
      </c>
      <c r="N95" s="19"/>
    </row>
    <row r="96" spans="1:14" x14ac:dyDescent="0.25">
      <c r="A96" s="11" t="s">
        <v>392</v>
      </c>
      <c r="B96" s="19"/>
      <c r="C96" s="11" t="s">
        <v>393</v>
      </c>
      <c r="D96" s="19"/>
      <c r="E96" s="19"/>
      <c r="F96" s="19"/>
      <c r="G96" s="19"/>
      <c r="H96" s="19"/>
      <c r="I96" s="14">
        <v>160000</v>
      </c>
      <c r="J96" s="19"/>
      <c r="K96" s="14">
        <v>154144.26999999999</v>
      </c>
      <c r="L96" s="19"/>
      <c r="M96" s="23">
        <v>96.34</v>
      </c>
      <c r="N96" s="19"/>
    </row>
    <row r="97" spans="1:14" x14ac:dyDescent="0.25">
      <c r="A97" s="38" t="s">
        <v>394</v>
      </c>
      <c r="B97" s="19"/>
      <c r="C97" s="38" t="s">
        <v>395</v>
      </c>
      <c r="D97" s="19"/>
      <c r="E97" s="19"/>
      <c r="F97" s="19"/>
      <c r="G97" s="19"/>
      <c r="H97" s="19"/>
      <c r="I97" s="27" t="s">
        <v>0</v>
      </c>
      <c r="J97" s="19"/>
      <c r="K97" s="27">
        <v>21476</v>
      </c>
      <c r="L97" s="19"/>
      <c r="M97" s="28" t="s">
        <v>0</v>
      </c>
      <c r="N97" s="19"/>
    </row>
    <row r="98" spans="1:14" x14ac:dyDescent="0.25">
      <c r="A98" s="38" t="s">
        <v>396</v>
      </c>
      <c r="B98" s="19"/>
      <c r="C98" s="38" t="s">
        <v>397</v>
      </c>
      <c r="D98" s="19"/>
      <c r="E98" s="19"/>
      <c r="F98" s="19"/>
      <c r="G98" s="19"/>
      <c r="H98" s="19"/>
      <c r="I98" s="27" t="s">
        <v>0</v>
      </c>
      <c r="J98" s="19"/>
      <c r="K98" s="27">
        <v>121.14</v>
      </c>
      <c r="L98" s="19"/>
      <c r="M98" s="28" t="s">
        <v>0</v>
      </c>
      <c r="N98" s="19"/>
    </row>
    <row r="99" spans="1:14" x14ac:dyDescent="0.25">
      <c r="A99" s="38" t="s">
        <v>398</v>
      </c>
      <c r="B99" s="19"/>
      <c r="C99" s="38" t="s">
        <v>399</v>
      </c>
      <c r="D99" s="19"/>
      <c r="E99" s="19"/>
      <c r="F99" s="19"/>
      <c r="G99" s="19"/>
      <c r="H99" s="19"/>
      <c r="I99" s="27" t="s">
        <v>0</v>
      </c>
      <c r="J99" s="19"/>
      <c r="K99" s="27">
        <v>132547.13</v>
      </c>
      <c r="L99" s="19"/>
      <c r="M99" s="28" t="s">
        <v>0</v>
      </c>
      <c r="N99" s="19"/>
    </row>
    <row r="100" spans="1:14" x14ac:dyDescent="0.25">
      <c r="A100" s="11" t="s">
        <v>381</v>
      </c>
      <c r="B100" s="19"/>
      <c r="C100" s="11" t="s">
        <v>382</v>
      </c>
      <c r="D100" s="19"/>
      <c r="E100" s="19"/>
      <c r="F100" s="19"/>
      <c r="G100" s="19"/>
      <c r="H100" s="19"/>
      <c r="I100" s="14">
        <v>10000</v>
      </c>
      <c r="J100" s="19"/>
      <c r="K100" s="14">
        <v>8683.34</v>
      </c>
      <c r="L100" s="19"/>
      <c r="M100" s="23">
        <v>86.83</v>
      </c>
      <c r="N100" s="19"/>
    </row>
    <row r="101" spans="1:14" x14ac:dyDescent="0.25">
      <c r="A101" s="38" t="s">
        <v>400</v>
      </c>
      <c r="B101" s="19"/>
      <c r="C101" s="38" t="s">
        <v>401</v>
      </c>
      <c r="D101" s="19"/>
      <c r="E101" s="19"/>
      <c r="F101" s="19"/>
      <c r="G101" s="19"/>
      <c r="H101" s="19"/>
      <c r="I101" s="27" t="s">
        <v>0</v>
      </c>
      <c r="J101" s="19"/>
      <c r="K101" s="27">
        <v>8683.34</v>
      </c>
      <c r="L101" s="19"/>
      <c r="M101" s="28" t="s">
        <v>0</v>
      </c>
      <c r="N101" s="19"/>
    </row>
    <row r="102" spans="1:14" x14ac:dyDescent="0.25">
      <c r="A102" s="73" t="s">
        <v>402</v>
      </c>
      <c r="B102" s="19"/>
      <c r="C102" s="73" t="s">
        <v>403</v>
      </c>
      <c r="D102" s="19"/>
      <c r="E102" s="19"/>
      <c r="F102" s="19"/>
      <c r="G102" s="19"/>
      <c r="H102" s="19"/>
      <c r="I102" s="36">
        <v>54000</v>
      </c>
      <c r="J102" s="19"/>
      <c r="K102" s="36">
        <v>53873.95</v>
      </c>
      <c r="L102" s="19"/>
      <c r="M102" s="37">
        <v>99.77</v>
      </c>
      <c r="N102" s="19"/>
    </row>
    <row r="103" spans="1:14" x14ac:dyDescent="0.25">
      <c r="A103" s="67" t="s">
        <v>168</v>
      </c>
      <c r="B103" s="19"/>
      <c r="C103" s="19"/>
      <c r="D103" s="19"/>
      <c r="E103" s="19"/>
      <c r="F103" s="19"/>
      <c r="G103" s="19"/>
      <c r="H103" s="19"/>
      <c r="I103" s="68">
        <v>54000</v>
      </c>
      <c r="J103" s="19"/>
      <c r="K103" s="68">
        <v>53873.95</v>
      </c>
      <c r="L103" s="19"/>
      <c r="M103" s="69">
        <v>99.77</v>
      </c>
      <c r="N103" s="19"/>
    </row>
    <row r="104" spans="1:14" x14ac:dyDescent="0.25">
      <c r="A104" s="67" t="s">
        <v>177</v>
      </c>
      <c r="B104" s="19"/>
      <c r="C104" s="19"/>
      <c r="D104" s="19"/>
      <c r="E104" s="19"/>
      <c r="F104" s="19"/>
      <c r="G104" s="19"/>
      <c r="H104" s="19"/>
      <c r="I104" s="68">
        <v>54000</v>
      </c>
      <c r="J104" s="19"/>
      <c r="K104" s="68">
        <v>53873.95</v>
      </c>
      <c r="L104" s="19"/>
      <c r="M104" s="69">
        <v>99.77</v>
      </c>
      <c r="N104" s="19"/>
    </row>
    <row r="105" spans="1:14" x14ac:dyDescent="0.25">
      <c r="A105" s="11" t="s">
        <v>404</v>
      </c>
      <c r="B105" s="19"/>
      <c r="C105" s="11" t="s">
        <v>405</v>
      </c>
      <c r="D105" s="19"/>
      <c r="E105" s="19"/>
      <c r="F105" s="19"/>
      <c r="G105" s="19"/>
      <c r="H105" s="19"/>
      <c r="I105" s="14">
        <v>54000</v>
      </c>
      <c r="J105" s="19"/>
      <c r="K105" s="14">
        <v>53873.95</v>
      </c>
      <c r="L105" s="19"/>
      <c r="M105" s="23">
        <v>99.77</v>
      </c>
      <c r="N105" s="19"/>
    </row>
    <row r="106" spans="1:14" x14ac:dyDescent="0.25">
      <c r="A106" s="38" t="s">
        <v>406</v>
      </c>
      <c r="B106" s="19"/>
      <c r="C106" s="38" t="s">
        <v>407</v>
      </c>
      <c r="D106" s="19"/>
      <c r="E106" s="19"/>
      <c r="F106" s="19"/>
      <c r="G106" s="19"/>
      <c r="H106" s="19"/>
      <c r="I106" s="27" t="s">
        <v>0</v>
      </c>
      <c r="J106" s="19"/>
      <c r="K106" s="27">
        <v>53873.95</v>
      </c>
      <c r="L106" s="19"/>
      <c r="M106" s="28" t="s">
        <v>0</v>
      </c>
      <c r="N106" s="19"/>
    </row>
    <row r="107" spans="1:14" x14ac:dyDescent="0.25">
      <c r="A107" s="73" t="s">
        <v>402</v>
      </c>
      <c r="B107" s="19"/>
      <c r="C107" s="73" t="s">
        <v>403</v>
      </c>
      <c r="D107" s="19"/>
      <c r="E107" s="19"/>
      <c r="F107" s="19"/>
      <c r="G107" s="19"/>
      <c r="H107" s="19"/>
      <c r="I107" s="36">
        <v>217000</v>
      </c>
      <c r="J107" s="19"/>
      <c r="K107" s="36">
        <v>216929.24</v>
      </c>
      <c r="L107" s="19"/>
      <c r="M107" s="37">
        <v>99.97</v>
      </c>
      <c r="N107" s="19"/>
    </row>
    <row r="108" spans="1:14" x14ac:dyDescent="0.25">
      <c r="A108" s="67" t="s">
        <v>168</v>
      </c>
      <c r="B108" s="19"/>
      <c r="C108" s="19"/>
      <c r="D108" s="19"/>
      <c r="E108" s="19"/>
      <c r="F108" s="19"/>
      <c r="G108" s="19"/>
      <c r="H108" s="19"/>
      <c r="I108" s="68">
        <v>217000</v>
      </c>
      <c r="J108" s="19"/>
      <c r="K108" s="68">
        <v>216929.24</v>
      </c>
      <c r="L108" s="19"/>
      <c r="M108" s="69">
        <v>99.97</v>
      </c>
      <c r="N108" s="19"/>
    </row>
    <row r="109" spans="1:14" x14ac:dyDescent="0.25">
      <c r="A109" s="67" t="s">
        <v>177</v>
      </c>
      <c r="B109" s="19"/>
      <c r="C109" s="19"/>
      <c r="D109" s="19"/>
      <c r="E109" s="19"/>
      <c r="F109" s="19"/>
      <c r="G109" s="19"/>
      <c r="H109" s="19"/>
      <c r="I109" s="68">
        <v>217000</v>
      </c>
      <c r="J109" s="19"/>
      <c r="K109" s="68">
        <v>216929.24</v>
      </c>
      <c r="L109" s="19"/>
      <c r="M109" s="69">
        <v>99.97</v>
      </c>
      <c r="N109" s="19"/>
    </row>
    <row r="110" spans="1:14" x14ac:dyDescent="0.25">
      <c r="A110" s="11" t="s">
        <v>408</v>
      </c>
      <c r="B110" s="19"/>
      <c r="C110" s="11" t="s">
        <v>409</v>
      </c>
      <c r="D110" s="19"/>
      <c r="E110" s="19"/>
      <c r="F110" s="19"/>
      <c r="G110" s="19"/>
      <c r="H110" s="19"/>
      <c r="I110" s="14">
        <v>217000</v>
      </c>
      <c r="J110" s="19"/>
      <c r="K110" s="14">
        <v>216929.24</v>
      </c>
      <c r="L110" s="19"/>
      <c r="M110" s="23">
        <v>99.97</v>
      </c>
      <c r="N110" s="19"/>
    </row>
    <row r="111" spans="1:14" x14ac:dyDescent="0.25">
      <c r="A111" s="38" t="s">
        <v>410</v>
      </c>
      <c r="B111" s="19"/>
      <c r="C111" s="38" t="s">
        <v>411</v>
      </c>
      <c r="D111" s="19"/>
      <c r="E111" s="19"/>
      <c r="F111" s="19"/>
      <c r="G111" s="19"/>
      <c r="H111" s="19"/>
      <c r="I111" s="27" t="s">
        <v>0</v>
      </c>
      <c r="J111" s="19"/>
      <c r="K111" s="27">
        <v>216929.24</v>
      </c>
      <c r="L111" s="19"/>
      <c r="M111" s="28" t="s">
        <v>0</v>
      </c>
      <c r="N111" s="19"/>
    </row>
    <row r="112" spans="1:14" x14ac:dyDescent="0.25">
      <c r="A112" s="73" t="s">
        <v>412</v>
      </c>
      <c r="B112" s="19"/>
      <c r="C112" s="73" t="s">
        <v>413</v>
      </c>
      <c r="D112" s="19"/>
      <c r="E112" s="19"/>
      <c r="F112" s="19"/>
      <c r="G112" s="19"/>
      <c r="H112" s="19"/>
      <c r="I112" s="36">
        <v>0</v>
      </c>
      <c r="J112" s="19"/>
      <c r="K112" s="36">
        <v>237.79</v>
      </c>
      <c r="L112" s="19"/>
      <c r="M112" s="37" t="s">
        <v>0</v>
      </c>
      <c r="N112" s="19"/>
    </row>
    <row r="113" spans="1:14" x14ac:dyDescent="0.25">
      <c r="A113" s="67" t="s">
        <v>162</v>
      </c>
      <c r="B113" s="19"/>
      <c r="C113" s="19"/>
      <c r="D113" s="19"/>
      <c r="E113" s="19"/>
      <c r="F113" s="19"/>
      <c r="G113" s="19"/>
      <c r="H113" s="19"/>
      <c r="I113" s="68">
        <v>0</v>
      </c>
      <c r="J113" s="19"/>
      <c r="K113" s="68">
        <v>237.79</v>
      </c>
      <c r="L113" s="19"/>
      <c r="M113" s="69" t="s">
        <v>0</v>
      </c>
      <c r="N113" s="19"/>
    </row>
    <row r="114" spans="1:14" x14ac:dyDescent="0.25">
      <c r="A114" s="67" t="s">
        <v>163</v>
      </c>
      <c r="B114" s="19"/>
      <c r="C114" s="19"/>
      <c r="D114" s="19"/>
      <c r="E114" s="19"/>
      <c r="F114" s="19"/>
      <c r="G114" s="19"/>
      <c r="H114" s="19"/>
      <c r="I114" s="68">
        <v>0</v>
      </c>
      <c r="J114" s="19"/>
      <c r="K114" s="68">
        <v>237.79</v>
      </c>
      <c r="L114" s="19"/>
      <c r="M114" s="69" t="s">
        <v>0</v>
      </c>
      <c r="N114" s="19"/>
    </row>
    <row r="115" spans="1:14" x14ac:dyDescent="0.25">
      <c r="A115" s="11" t="s">
        <v>414</v>
      </c>
      <c r="B115" s="19"/>
      <c r="C115" s="11" t="s">
        <v>415</v>
      </c>
      <c r="D115" s="19"/>
      <c r="E115" s="19"/>
      <c r="F115" s="19"/>
      <c r="G115" s="19"/>
      <c r="H115" s="19"/>
      <c r="I115" s="14">
        <v>0</v>
      </c>
      <c r="J115" s="19"/>
      <c r="K115" s="14">
        <v>237.79</v>
      </c>
      <c r="L115" s="19"/>
      <c r="M115" s="23" t="s">
        <v>0</v>
      </c>
      <c r="N115" s="19"/>
    </row>
    <row r="116" spans="1:14" x14ac:dyDescent="0.25">
      <c r="A116" s="38" t="s">
        <v>416</v>
      </c>
      <c r="B116" s="19"/>
      <c r="C116" s="38" t="s">
        <v>417</v>
      </c>
      <c r="D116" s="19"/>
      <c r="E116" s="19"/>
      <c r="F116" s="19"/>
      <c r="G116" s="19"/>
      <c r="H116" s="19"/>
      <c r="I116" s="27" t="s">
        <v>0</v>
      </c>
      <c r="J116" s="19"/>
      <c r="K116" s="27">
        <v>237.79</v>
      </c>
      <c r="L116" s="19"/>
      <c r="M116" s="28" t="s">
        <v>0</v>
      </c>
      <c r="N116" s="19"/>
    </row>
    <row r="117" spans="1:14" x14ac:dyDescent="0.25">
      <c r="A117" s="73" t="s">
        <v>418</v>
      </c>
      <c r="B117" s="19"/>
      <c r="C117" s="73" t="s">
        <v>419</v>
      </c>
      <c r="D117" s="19"/>
      <c r="E117" s="19"/>
      <c r="F117" s="19"/>
      <c r="G117" s="19"/>
      <c r="H117" s="19"/>
      <c r="I117" s="36">
        <v>27500</v>
      </c>
      <c r="J117" s="19"/>
      <c r="K117" s="36">
        <v>27421.63</v>
      </c>
      <c r="L117" s="19"/>
      <c r="M117" s="37">
        <v>99.72</v>
      </c>
      <c r="N117" s="19"/>
    </row>
    <row r="118" spans="1:14" x14ac:dyDescent="0.25">
      <c r="A118" s="67" t="s">
        <v>178</v>
      </c>
      <c r="B118" s="19"/>
      <c r="C118" s="19"/>
      <c r="D118" s="19"/>
      <c r="E118" s="19"/>
      <c r="F118" s="19"/>
      <c r="G118" s="19"/>
      <c r="H118" s="19"/>
      <c r="I118" s="68">
        <v>27500</v>
      </c>
      <c r="J118" s="19"/>
      <c r="K118" s="68">
        <v>27421.63</v>
      </c>
      <c r="L118" s="19"/>
      <c r="M118" s="69">
        <v>99.72</v>
      </c>
      <c r="N118" s="19"/>
    </row>
    <row r="119" spans="1:14" x14ac:dyDescent="0.25">
      <c r="A119" s="67" t="s">
        <v>179</v>
      </c>
      <c r="B119" s="19"/>
      <c r="C119" s="19"/>
      <c r="D119" s="19"/>
      <c r="E119" s="19"/>
      <c r="F119" s="19"/>
      <c r="G119" s="19"/>
      <c r="H119" s="19"/>
      <c r="I119" s="68">
        <v>27500</v>
      </c>
      <c r="J119" s="19"/>
      <c r="K119" s="68">
        <v>27421.63</v>
      </c>
      <c r="L119" s="19"/>
      <c r="M119" s="69">
        <v>99.72</v>
      </c>
      <c r="N119" s="19"/>
    </row>
    <row r="120" spans="1:14" x14ac:dyDescent="0.25">
      <c r="A120" s="11" t="s">
        <v>404</v>
      </c>
      <c r="B120" s="19"/>
      <c r="C120" s="11" t="s">
        <v>405</v>
      </c>
      <c r="D120" s="19"/>
      <c r="E120" s="19"/>
      <c r="F120" s="19"/>
      <c r="G120" s="19"/>
      <c r="H120" s="19"/>
      <c r="I120" s="14">
        <v>27500</v>
      </c>
      <c r="J120" s="19"/>
      <c r="K120" s="14">
        <v>27421.63</v>
      </c>
      <c r="L120" s="19"/>
      <c r="M120" s="23">
        <v>99.72</v>
      </c>
      <c r="N120" s="19"/>
    </row>
    <row r="121" spans="1:14" x14ac:dyDescent="0.25">
      <c r="A121" s="38" t="s">
        <v>406</v>
      </c>
      <c r="B121" s="19"/>
      <c r="C121" s="38" t="s">
        <v>407</v>
      </c>
      <c r="D121" s="19"/>
      <c r="E121" s="19"/>
      <c r="F121" s="19"/>
      <c r="G121" s="19"/>
      <c r="H121" s="19"/>
      <c r="I121" s="27" t="s">
        <v>0</v>
      </c>
      <c r="J121" s="19"/>
      <c r="K121" s="27">
        <v>27421.63</v>
      </c>
      <c r="L121" s="19"/>
      <c r="M121" s="28" t="s">
        <v>0</v>
      </c>
      <c r="N121" s="19"/>
    </row>
    <row r="122" spans="1:14" x14ac:dyDescent="0.25">
      <c r="A122" s="73" t="s">
        <v>418</v>
      </c>
      <c r="B122" s="19"/>
      <c r="C122" s="73" t="s">
        <v>419</v>
      </c>
      <c r="D122" s="19"/>
      <c r="E122" s="19"/>
      <c r="F122" s="19"/>
      <c r="G122" s="19"/>
      <c r="H122" s="19"/>
      <c r="I122" s="36">
        <v>720000</v>
      </c>
      <c r="J122" s="19"/>
      <c r="K122" s="36">
        <v>540000</v>
      </c>
      <c r="L122" s="19"/>
      <c r="M122" s="37">
        <v>75</v>
      </c>
      <c r="N122" s="19"/>
    </row>
    <row r="123" spans="1:14" x14ac:dyDescent="0.25">
      <c r="A123" s="67" t="s">
        <v>178</v>
      </c>
      <c r="B123" s="19"/>
      <c r="C123" s="19"/>
      <c r="D123" s="19"/>
      <c r="E123" s="19"/>
      <c r="F123" s="19"/>
      <c r="G123" s="19"/>
      <c r="H123" s="19"/>
      <c r="I123" s="68">
        <v>720000</v>
      </c>
      <c r="J123" s="19"/>
      <c r="K123" s="68">
        <v>540000</v>
      </c>
      <c r="L123" s="19"/>
      <c r="M123" s="69">
        <v>75</v>
      </c>
      <c r="N123" s="19"/>
    </row>
    <row r="124" spans="1:14" x14ac:dyDescent="0.25">
      <c r="A124" s="67" t="s">
        <v>179</v>
      </c>
      <c r="B124" s="19"/>
      <c r="C124" s="19"/>
      <c r="D124" s="19"/>
      <c r="E124" s="19"/>
      <c r="F124" s="19"/>
      <c r="G124" s="19"/>
      <c r="H124" s="19"/>
      <c r="I124" s="68">
        <v>720000</v>
      </c>
      <c r="J124" s="19"/>
      <c r="K124" s="68">
        <v>540000</v>
      </c>
      <c r="L124" s="19"/>
      <c r="M124" s="69">
        <v>75</v>
      </c>
      <c r="N124" s="19"/>
    </row>
    <row r="125" spans="1:14" x14ac:dyDescent="0.25">
      <c r="A125" s="11" t="s">
        <v>408</v>
      </c>
      <c r="B125" s="19"/>
      <c r="C125" s="11" t="s">
        <v>409</v>
      </c>
      <c r="D125" s="19"/>
      <c r="E125" s="19"/>
      <c r="F125" s="19"/>
      <c r="G125" s="19"/>
      <c r="H125" s="19"/>
      <c r="I125" s="14">
        <v>720000</v>
      </c>
      <c r="J125" s="19"/>
      <c r="K125" s="14">
        <v>540000</v>
      </c>
      <c r="L125" s="19"/>
      <c r="M125" s="23">
        <v>75</v>
      </c>
      <c r="N125" s="19"/>
    </row>
    <row r="126" spans="1:14" x14ac:dyDescent="0.25">
      <c r="A126" s="38" t="s">
        <v>410</v>
      </c>
      <c r="B126" s="19"/>
      <c r="C126" s="38" t="s">
        <v>411</v>
      </c>
      <c r="D126" s="19"/>
      <c r="E126" s="19"/>
      <c r="F126" s="19"/>
      <c r="G126" s="19"/>
      <c r="H126" s="19"/>
      <c r="I126" s="27" t="s">
        <v>0</v>
      </c>
      <c r="J126" s="19"/>
      <c r="K126" s="27">
        <v>540000</v>
      </c>
      <c r="L126" s="19"/>
      <c r="M126" s="28" t="s">
        <v>0</v>
      </c>
      <c r="N126" s="19"/>
    </row>
    <row r="127" spans="1:14" x14ac:dyDescent="0.25">
      <c r="A127" s="73" t="s">
        <v>420</v>
      </c>
      <c r="B127" s="19"/>
      <c r="C127" s="73" t="s">
        <v>421</v>
      </c>
      <c r="D127" s="19"/>
      <c r="E127" s="19"/>
      <c r="F127" s="19"/>
      <c r="G127" s="19"/>
      <c r="H127" s="19"/>
      <c r="I127" s="36">
        <v>150000</v>
      </c>
      <c r="J127" s="19"/>
      <c r="K127" s="36">
        <v>150000</v>
      </c>
      <c r="L127" s="19"/>
      <c r="M127" s="37">
        <v>100</v>
      </c>
      <c r="N127" s="19"/>
    </row>
    <row r="128" spans="1:14" x14ac:dyDescent="0.25">
      <c r="A128" s="67" t="s">
        <v>162</v>
      </c>
      <c r="B128" s="19"/>
      <c r="C128" s="19"/>
      <c r="D128" s="19"/>
      <c r="E128" s="19"/>
      <c r="F128" s="19"/>
      <c r="G128" s="19"/>
      <c r="H128" s="19"/>
      <c r="I128" s="68">
        <v>150000</v>
      </c>
      <c r="J128" s="19"/>
      <c r="K128" s="68">
        <v>150000</v>
      </c>
      <c r="L128" s="19"/>
      <c r="M128" s="69">
        <v>100</v>
      </c>
      <c r="N128" s="19"/>
    </row>
    <row r="129" spans="1:14" x14ac:dyDescent="0.25">
      <c r="A129" s="67" t="s">
        <v>163</v>
      </c>
      <c r="B129" s="19"/>
      <c r="C129" s="19"/>
      <c r="D129" s="19"/>
      <c r="E129" s="19"/>
      <c r="F129" s="19"/>
      <c r="G129" s="19"/>
      <c r="H129" s="19"/>
      <c r="I129" s="68">
        <v>150000</v>
      </c>
      <c r="J129" s="19"/>
      <c r="K129" s="68">
        <v>150000</v>
      </c>
      <c r="L129" s="19"/>
      <c r="M129" s="69">
        <v>100</v>
      </c>
      <c r="N129" s="19"/>
    </row>
    <row r="130" spans="1:14" x14ac:dyDescent="0.25">
      <c r="A130" s="11" t="s">
        <v>414</v>
      </c>
      <c r="B130" s="19"/>
      <c r="C130" s="11" t="s">
        <v>415</v>
      </c>
      <c r="D130" s="19"/>
      <c r="E130" s="19"/>
      <c r="F130" s="19"/>
      <c r="G130" s="19"/>
      <c r="H130" s="19"/>
      <c r="I130" s="14">
        <v>150000</v>
      </c>
      <c r="J130" s="19"/>
      <c r="K130" s="14">
        <v>150000</v>
      </c>
      <c r="L130" s="19"/>
      <c r="M130" s="23">
        <v>100</v>
      </c>
      <c r="N130" s="19"/>
    </row>
    <row r="131" spans="1:14" x14ac:dyDescent="0.25">
      <c r="A131" s="38" t="s">
        <v>416</v>
      </c>
      <c r="B131" s="19"/>
      <c r="C131" s="38" t="s">
        <v>417</v>
      </c>
      <c r="D131" s="19"/>
      <c r="E131" s="19"/>
      <c r="F131" s="19"/>
      <c r="G131" s="19"/>
      <c r="H131" s="19"/>
      <c r="I131" s="27" t="s">
        <v>0</v>
      </c>
      <c r="J131" s="19"/>
      <c r="K131" s="27">
        <v>150000</v>
      </c>
      <c r="L131" s="19"/>
      <c r="M131" s="28" t="s">
        <v>0</v>
      </c>
      <c r="N131" s="19"/>
    </row>
    <row r="132" spans="1:14" x14ac:dyDescent="0.25">
      <c r="A132" s="73" t="s">
        <v>422</v>
      </c>
      <c r="B132" s="19"/>
      <c r="C132" s="73" t="s">
        <v>423</v>
      </c>
      <c r="D132" s="19"/>
      <c r="E132" s="19"/>
      <c r="F132" s="19"/>
      <c r="G132" s="19"/>
      <c r="H132" s="19"/>
      <c r="I132" s="36">
        <v>93000</v>
      </c>
      <c r="J132" s="19"/>
      <c r="K132" s="36">
        <v>81269.919999999998</v>
      </c>
      <c r="L132" s="19"/>
      <c r="M132" s="37">
        <v>87.39</v>
      </c>
      <c r="N132" s="19"/>
    </row>
    <row r="133" spans="1:14" x14ac:dyDescent="0.25">
      <c r="A133" s="67" t="s">
        <v>187</v>
      </c>
      <c r="B133" s="19"/>
      <c r="C133" s="19"/>
      <c r="D133" s="19"/>
      <c r="E133" s="19"/>
      <c r="F133" s="19"/>
      <c r="G133" s="19"/>
      <c r="H133" s="19"/>
      <c r="I133" s="68">
        <v>93000</v>
      </c>
      <c r="J133" s="19"/>
      <c r="K133" s="68">
        <v>81269.919999999998</v>
      </c>
      <c r="L133" s="19"/>
      <c r="M133" s="69">
        <v>87.39</v>
      </c>
      <c r="N133" s="19"/>
    </row>
    <row r="134" spans="1:14" x14ac:dyDescent="0.25">
      <c r="A134" s="67" t="s">
        <v>188</v>
      </c>
      <c r="B134" s="19"/>
      <c r="C134" s="19"/>
      <c r="D134" s="19"/>
      <c r="E134" s="19"/>
      <c r="F134" s="19"/>
      <c r="G134" s="19"/>
      <c r="H134" s="19"/>
      <c r="I134" s="68">
        <v>93000</v>
      </c>
      <c r="J134" s="19"/>
      <c r="K134" s="68">
        <v>81269.919999999998</v>
      </c>
      <c r="L134" s="19"/>
      <c r="M134" s="69">
        <v>87.39</v>
      </c>
      <c r="N134" s="19"/>
    </row>
    <row r="135" spans="1:14" x14ac:dyDescent="0.25">
      <c r="A135" s="11" t="s">
        <v>404</v>
      </c>
      <c r="B135" s="19"/>
      <c r="C135" s="11" t="s">
        <v>405</v>
      </c>
      <c r="D135" s="19"/>
      <c r="E135" s="19"/>
      <c r="F135" s="19"/>
      <c r="G135" s="19"/>
      <c r="H135" s="19"/>
      <c r="I135" s="14">
        <v>93000</v>
      </c>
      <c r="J135" s="19"/>
      <c r="K135" s="14">
        <v>81269.919999999998</v>
      </c>
      <c r="L135" s="19"/>
      <c r="M135" s="23">
        <v>87.39</v>
      </c>
      <c r="N135" s="19"/>
    </row>
    <row r="136" spans="1:14" x14ac:dyDescent="0.25">
      <c r="A136" s="38" t="s">
        <v>406</v>
      </c>
      <c r="B136" s="19"/>
      <c r="C136" s="38" t="s">
        <v>407</v>
      </c>
      <c r="D136" s="19"/>
      <c r="E136" s="19"/>
      <c r="F136" s="19"/>
      <c r="G136" s="19"/>
      <c r="H136" s="19"/>
      <c r="I136" s="27" t="s">
        <v>0</v>
      </c>
      <c r="J136" s="19"/>
      <c r="K136" s="27">
        <v>81269.919999999998</v>
      </c>
      <c r="L136" s="19"/>
      <c r="M136" s="28" t="s">
        <v>0</v>
      </c>
      <c r="N136" s="19"/>
    </row>
    <row r="137" spans="1:14" x14ac:dyDescent="0.25">
      <c r="A137" s="77" t="s">
        <v>424</v>
      </c>
      <c r="B137" s="19"/>
      <c r="C137" s="19"/>
      <c r="D137" s="19"/>
      <c r="E137" s="19"/>
      <c r="F137" s="19"/>
      <c r="G137" s="19"/>
      <c r="H137" s="19"/>
      <c r="I137" s="78">
        <v>632000</v>
      </c>
      <c r="J137" s="19"/>
      <c r="K137" s="78">
        <v>577927.69999999995</v>
      </c>
      <c r="L137" s="19"/>
      <c r="M137" s="79">
        <v>91.44</v>
      </c>
      <c r="N137" s="19"/>
    </row>
    <row r="138" spans="1:14" x14ac:dyDescent="0.25">
      <c r="A138" s="67" t="s">
        <v>162</v>
      </c>
      <c r="B138" s="19"/>
      <c r="C138" s="19"/>
      <c r="D138" s="19"/>
      <c r="E138" s="19"/>
      <c r="F138" s="19"/>
      <c r="G138" s="19"/>
      <c r="H138" s="19"/>
      <c r="I138" s="68">
        <v>397000</v>
      </c>
      <c r="J138" s="19"/>
      <c r="K138" s="68">
        <v>352392.7</v>
      </c>
      <c r="L138" s="19"/>
      <c r="M138" s="69">
        <v>88.76</v>
      </c>
      <c r="N138" s="19"/>
    </row>
    <row r="139" spans="1:14" x14ac:dyDescent="0.25">
      <c r="A139" s="67" t="s">
        <v>163</v>
      </c>
      <c r="B139" s="19"/>
      <c r="C139" s="19"/>
      <c r="D139" s="19"/>
      <c r="E139" s="19"/>
      <c r="F139" s="19"/>
      <c r="G139" s="19"/>
      <c r="H139" s="19"/>
      <c r="I139" s="68">
        <v>397000</v>
      </c>
      <c r="J139" s="19"/>
      <c r="K139" s="68">
        <v>352392.7</v>
      </c>
      <c r="L139" s="19"/>
      <c r="M139" s="69">
        <v>88.76</v>
      </c>
      <c r="N139" s="19"/>
    </row>
    <row r="140" spans="1:14" x14ac:dyDescent="0.25">
      <c r="A140" s="67" t="s">
        <v>168</v>
      </c>
      <c r="B140" s="19"/>
      <c r="C140" s="19"/>
      <c r="D140" s="19"/>
      <c r="E140" s="19"/>
      <c r="F140" s="19"/>
      <c r="G140" s="19"/>
      <c r="H140" s="19"/>
      <c r="I140" s="68">
        <v>165000</v>
      </c>
      <c r="J140" s="19"/>
      <c r="K140" s="68">
        <v>168273</v>
      </c>
      <c r="L140" s="19"/>
      <c r="M140" s="69">
        <v>101.98</v>
      </c>
      <c r="N140" s="19"/>
    </row>
    <row r="141" spans="1:14" x14ac:dyDescent="0.25">
      <c r="A141" s="67" t="s">
        <v>173</v>
      </c>
      <c r="B141" s="19"/>
      <c r="C141" s="19"/>
      <c r="D141" s="19"/>
      <c r="E141" s="19"/>
      <c r="F141" s="19"/>
      <c r="G141" s="19"/>
      <c r="H141" s="19"/>
      <c r="I141" s="68">
        <v>165000</v>
      </c>
      <c r="J141" s="19"/>
      <c r="K141" s="68">
        <v>168273</v>
      </c>
      <c r="L141" s="19"/>
      <c r="M141" s="69">
        <v>101.98</v>
      </c>
      <c r="N141" s="19"/>
    </row>
    <row r="142" spans="1:14" x14ac:dyDescent="0.25">
      <c r="A142" s="67" t="s">
        <v>178</v>
      </c>
      <c r="B142" s="19"/>
      <c r="C142" s="19"/>
      <c r="D142" s="19"/>
      <c r="E142" s="19"/>
      <c r="F142" s="19"/>
      <c r="G142" s="19"/>
      <c r="H142" s="19"/>
      <c r="I142" s="68">
        <v>70000</v>
      </c>
      <c r="J142" s="19"/>
      <c r="K142" s="68">
        <v>57262</v>
      </c>
      <c r="L142" s="19"/>
      <c r="M142" s="69">
        <v>81.8</v>
      </c>
      <c r="N142" s="19"/>
    </row>
    <row r="143" spans="1:14" x14ac:dyDescent="0.25">
      <c r="A143" s="67" t="s">
        <v>179</v>
      </c>
      <c r="B143" s="19"/>
      <c r="C143" s="19"/>
      <c r="D143" s="19"/>
      <c r="E143" s="19"/>
      <c r="F143" s="19"/>
      <c r="G143" s="19"/>
      <c r="H143" s="19"/>
      <c r="I143" s="68">
        <v>70000</v>
      </c>
      <c r="J143" s="19"/>
      <c r="K143" s="68">
        <v>57262</v>
      </c>
      <c r="L143" s="19"/>
      <c r="M143" s="69">
        <v>81.8</v>
      </c>
      <c r="N143" s="19"/>
    </row>
    <row r="144" spans="1:14" x14ac:dyDescent="0.25">
      <c r="A144" s="74" t="s">
        <v>425</v>
      </c>
      <c r="B144" s="19"/>
      <c r="C144" s="74" t="s">
        <v>426</v>
      </c>
      <c r="D144" s="19"/>
      <c r="E144" s="19"/>
      <c r="F144" s="19"/>
      <c r="G144" s="19"/>
      <c r="H144" s="19"/>
      <c r="I144" s="75">
        <v>215000</v>
      </c>
      <c r="J144" s="19"/>
      <c r="K144" s="75">
        <v>180541.83</v>
      </c>
      <c r="L144" s="19"/>
      <c r="M144" s="76">
        <v>83.97</v>
      </c>
      <c r="N144" s="19"/>
    </row>
    <row r="145" spans="1:14" x14ac:dyDescent="0.25">
      <c r="A145" s="73" t="s">
        <v>317</v>
      </c>
      <c r="B145" s="19"/>
      <c r="C145" s="73" t="s">
        <v>427</v>
      </c>
      <c r="D145" s="19"/>
      <c r="E145" s="19"/>
      <c r="F145" s="19"/>
      <c r="G145" s="19"/>
      <c r="H145" s="19"/>
      <c r="I145" s="36">
        <v>150000</v>
      </c>
      <c r="J145" s="19"/>
      <c r="K145" s="36">
        <v>149741.82999999999</v>
      </c>
      <c r="L145" s="19"/>
      <c r="M145" s="37">
        <v>99.83</v>
      </c>
      <c r="N145" s="19"/>
    </row>
    <row r="146" spans="1:14" x14ac:dyDescent="0.25">
      <c r="A146" s="67" t="s">
        <v>162</v>
      </c>
      <c r="B146" s="19"/>
      <c r="C146" s="19"/>
      <c r="D146" s="19"/>
      <c r="E146" s="19"/>
      <c r="F146" s="19"/>
      <c r="G146" s="19"/>
      <c r="H146" s="19"/>
      <c r="I146" s="68">
        <v>150000</v>
      </c>
      <c r="J146" s="19"/>
      <c r="K146" s="68">
        <v>149741.82999999999</v>
      </c>
      <c r="L146" s="19"/>
      <c r="M146" s="69">
        <v>99.83</v>
      </c>
      <c r="N146" s="19"/>
    </row>
    <row r="147" spans="1:14" x14ac:dyDescent="0.25">
      <c r="A147" s="67" t="s">
        <v>163</v>
      </c>
      <c r="B147" s="19"/>
      <c r="C147" s="19"/>
      <c r="D147" s="19"/>
      <c r="E147" s="19"/>
      <c r="F147" s="19"/>
      <c r="G147" s="19"/>
      <c r="H147" s="19"/>
      <c r="I147" s="68">
        <v>150000</v>
      </c>
      <c r="J147" s="19"/>
      <c r="K147" s="68">
        <v>149741.82999999999</v>
      </c>
      <c r="L147" s="19"/>
      <c r="M147" s="69">
        <v>99.83</v>
      </c>
      <c r="N147" s="19"/>
    </row>
    <row r="148" spans="1:14" x14ac:dyDescent="0.25">
      <c r="A148" s="11" t="s">
        <v>428</v>
      </c>
      <c r="B148" s="19"/>
      <c r="C148" s="11" t="s">
        <v>429</v>
      </c>
      <c r="D148" s="19"/>
      <c r="E148" s="19"/>
      <c r="F148" s="19"/>
      <c r="G148" s="19"/>
      <c r="H148" s="19"/>
      <c r="I148" s="14">
        <v>150000</v>
      </c>
      <c r="J148" s="19"/>
      <c r="K148" s="14">
        <v>149741.82999999999</v>
      </c>
      <c r="L148" s="19"/>
      <c r="M148" s="23">
        <v>99.83</v>
      </c>
      <c r="N148" s="19"/>
    </row>
    <row r="149" spans="1:14" x14ac:dyDescent="0.25">
      <c r="A149" s="38" t="s">
        <v>430</v>
      </c>
      <c r="B149" s="19"/>
      <c r="C149" s="38" t="s">
        <v>431</v>
      </c>
      <c r="D149" s="19"/>
      <c r="E149" s="19"/>
      <c r="F149" s="19"/>
      <c r="G149" s="19"/>
      <c r="H149" s="19"/>
      <c r="I149" s="27" t="s">
        <v>0</v>
      </c>
      <c r="J149" s="19"/>
      <c r="K149" s="27">
        <v>97024.71</v>
      </c>
      <c r="L149" s="19"/>
      <c r="M149" s="28" t="s">
        <v>0</v>
      </c>
      <c r="N149" s="19"/>
    </row>
    <row r="150" spans="1:14" x14ac:dyDescent="0.25">
      <c r="A150" s="38" t="s">
        <v>432</v>
      </c>
      <c r="B150" s="19"/>
      <c r="C150" s="38" t="s">
        <v>433</v>
      </c>
      <c r="D150" s="19"/>
      <c r="E150" s="19"/>
      <c r="F150" s="19"/>
      <c r="G150" s="19"/>
      <c r="H150" s="19"/>
      <c r="I150" s="27" t="s">
        <v>0</v>
      </c>
      <c r="J150" s="19"/>
      <c r="K150" s="27">
        <v>52717.120000000003</v>
      </c>
      <c r="L150" s="19"/>
      <c r="M150" s="28" t="s">
        <v>0</v>
      </c>
      <c r="N150" s="19"/>
    </row>
    <row r="151" spans="1:14" x14ac:dyDescent="0.25">
      <c r="A151" s="73" t="s">
        <v>434</v>
      </c>
      <c r="B151" s="19"/>
      <c r="C151" s="73" t="s">
        <v>435</v>
      </c>
      <c r="D151" s="19"/>
      <c r="E151" s="19"/>
      <c r="F151" s="19"/>
      <c r="G151" s="19"/>
      <c r="H151" s="19"/>
      <c r="I151" s="36">
        <v>35000</v>
      </c>
      <c r="J151" s="19"/>
      <c r="K151" s="36">
        <v>30800</v>
      </c>
      <c r="L151" s="19"/>
      <c r="M151" s="37">
        <v>88</v>
      </c>
      <c r="N151" s="19"/>
    </row>
    <row r="152" spans="1:14" x14ac:dyDescent="0.25">
      <c r="A152" s="67" t="s">
        <v>162</v>
      </c>
      <c r="B152" s="19"/>
      <c r="C152" s="19"/>
      <c r="D152" s="19"/>
      <c r="E152" s="19"/>
      <c r="F152" s="19"/>
      <c r="G152" s="19"/>
      <c r="H152" s="19"/>
      <c r="I152" s="68">
        <v>35000</v>
      </c>
      <c r="J152" s="19"/>
      <c r="K152" s="68">
        <v>30800</v>
      </c>
      <c r="L152" s="19"/>
      <c r="M152" s="69">
        <v>88</v>
      </c>
      <c r="N152" s="19"/>
    </row>
    <row r="153" spans="1:14" x14ac:dyDescent="0.25">
      <c r="A153" s="67" t="s">
        <v>163</v>
      </c>
      <c r="B153" s="19"/>
      <c r="C153" s="19"/>
      <c r="D153" s="19"/>
      <c r="E153" s="19"/>
      <c r="F153" s="19"/>
      <c r="G153" s="19"/>
      <c r="H153" s="19"/>
      <c r="I153" s="68">
        <v>35000</v>
      </c>
      <c r="J153" s="19"/>
      <c r="K153" s="68">
        <v>30800</v>
      </c>
      <c r="L153" s="19"/>
      <c r="M153" s="69">
        <v>88</v>
      </c>
      <c r="N153" s="19"/>
    </row>
    <row r="154" spans="1:14" x14ac:dyDescent="0.25">
      <c r="A154" s="11" t="s">
        <v>428</v>
      </c>
      <c r="B154" s="19"/>
      <c r="C154" s="11" t="s">
        <v>429</v>
      </c>
      <c r="D154" s="19"/>
      <c r="E154" s="19"/>
      <c r="F154" s="19"/>
      <c r="G154" s="19"/>
      <c r="H154" s="19"/>
      <c r="I154" s="14">
        <v>35000</v>
      </c>
      <c r="J154" s="19"/>
      <c r="K154" s="14">
        <v>30800</v>
      </c>
      <c r="L154" s="19"/>
      <c r="M154" s="23">
        <v>88</v>
      </c>
      <c r="N154" s="19"/>
    </row>
    <row r="155" spans="1:14" x14ac:dyDescent="0.25">
      <c r="A155" s="38" t="s">
        <v>432</v>
      </c>
      <c r="B155" s="19"/>
      <c r="C155" s="38" t="s">
        <v>433</v>
      </c>
      <c r="D155" s="19"/>
      <c r="E155" s="19"/>
      <c r="F155" s="19"/>
      <c r="G155" s="19"/>
      <c r="H155" s="19"/>
      <c r="I155" s="27" t="s">
        <v>0</v>
      </c>
      <c r="J155" s="19"/>
      <c r="K155" s="27">
        <v>30800</v>
      </c>
      <c r="L155" s="19"/>
      <c r="M155" s="28" t="s">
        <v>0</v>
      </c>
      <c r="N155" s="19"/>
    </row>
    <row r="156" spans="1:14" x14ac:dyDescent="0.25">
      <c r="A156" s="73" t="s">
        <v>389</v>
      </c>
      <c r="B156" s="19"/>
      <c r="C156" s="73" t="s">
        <v>436</v>
      </c>
      <c r="D156" s="19"/>
      <c r="E156" s="19"/>
      <c r="F156" s="19"/>
      <c r="G156" s="19"/>
      <c r="H156" s="19"/>
      <c r="I156" s="36">
        <v>30000</v>
      </c>
      <c r="J156" s="19"/>
      <c r="K156" s="36">
        <v>0</v>
      </c>
      <c r="L156" s="19"/>
      <c r="M156" s="37">
        <v>0</v>
      </c>
      <c r="N156" s="19"/>
    </row>
    <row r="157" spans="1:14" x14ac:dyDescent="0.25">
      <c r="A157" s="67" t="s">
        <v>162</v>
      </c>
      <c r="B157" s="19"/>
      <c r="C157" s="19"/>
      <c r="D157" s="19"/>
      <c r="E157" s="19"/>
      <c r="F157" s="19"/>
      <c r="G157" s="19"/>
      <c r="H157" s="19"/>
      <c r="I157" s="68">
        <v>30000</v>
      </c>
      <c r="J157" s="19"/>
      <c r="K157" s="68">
        <v>0</v>
      </c>
      <c r="L157" s="19"/>
      <c r="M157" s="69">
        <v>0</v>
      </c>
      <c r="N157" s="19"/>
    </row>
    <row r="158" spans="1:14" x14ac:dyDescent="0.25">
      <c r="A158" s="67" t="s">
        <v>163</v>
      </c>
      <c r="B158" s="19"/>
      <c r="C158" s="19"/>
      <c r="D158" s="19"/>
      <c r="E158" s="19"/>
      <c r="F158" s="19"/>
      <c r="G158" s="19"/>
      <c r="H158" s="19"/>
      <c r="I158" s="68">
        <v>30000</v>
      </c>
      <c r="J158" s="19"/>
      <c r="K158" s="68">
        <v>0</v>
      </c>
      <c r="L158" s="19"/>
      <c r="M158" s="69">
        <v>0</v>
      </c>
      <c r="N158" s="19"/>
    </row>
    <row r="159" spans="1:14" x14ac:dyDescent="0.25">
      <c r="A159" s="11" t="s">
        <v>428</v>
      </c>
      <c r="B159" s="19"/>
      <c r="C159" s="11" t="s">
        <v>429</v>
      </c>
      <c r="D159" s="19"/>
      <c r="E159" s="19"/>
      <c r="F159" s="19"/>
      <c r="G159" s="19"/>
      <c r="H159" s="19"/>
      <c r="I159" s="14">
        <v>30000</v>
      </c>
      <c r="J159" s="19"/>
      <c r="K159" s="14">
        <v>0</v>
      </c>
      <c r="L159" s="19"/>
      <c r="M159" s="23">
        <v>0</v>
      </c>
      <c r="N159" s="19"/>
    </row>
    <row r="160" spans="1:14" x14ac:dyDescent="0.25">
      <c r="A160" s="74" t="s">
        <v>437</v>
      </c>
      <c r="B160" s="19"/>
      <c r="C160" s="74" t="s">
        <v>438</v>
      </c>
      <c r="D160" s="19"/>
      <c r="E160" s="19"/>
      <c r="F160" s="19"/>
      <c r="G160" s="19"/>
      <c r="H160" s="19"/>
      <c r="I160" s="75">
        <v>235000</v>
      </c>
      <c r="J160" s="19"/>
      <c r="K160" s="75">
        <v>225535</v>
      </c>
      <c r="L160" s="19"/>
      <c r="M160" s="76">
        <v>95.97</v>
      </c>
      <c r="N160" s="19"/>
    </row>
    <row r="161" spans="1:14" x14ac:dyDescent="0.25">
      <c r="A161" s="73" t="s">
        <v>317</v>
      </c>
      <c r="B161" s="19"/>
      <c r="C161" s="73" t="s">
        <v>439</v>
      </c>
      <c r="D161" s="19"/>
      <c r="E161" s="19"/>
      <c r="F161" s="19"/>
      <c r="G161" s="19"/>
      <c r="H161" s="19"/>
      <c r="I161" s="36">
        <v>235000</v>
      </c>
      <c r="J161" s="19"/>
      <c r="K161" s="36">
        <v>225535</v>
      </c>
      <c r="L161" s="19"/>
      <c r="M161" s="37">
        <v>95.97</v>
      </c>
      <c r="N161" s="19"/>
    </row>
    <row r="162" spans="1:14" x14ac:dyDescent="0.25">
      <c r="A162" s="67" t="s">
        <v>168</v>
      </c>
      <c r="B162" s="19"/>
      <c r="C162" s="19"/>
      <c r="D162" s="19"/>
      <c r="E162" s="19"/>
      <c r="F162" s="19"/>
      <c r="G162" s="19"/>
      <c r="H162" s="19"/>
      <c r="I162" s="68">
        <v>165000</v>
      </c>
      <c r="J162" s="19"/>
      <c r="K162" s="68">
        <v>168273</v>
      </c>
      <c r="L162" s="19"/>
      <c r="M162" s="69">
        <v>101.98</v>
      </c>
      <c r="N162" s="19"/>
    </row>
    <row r="163" spans="1:14" x14ac:dyDescent="0.25">
      <c r="A163" s="67" t="s">
        <v>173</v>
      </c>
      <c r="B163" s="19"/>
      <c r="C163" s="19"/>
      <c r="D163" s="19"/>
      <c r="E163" s="19"/>
      <c r="F163" s="19"/>
      <c r="G163" s="19"/>
      <c r="H163" s="19"/>
      <c r="I163" s="68">
        <v>165000</v>
      </c>
      <c r="J163" s="19"/>
      <c r="K163" s="68">
        <v>168273</v>
      </c>
      <c r="L163" s="19"/>
      <c r="M163" s="69">
        <v>101.98</v>
      </c>
      <c r="N163" s="19"/>
    </row>
    <row r="164" spans="1:14" x14ac:dyDescent="0.25">
      <c r="A164" s="11" t="s">
        <v>440</v>
      </c>
      <c r="B164" s="19"/>
      <c r="C164" s="11" t="s">
        <v>441</v>
      </c>
      <c r="D164" s="19"/>
      <c r="E164" s="19"/>
      <c r="F164" s="19"/>
      <c r="G164" s="19"/>
      <c r="H164" s="19"/>
      <c r="I164" s="14">
        <v>165000</v>
      </c>
      <c r="J164" s="19"/>
      <c r="K164" s="14">
        <v>168273</v>
      </c>
      <c r="L164" s="19"/>
      <c r="M164" s="23">
        <v>101.98</v>
      </c>
      <c r="N164" s="19"/>
    </row>
    <row r="165" spans="1:14" x14ac:dyDescent="0.25">
      <c r="A165" s="38" t="s">
        <v>442</v>
      </c>
      <c r="B165" s="19"/>
      <c r="C165" s="38" t="s">
        <v>443</v>
      </c>
      <c r="D165" s="19"/>
      <c r="E165" s="19"/>
      <c r="F165" s="19"/>
      <c r="G165" s="19"/>
      <c r="H165" s="19"/>
      <c r="I165" s="27" t="s">
        <v>0</v>
      </c>
      <c r="J165" s="19"/>
      <c r="K165" s="27">
        <v>168273</v>
      </c>
      <c r="L165" s="19"/>
      <c r="M165" s="28" t="s">
        <v>0</v>
      </c>
      <c r="N165" s="19"/>
    </row>
    <row r="166" spans="1:14" x14ac:dyDescent="0.25">
      <c r="A166" s="67" t="s">
        <v>178</v>
      </c>
      <c r="B166" s="19"/>
      <c r="C166" s="19"/>
      <c r="D166" s="19"/>
      <c r="E166" s="19"/>
      <c r="F166" s="19"/>
      <c r="G166" s="19"/>
      <c r="H166" s="19"/>
      <c r="I166" s="68">
        <v>70000</v>
      </c>
      <c r="J166" s="19"/>
      <c r="K166" s="68">
        <v>57262</v>
      </c>
      <c r="L166" s="19"/>
      <c r="M166" s="69">
        <v>81.8</v>
      </c>
      <c r="N166" s="19"/>
    </row>
    <row r="167" spans="1:14" x14ac:dyDescent="0.25">
      <c r="A167" s="67" t="s">
        <v>179</v>
      </c>
      <c r="B167" s="19"/>
      <c r="C167" s="19"/>
      <c r="D167" s="19"/>
      <c r="E167" s="19"/>
      <c r="F167" s="19"/>
      <c r="G167" s="19"/>
      <c r="H167" s="19"/>
      <c r="I167" s="68">
        <v>70000</v>
      </c>
      <c r="J167" s="19"/>
      <c r="K167" s="68">
        <v>57262</v>
      </c>
      <c r="L167" s="19"/>
      <c r="M167" s="69">
        <v>81.8</v>
      </c>
      <c r="N167" s="19"/>
    </row>
    <row r="168" spans="1:14" x14ac:dyDescent="0.25">
      <c r="A168" s="11" t="s">
        <v>440</v>
      </c>
      <c r="B168" s="19"/>
      <c r="C168" s="11" t="s">
        <v>441</v>
      </c>
      <c r="D168" s="19"/>
      <c r="E168" s="19"/>
      <c r="F168" s="19"/>
      <c r="G168" s="19"/>
      <c r="H168" s="19"/>
      <c r="I168" s="14">
        <v>70000</v>
      </c>
      <c r="J168" s="19"/>
      <c r="K168" s="14">
        <v>57262</v>
      </c>
      <c r="L168" s="19"/>
      <c r="M168" s="23">
        <v>81.8</v>
      </c>
      <c r="N168" s="19"/>
    </row>
    <row r="169" spans="1:14" x14ac:dyDescent="0.25">
      <c r="A169" s="38" t="s">
        <v>442</v>
      </c>
      <c r="B169" s="19"/>
      <c r="C169" s="38" t="s">
        <v>443</v>
      </c>
      <c r="D169" s="19"/>
      <c r="E169" s="19"/>
      <c r="F169" s="19"/>
      <c r="G169" s="19"/>
      <c r="H169" s="19"/>
      <c r="I169" s="27" t="s">
        <v>0</v>
      </c>
      <c r="J169" s="19"/>
      <c r="K169" s="27">
        <v>57262</v>
      </c>
      <c r="L169" s="19"/>
      <c r="M169" s="28" t="s">
        <v>0</v>
      </c>
      <c r="N169" s="19"/>
    </row>
    <row r="170" spans="1:14" x14ac:dyDescent="0.25">
      <c r="A170" s="74" t="s">
        <v>444</v>
      </c>
      <c r="B170" s="19"/>
      <c r="C170" s="74" t="s">
        <v>445</v>
      </c>
      <c r="D170" s="19"/>
      <c r="E170" s="19"/>
      <c r="F170" s="19"/>
      <c r="G170" s="19"/>
      <c r="H170" s="19"/>
      <c r="I170" s="75">
        <v>160000</v>
      </c>
      <c r="J170" s="19"/>
      <c r="K170" s="75">
        <v>150550.87</v>
      </c>
      <c r="L170" s="19"/>
      <c r="M170" s="76">
        <v>94.09</v>
      </c>
      <c r="N170" s="19"/>
    </row>
    <row r="171" spans="1:14" x14ac:dyDescent="0.25">
      <c r="A171" s="73" t="s">
        <v>434</v>
      </c>
      <c r="B171" s="19"/>
      <c r="C171" s="73" t="s">
        <v>446</v>
      </c>
      <c r="D171" s="19"/>
      <c r="E171" s="19"/>
      <c r="F171" s="19"/>
      <c r="G171" s="19"/>
      <c r="H171" s="19"/>
      <c r="I171" s="36">
        <v>40000</v>
      </c>
      <c r="J171" s="19"/>
      <c r="K171" s="36">
        <v>37214.230000000003</v>
      </c>
      <c r="L171" s="19"/>
      <c r="M171" s="37">
        <v>93.04</v>
      </c>
      <c r="N171" s="19"/>
    </row>
    <row r="172" spans="1:14" x14ac:dyDescent="0.25">
      <c r="A172" s="67" t="s">
        <v>162</v>
      </c>
      <c r="B172" s="19"/>
      <c r="C172" s="19"/>
      <c r="D172" s="19"/>
      <c r="E172" s="19"/>
      <c r="F172" s="19"/>
      <c r="G172" s="19"/>
      <c r="H172" s="19"/>
      <c r="I172" s="68">
        <v>40000</v>
      </c>
      <c r="J172" s="19"/>
      <c r="K172" s="68">
        <v>37214.230000000003</v>
      </c>
      <c r="L172" s="19"/>
      <c r="M172" s="69">
        <v>93.04</v>
      </c>
      <c r="N172" s="19"/>
    </row>
    <row r="173" spans="1:14" x14ac:dyDescent="0.25">
      <c r="A173" s="67" t="s">
        <v>163</v>
      </c>
      <c r="B173" s="19"/>
      <c r="C173" s="19"/>
      <c r="D173" s="19"/>
      <c r="E173" s="19"/>
      <c r="F173" s="19"/>
      <c r="G173" s="19"/>
      <c r="H173" s="19"/>
      <c r="I173" s="68">
        <v>40000</v>
      </c>
      <c r="J173" s="19"/>
      <c r="K173" s="68">
        <v>37214.230000000003</v>
      </c>
      <c r="L173" s="19"/>
      <c r="M173" s="69">
        <v>93.04</v>
      </c>
      <c r="N173" s="19"/>
    </row>
    <row r="174" spans="1:14" x14ac:dyDescent="0.25">
      <c r="A174" s="11" t="s">
        <v>447</v>
      </c>
      <c r="B174" s="19"/>
      <c r="C174" s="11" t="s">
        <v>448</v>
      </c>
      <c r="D174" s="19"/>
      <c r="E174" s="19"/>
      <c r="F174" s="19"/>
      <c r="G174" s="19"/>
      <c r="H174" s="19"/>
      <c r="I174" s="14">
        <v>40000</v>
      </c>
      <c r="J174" s="19"/>
      <c r="K174" s="14">
        <v>37214.230000000003</v>
      </c>
      <c r="L174" s="19"/>
      <c r="M174" s="23">
        <v>93.04</v>
      </c>
      <c r="N174" s="19"/>
    </row>
    <row r="175" spans="1:14" x14ac:dyDescent="0.25">
      <c r="A175" s="38" t="s">
        <v>449</v>
      </c>
      <c r="B175" s="19"/>
      <c r="C175" s="38" t="s">
        <v>450</v>
      </c>
      <c r="D175" s="19"/>
      <c r="E175" s="19"/>
      <c r="F175" s="19"/>
      <c r="G175" s="19"/>
      <c r="H175" s="19"/>
      <c r="I175" s="27" t="s">
        <v>0</v>
      </c>
      <c r="J175" s="19"/>
      <c r="K175" s="27">
        <v>34875</v>
      </c>
      <c r="L175" s="19"/>
      <c r="M175" s="28" t="s">
        <v>0</v>
      </c>
      <c r="N175" s="19"/>
    </row>
    <row r="176" spans="1:14" x14ac:dyDescent="0.25">
      <c r="A176" s="38" t="s">
        <v>451</v>
      </c>
      <c r="B176" s="19"/>
      <c r="C176" s="38" t="s">
        <v>452</v>
      </c>
      <c r="D176" s="19"/>
      <c r="E176" s="19"/>
      <c r="F176" s="19"/>
      <c r="G176" s="19"/>
      <c r="H176" s="19"/>
      <c r="I176" s="27" t="s">
        <v>0</v>
      </c>
      <c r="J176" s="19"/>
      <c r="K176" s="27">
        <v>2339.23</v>
      </c>
      <c r="L176" s="19"/>
      <c r="M176" s="28" t="s">
        <v>0</v>
      </c>
      <c r="N176" s="19"/>
    </row>
    <row r="177" spans="1:14" x14ac:dyDescent="0.25">
      <c r="A177" s="73" t="s">
        <v>453</v>
      </c>
      <c r="B177" s="19"/>
      <c r="C177" s="73" t="s">
        <v>454</v>
      </c>
      <c r="D177" s="19"/>
      <c r="E177" s="19"/>
      <c r="F177" s="19"/>
      <c r="G177" s="19"/>
      <c r="H177" s="19"/>
      <c r="I177" s="36">
        <v>120000</v>
      </c>
      <c r="J177" s="19"/>
      <c r="K177" s="36">
        <v>113336.64</v>
      </c>
      <c r="L177" s="19"/>
      <c r="M177" s="37">
        <v>94.45</v>
      </c>
      <c r="N177" s="19"/>
    </row>
    <row r="178" spans="1:14" x14ac:dyDescent="0.25">
      <c r="A178" s="67" t="s">
        <v>162</v>
      </c>
      <c r="B178" s="19"/>
      <c r="C178" s="19"/>
      <c r="D178" s="19"/>
      <c r="E178" s="19"/>
      <c r="F178" s="19"/>
      <c r="G178" s="19"/>
      <c r="H178" s="19"/>
      <c r="I178" s="68">
        <v>120000</v>
      </c>
      <c r="J178" s="19"/>
      <c r="K178" s="68">
        <v>113336.64</v>
      </c>
      <c r="L178" s="19"/>
      <c r="M178" s="69">
        <v>94.45</v>
      </c>
      <c r="N178" s="19"/>
    </row>
    <row r="179" spans="1:14" x14ac:dyDescent="0.25">
      <c r="A179" s="67" t="s">
        <v>163</v>
      </c>
      <c r="B179" s="19"/>
      <c r="C179" s="19"/>
      <c r="D179" s="19"/>
      <c r="E179" s="19"/>
      <c r="F179" s="19"/>
      <c r="G179" s="19"/>
      <c r="H179" s="19"/>
      <c r="I179" s="68">
        <v>120000</v>
      </c>
      <c r="J179" s="19"/>
      <c r="K179" s="68">
        <v>113336.64</v>
      </c>
      <c r="L179" s="19"/>
      <c r="M179" s="69">
        <v>94.45</v>
      </c>
      <c r="N179" s="19"/>
    </row>
    <row r="180" spans="1:14" x14ac:dyDescent="0.25">
      <c r="A180" s="11" t="s">
        <v>339</v>
      </c>
      <c r="B180" s="19"/>
      <c r="C180" s="11" t="s">
        <v>340</v>
      </c>
      <c r="D180" s="19"/>
      <c r="E180" s="19"/>
      <c r="F180" s="19"/>
      <c r="G180" s="19"/>
      <c r="H180" s="19"/>
      <c r="I180" s="14">
        <v>120000</v>
      </c>
      <c r="J180" s="19"/>
      <c r="K180" s="14">
        <v>113336.64</v>
      </c>
      <c r="L180" s="19"/>
      <c r="M180" s="23">
        <v>94.45</v>
      </c>
      <c r="N180" s="19"/>
    </row>
    <row r="181" spans="1:14" x14ac:dyDescent="0.25">
      <c r="A181" s="38" t="s">
        <v>341</v>
      </c>
      <c r="B181" s="19"/>
      <c r="C181" s="38" t="s">
        <v>342</v>
      </c>
      <c r="D181" s="19"/>
      <c r="E181" s="19"/>
      <c r="F181" s="19"/>
      <c r="G181" s="19"/>
      <c r="H181" s="19"/>
      <c r="I181" s="27" t="s">
        <v>0</v>
      </c>
      <c r="J181" s="19"/>
      <c r="K181" s="27">
        <v>113336.64</v>
      </c>
      <c r="L181" s="19"/>
      <c r="M181" s="28" t="s">
        <v>0</v>
      </c>
      <c r="N181" s="19"/>
    </row>
    <row r="182" spans="1:14" x14ac:dyDescent="0.25">
      <c r="A182" s="74" t="s">
        <v>455</v>
      </c>
      <c r="B182" s="19"/>
      <c r="C182" s="74" t="s">
        <v>456</v>
      </c>
      <c r="D182" s="19"/>
      <c r="E182" s="19"/>
      <c r="F182" s="19"/>
      <c r="G182" s="19"/>
      <c r="H182" s="19"/>
      <c r="I182" s="75">
        <v>19000</v>
      </c>
      <c r="J182" s="19"/>
      <c r="K182" s="75">
        <v>18600</v>
      </c>
      <c r="L182" s="19"/>
      <c r="M182" s="76">
        <v>97.89</v>
      </c>
      <c r="N182" s="19"/>
    </row>
    <row r="183" spans="1:14" x14ac:dyDescent="0.25">
      <c r="A183" s="73" t="s">
        <v>317</v>
      </c>
      <c r="B183" s="19"/>
      <c r="C183" s="73" t="s">
        <v>457</v>
      </c>
      <c r="D183" s="19"/>
      <c r="E183" s="19"/>
      <c r="F183" s="19"/>
      <c r="G183" s="19"/>
      <c r="H183" s="19"/>
      <c r="I183" s="36">
        <v>19000</v>
      </c>
      <c r="J183" s="19"/>
      <c r="K183" s="36">
        <v>18600</v>
      </c>
      <c r="L183" s="19"/>
      <c r="M183" s="37">
        <v>97.89</v>
      </c>
      <c r="N183" s="19"/>
    </row>
    <row r="184" spans="1:14" x14ac:dyDescent="0.25">
      <c r="A184" s="67" t="s">
        <v>162</v>
      </c>
      <c r="B184" s="19"/>
      <c r="C184" s="19"/>
      <c r="D184" s="19"/>
      <c r="E184" s="19"/>
      <c r="F184" s="19"/>
      <c r="G184" s="19"/>
      <c r="H184" s="19"/>
      <c r="I184" s="68">
        <v>19000</v>
      </c>
      <c r="J184" s="19"/>
      <c r="K184" s="68">
        <v>18600</v>
      </c>
      <c r="L184" s="19"/>
      <c r="M184" s="69">
        <v>97.89</v>
      </c>
      <c r="N184" s="19"/>
    </row>
    <row r="185" spans="1:14" x14ac:dyDescent="0.25">
      <c r="A185" s="67" t="s">
        <v>163</v>
      </c>
      <c r="B185" s="19"/>
      <c r="C185" s="19"/>
      <c r="D185" s="19"/>
      <c r="E185" s="19"/>
      <c r="F185" s="19"/>
      <c r="G185" s="19"/>
      <c r="H185" s="19"/>
      <c r="I185" s="68">
        <v>19000</v>
      </c>
      <c r="J185" s="19"/>
      <c r="K185" s="68">
        <v>18600</v>
      </c>
      <c r="L185" s="19"/>
      <c r="M185" s="69">
        <v>97.89</v>
      </c>
      <c r="N185" s="19"/>
    </row>
    <row r="186" spans="1:14" x14ac:dyDescent="0.25">
      <c r="A186" s="11" t="s">
        <v>335</v>
      </c>
      <c r="B186" s="19"/>
      <c r="C186" s="11" t="s">
        <v>336</v>
      </c>
      <c r="D186" s="19"/>
      <c r="E186" s="19"/>
      <c r="F186" s="19"/>
      <c r="G186" s="19"/>
      <c r="H186" s="19"/>
      <c r="I186" s="14">
        <v>19000</v>
      </c>
      <c r="J186" s="19"/>
      <c r="K186" s="14">
        <v>18600</v>
      </c>
      <c r="L186" s="19"/>
      <c r="M186" s="23">
        <v>97.89</v>
      </c>
      <c r="N186" s="19"/>
    </row>
    <row r="187" spans="1:14" x14ac:dyDescent="0.25">
      <c r="A187" s="38" t="s">
        <v>376</v>
      </c>
      <c r="B187" s="19"/>
      <c r="C187" s="38" t="s">
        <v>377</v>
      </c>
      <c r="D187" s="19"/>
      <c r="E187" s="19"/>
      <c r="F187" s="19"/>
      <c r="G187" s="19"/>
      <c r="H187" s="19"/>
      <c r="I187" s="27" t="s">
        <v>0</v>
      </c>
      <c r="J187" s="19"/>
      <c r="K187" s="27">
        <v>18600</v>
      </c>
      <c r="L187" s="19"/>
      <c r="M187" s="28" t="s">
        <v>0</v>
      </c>
      <c r="N187" s="19"/>
    </row>
    <row r="188" spans="1:14" x14ac:dyDescent="0.25">
      <c r="A188" s="74" t="s">
        <v>458</v>
      </c>
      <c r="B188" s="19"/>
      <c r="C188" s="74" t="s">
        <v>459</v>
      </c>
      <c r="D188" s="19"/>
      <c r="E188" s="19"/>
      <c r="F188" s="19"/>
      <c r="G188" s="19"/>
      <c r="H188" s="19"/>
      <c r="I188" s="75">
        <v>3000</v>
      </c>
      <c r="J188" s="19"/>
      <c r="K188" s="75">
        <v>2700</v>
      </c>
      <c r="L188" s="19"/>
      <c r="M188" s="76">
        <v>90</v>
      </c>
      <c r="N188" s="19"/>
    </row>
    <row r="189" spans="1:14" x14ac:dyDescent="0.25">
      <c r="A189" s="73" t="s">
        <v>317</v>
      </c>
      <c r="B189" s="19"/>
      <c r="C189" s="73" t="s">
        <v>460</v>
      </c>
      <c r="D189" s="19"/>
      <c r="E189" s="19"/>
      <c r="F189" s="19"/>
      <c r="G189" s="19"/>
      <c r="H189" s="19"/>
      <c r="I189" s="36">
        <v>3000</v>
      </c>
      <c r="J189" s="19"/>
      <c r="K189" s="36">
        <v>2700</v>
      </c>
      <c r="L189" s="19"/>
      <c r="M189" s="37">
        <v>90</v>
      </c>
      <c r="N189" s="19"/>
    </row>
    <row r="190" spans="1:14" x14ac:dyDescent="0.25">
      <c r="A190" s="67" t="s">
        <v>162</v>
      </c>
      <c r="B190" s="19"/>
      <c r="C190" s="19"/>
      <c r="D190" s="19"/>
      <c r="E190" s="19"/>
      <c r="F190" s="19"/>
      <c r="G190" s="19"/>
      <c r="H190" s="19"/>
      <c r="I190" s="68">
        <v>3000</v>
      </c>
      <c r="J190" s="19"/>
      <c r="K190" s="68">
        <v>2700</v>
      </c>
      <c r="L190" s="19"/>
      <c r="M190" s="69">
        <v>90</v>
      </c>
      <c r="N190" s="19"/>
    </row>
    <row r="191" spans="1:14" x14ac:dyDescent="0.25">
      <c r="A191" s="67" t="s">
        <v>163</v>
      </c>
      <c r="B191" s="19"/>
      <c r="C191" s="19"/>
      <c r="D191" s="19"/>
      <c r="E191" s="19"/>
      <c r="F191" s="19"/>
      <c r="G191" s="19"/>
      <c r="H191" s="19"/>
      <c r="I191" s="68">
        <v>3000</v>
      </c>
      <c r="J191" s="19"/>
      <c r="K191" s="68">
        <v>2700</v>
      </c>
      <c r="L191" s="19"/>
      <c r="M191" s="69">
        <v>90</v>
      </c>
      <c r="N191" s="19"/>
    </row>
    <row r="192" spans="1:14" x14ac:dyDescent="0.25">
      <c r="A192" s="11" t="s">
        <v>335</v>
      </c>
      <c r="B192" s="19"/>
      <c r="C192" s="11" t="s">
        <v>336</v>
      </c>
      <c r="D192" s="19"/>
      <c r="E192" s="19"/>
      <c r="F192" s="19"/>
      <c r="G192" s="19"/>
      <c r="H192" s="19"/>
      <c r="I192" s="14">
        <v>3000</v>
      </c>
      <c r="J192" s="19"/>
      <c r="K192" s="14">
        <v>2700</v>
      </c>
      <c r="L192" s="19"/>
      <c r="M192" s="23">
        <v>90</v>
      </c>
      <c r="N192" s="19"/>
    </row>
    <row r="193" spans="1:14" x14ac:dyDescent="0.25">
      <c r="A193" s="38" t="s">
        <v>376</v>
      </c>
      <c r="B193" s="19"/>
      <c r="C193" s="38" t="s">
        <v>377</v>
      </c>
      <c r="D193" s="19"/>
      <c r="E193" s="19"/>
      <c r="F193" s="19"/>
      <c r="G193" s="19"/>
      <c r="H193" s="19"/>
      <c r="I193" s="27" t="s">
        <v>0</v>
      </c>
      <c r="J193" s="19"/>
      <c r="K193" s="27">
        <v>2700</v>
      </c>
      <c r="L193" s="19"/>
      <c r="M193" s="28" t="s">
        <v>0</v>
      </c>
      <c r="N193" s="19"/>
    </row>
    <row r="194" spans="1:14" x14ac:dyDescent="0.25">
      <c r="A194" s="77" t="s">
        <v>461</v>
      </c>
      <c r="B194" s="19"/>
      <c r="C194" s="19"/>
      <c r="D194" s="19"/>
      <c r="E194" s="19"/>
      <c r="F194" s="19"/>
      <c r="G194" s="19"/>
      <c r="H194" s="19"/>
      <c r="I194" s="78">
        <v>13947000</v>
      </c>
      <c r="J194" s="19"/>
      <c r="K194" s="78">
        <v>13537735.65</v>
      </c>
      <c r="L194" s="19"/>
      <c r="M194" s="79">
        <v>97.07</v>
      </c>
      <c r="N194" s="19"/>
    </row>
    <row r="195" spans="1:14" x14ac:dyDescent="0.25">
      <c r="A195" s="77" t="s">
        <v>462</v>
      </c>
      <c r="B195" s="19"/>
      <c r="C195" s="19"/>
      <c r="D195" s="19"/>
      <c r="E195" s="19"/>
      <c r="F195" s="19"/>
      <c r="G195" s="19"/>
      <c r="H195" s="19"/>
      <c r="I195" s="78">
        <v>638000</v>
      </c>
      <c r="J195" s="19"/>
      <c r="K195" s="78">
        <v>637871.86</v>
      </c>
      <c r="L195" s="19"/>
      <c r="M195" s="79">
        <v>99.98</v>
      </c>
      <c r="N195" s="19"/>
    </row>
    <row r="196" spans="1:14" x14ac:dyDescent="0.25">
      <c r="A196" s="67" t="s">
        <v>162</v>
      </c>
      <c r="B196" s="19"/>
      <c r="C196" s="19"/>
      <c r="D196" s="19"/>
      <c r="E196" s="19"/>
      <c r="F196" s="19"/>
      <c r="G196" s="19"/>
      <c r="H196" s="19"/>
      <c r="I196" s="68">
        <v>638000</v>
      </c>
      <c r="J196" s="19"/>
      <c r="K196" s="68">
        <v>637871.86</v>
      </c>
      <c r="L196" s="19"/>
      <c r="M196" s="69">
        <v>99.98</v>
      </c>
      <c r="N196" s="19"/>
    </row>
    <row r="197" spans="1:14" x14ac:dyDescent="0.25">
      <c r="A197" s="67" t="s">
        <v>163</v>
      </c>
      <c r="B197" s="19"/>
      <c r="C197" s="19"/>
      <c r="D197" s="19"/>
      <c r="E197" s="19"/>
      <c r="F197" s="19"/>
      <c r="G197" s="19"/>
      <c r="H197" s="19"/>
      <c r="I197" s="68">
        <v>638000</v>
      </c>
      <c r="J197" s="19"/>
      <c r="K197" s="68">
        <v>637871.86</v>
      </c>
      <c r="L197" s="19"/>
      <c r="M197" s="69">
        <v>99.98</v>
      </c>
      <c r="N197" s="19"/>
    </row>
    <row r="198" spans="1:14" x14ac:dyDescent="0.25">
      <c r="A198" s="74" t="s">
        <v>345</v>
      </c>
      <c r="B198" s="19"/>
      <c r="C198" s="74" t="s">
        <v>346</v>
      </c>
      <c r="D198" s="19"/>
      <c r="E198" s="19"/>
      <c r="F198" s="19"/>
      <c r="G198" s="19"/>
      <c r="H198" s="19"/>
      <c r="I198" s="75">
        <v>638000</v>
      </c>
      <c r="J198" s="19"/>
      <c r="K198" s="75">
        <v>637871.86</v>
      </c>
      <c r="L198" s="19"/>
      <c r="M198" s="76">
        <v>99.98</v>
      </c>
      <c r="N198" s="19"/>
    </row>
    <row r="199" spans="1:14" x14ac:dyDescent="0.25">
      <c r="A199" s="73" t="s">
        <v>389</v>
      </c>
      <c r="B199" s="19"/>
      <c r="C199" s="73" t="s">
        <v>390</v>
      </c>
      <c r="D199" s="19"/>
      <c r="E199" s="19"/>
      <c r="F199" s="19"/>
      <c r="G199" s="19"/>
      <c r="H199" s="19"/>
      <c r="I199" s="36">
        <v>638000</v>
      </c>
      <c r="J199" s="19"/>
      <c r="K199" s="36">
        <v>637871.86</v>
      </c>
      <c r="L199" s="19"/>
      <c r="M199" s="37">
        <v>99.98</v>
      </c>
      <c r="N199" s="19"/>
    </row>
    <row r="200" spans="1:14" x14ac:dyDescent="0.25">
      <c r="A200" s="67" t="s">
        <v>162</v>
      </c>
      <c r="B200" s="19"/>
      <c r="C200" s="19"/>
      <c r="D200" s="19"/>
      <c r="E200" s="19"/>
      <c r="F200" s="19"/>
      <c r="G200" s="19"/>
      <c r="H200" s="19"/>
      <c r="I200" s="68">
        <v>638000</v>
      </c>
      <c r="J200" s="19"/>
      <c r="K200" s="68">
        <v>637871.86</v>
      </c>
      <c r="L200" s="19"/>
      <c r="M200" s="69">
        <v>99.98</v>
      </c>
      <c r="N200" s="19"/>
    </row>
    <row r="201" spans="1:14" x14ac:dyDescent="0.25">
      <c r="A201" s="67" t="s">
        <v>163</v>
      </c>
      <c r="B201" s="19"/>
      <c r="C201" s="19"/>
      <c r="D201" s="19"/>
      <c r="E201" s="19"/>
      <c r="F201" s="19"/>
      <c r="G201" s="19"/>
      <c r="H201" s="19"/>
      <c r="I201" s="68">
        <v>638000</v>
      </c>
      <c r="J201" s="19"/>
      <c r="K201" s="68">
        <v>637871.86</v>
      </c>
      <c r="L201" s="19"/>
      <c r="M201" s="69">
        <v>99.98</v>
      </c>
      <c r="N201" s="19"/>
    </row>
    <row r="202" spans="1:14" x14ac:dyDescent="0.25">
      <c r="A202" s="11" t="s">
        <v>348</v>
      </c>
      <c r="B202" s="19"/>
      <c r="C202" s="11" t="s">
        <v>349</v>
      </c>
      <c r="D202" s="19"/>
      <c r="E202" s="19"/>
      <c r="F202" s="19"/>
      <c r="G202" s="19"/>
      <c r="H202" s="19"/>
      <c r="I202" s="14">
        <v>365000</v>
      </c>
      <c r="J202" s="19"/>
      <c r="K202" s="14">
        <v>361238</v>
      </c>
      <c r="L202" s="19"/>
      <c r="M202" s="23">
        <v>98.97</v>
      </c>
      <c r="N202" s="19"/>
    </row>
    <row r="203" spans="1:14" x14ac:dyDescent="0.25">
      <c r="A203" s="38" t="s">
        <v>350</v>
      </c>
      <c r="B203" s="19"/>
      <c r="C203" s="38" t="s">
        <v>351</v>
      </c>
      <c r="D203" s="19"/>
      <c r="E203" s="19"/>
      <c r="F203" s="19"/>
      <c r="G203" s="19"/>
      <c r="H203" s="19"/>
      <c r="I203" s="27" t="s">
        <v>0</v>
      </c>
      <c r="J203" s="19"/>
      <c r="K203" s="27">
        <v>361238</v>
      </c>
      <c r="L203" s="19"/>
      <c r="M203" s="28" t="s">
        <v>0</v>
      </c>
      <c r="N203" s="19"/>
    </row>
    <row r="204" spans="1:14" x14ac:dyDescent="0.25">
      <c r="A204" s="11" t="s">
        <v>352</v>
      </c>
      <c r="B204" s="19"/>
      <c r="C204" s="11" t="s">
        <v>353</v>
      </c>
      <c r="D204" s="19"/>
      <c r="E204" s="19"/>
      <c r="F204" s="19"/>
      <c r="G204" s="19"/>
      <c r="H204" s="19"/>
      <c r="I204" s="14">
        <v>35000</v>
      </c>
      <c r="J204" s="19"/>
      <c r="K204" s="14">
        <v>40907.199999999997</v>
      </c>
      <c r="L204" s="19"/>
      <c r="M204" s="23">
        <v>116.88</v>
      </c>
      <c r="N204" s="19"/>
    </row>
    <row r="205" spans="1:14" x14ac:dyDescent="0.25">
      <c r="A205" s="38" t="s">
        <v>391</v>
      </c>
      <c r="B205" s="19"/>
      <c r="C205" s="38" t="s">
        <v>353</v>
      </c>
      <c r="D205" s="19"/>
      <c r="E205" s="19"/>
      <c r="F205" s="19"/>
      <c r="G205" s="19"/>
      <c r="H205" s="19"/>
      <c r="I205" s="27" t="s">
        <v>0</v>
      </c>
      <c r="J205" s="19"/>
      <c r="K205" s="27">
        <v>40907.199999999997</v>
      </c>
      <c r="L205" s="19"/>
      <c r="M205" s="28" t="s">
        <v>0</v>
      </c>
      <c r="N205" s="19"/>
    </row>
    <row r="206" spans="1:14" x14ac:dyDescent="0.25">
      <c r="A206" s="11" t="s">
        <v>354</v>
      </c>
      <c r="B206" s="19"/>
      <c r="C206" s="11" t="s">
        <v>355</v>
      </c>
      <c r="D206" s="19"/>
      <c r="E206" s="19"/>
      <c r="F206" s="19"/>
      <c r="G206" s="19"/>
      <c r="H206" s="19"/>
      <c r="I206" s="14">
        <v>63000</v>
      </c>
      <c r="J206" s="19"/>
      <c r="K206" s="14">
        <v>62547.47</v>
      </c>
      <c r="L206" s="19"/>
      <c r="M206" s="23">
        <v>99.28</v>
      </c>
      <c r="N206" s="19"/>
    </row>
    <row r="207" spans="1:14" x14ac:dyDescent="0.25">
      <c r="A207" s="38" t="s">
        <v>356</v>
      </c>
      <c r="B207" s="19"/>
      <c r="C207" s="38" t="s">
        <v>357</v>
      </c>
      <c r="D207" s="19"/>
      <c r="E207" s="19"/>
      <c r="F207" s="19"/>
      <c r="G207" s="19"/>
      <c r="H207" s="19"/>
      <c r="I207" s="27" t="s">
        <v>0</v>
      </c>
      <c r="J207" s="19"/>
      <c r="K207" s="27">
        <v>62547.47</v>
      </c>
      <c r="L207" s="19"/>
      <c r="M207" s="28" t="s">
        <v>0</v>
      </c>
      <c r="N207" s="19"/>
    </row>
    <row r="208" spans="1:14" x14ac:dyDescent="0.25">
      <c r="A208" s="11" t="s">
        <v>319</v>
      </c>
      <c r="B208" s="19"/>
      <c r="C208" s="11" t="s">
        <v>320</v>
      </c>
      <c r="D208" s="19"/>
      <c r="E208" s="19"/>
      <c r="F208" s="19"/>
      <c r="G208" s="19"/>
      <c r="H208" s="19"/>
      <c r="I208" s="14">
        <v>10000</v>
      </c>
      <c r="J208" s="19"/>
      <c r="K208" s="14">
        <v>6900</v>
      </c>
      <c r="L208" s="19"/>
      <c r="M208" s="23">
        <v>69</v>
      </c>
      <c r="N208" s="19"/>
    </row>
    <row r="209" spans="1:14" x14ac:dyDescent="0.25">
      <c r="A209" s="38" t="s">
        <v>358</v>
      </c>
      <c r="B209" s="19"/>
      <c r="C209" s="38" t="s">
        <v>359</v>
      </c>
      <c r="D209" s="19"/>
      <c r="E209" s="19"/>
      <c r="F209" s="19"/>
      <c r="G209" s="19"/>
      <c r="H209" s="19"/>
      <c r="I209" s="27" t="s">
        <v>0</v>
      </c>
      <c r="J209" s="19"/>
      <c r="K209" s="27">
        <v>2300</v>
      </c>
      <c r="L209" s="19"/>
      <c r="M209" s="28" t="s">
        <v>0</v>
      </c>
      <c r="N209" s="19"/>
    </row>
    <row r="210" spans="1:14" x14ac:dyDescent="0.25">
      <c r="A210" s="38" t="s">
        <v>463</v>
      </c>
      <c r="B210" s="19"/>
      <c r="C210" s="38" t="s">
        <v>464</v>
      </c>
      <c r="D210" s="19"/>
      <c r="E210" s="19"/>
      <c r="F210" s="19"/>
      <c r="G210" s="19"/>
      <c r="H210" s="19"/>
      <c r="I210" s="27" t="s">
        <v>0</v>
      </c>
      <c r="J210" s="19"/>
      <c r="K210" s="27">
        <v>4600</v>
      </c>
      <c r="L210" s="19"/>
      <c r="M210" s="28" t="s">
        <v>0</v>
      </c>
      <c r="N210" s="19"/>
    </row>
    <row r="211" spans="1:14" x14ac:dyDescent="0.25">
      <c r="A211" s="11" t="s">
        <v>321</v>
      </c>
      <c r="B211" s="19"/>
      <c r="C211" s="11" t="s">
        <v>322</v>
      </c>
      <c r="D211" s="19"/>
      <c r="E211" s="19"/>
      <c r="F211" s="19"/>
      <c r="G211" s="19"/>
      <c r="H211" s="19"/>
      <c r="I211" s="14">
        <v>30000</v>
      </c>
      <c r="J211" s="19"/>
      <c r="K211" s="14">
        <v>35960.93</v>
      </c>
      <c r="L211" s="19"/>
      <c r="M211" s="23">
        <v>119.87</v>
      </c>
      <c r="N211" s="19"/>
    </row>
    <row r="212" spans="1:14" x14ac:dyDescent="0.25">
      <c r="A212" s="38" t="s">
        <v>360</v>
      </c>
      <c r="B212" s="19"/>
      <c r="C212" s="38" t="s">
        <v>361</v>
      </c>
      <c r="D212" s="19"/>
      <c r="E212" s="19"/>
      <c r="F212" s="19"/>
      <c r="G212" s="19"/>
      <c r="H212" s="19"/>
      <c r="I212" s="27" t="s">
        <v>0</v>
      </c>
      <c r="J212" s="19"/>
      <c r="K212" s="27">
        <v>24509.9</v>
      </c>
      <c r="L212" s="19"/>
      <c r="M212" s="28" t="s">
        <v>0</v>
      </c>
      <c r="N212" s="19"/>
    </row>
    <row r="213" spans="1:14" x14ac:dyDescent="0.25">
      <c r="A213" s="38" t="s">
        <v>362</v>
      </c>
      <c r="B213" s="19"/>
      <c r="C213" s="38" t="s">
        <v>363</v>
      </c>
      <c r="D213" s="19"/>
      <c r="E213" s="19"/>
      <c r="F213" s="19"/>
      <c r="G213" s="19"/>
      <c r="H213" s="19"/>
      <c r="I213" s="27" t="s">
        <v>0</v>
      </c>
      <c r="J213" s="19"/>
      <c r="K213" s="27">
        <v>1166.5</v>
      </c>
      <c r="L213" s="19"/>
      <c r="M213" s="28" t="s">
        <v>0</v>
      </c>
      <c r="N213" s="19"/>
    </row>
    <row r="214" spans="1:14" x14ac:dyDescent="0.25">
      <c r="A214" s="38" t="s">
        <v>323</v>
      </c>
      <c r="B214" s="19"/>
      <c r="C214" s="38" t="s">
        <v>324</v>
      </c>
      <c r="D214" s="19"/>
      <c r="E214" s="19"/>
      <c r="F214" s="19"/>
      <c r="G214" s="19"/>
      <c r="H214" s="19"/>
      <c r="I214" s="27" t="s">
        <v>0</v>
      </c>
      <c r="J214" s="19"/>
      <c r="K214" s="27">
        <v>9050.6</v>
      </c>
      <c r="L214" s="19"/>
      <c r="M214" s="28" t="s">
        <v>0</v>
      </c>
      <c r="N214" s="19"/>
    </row>
    <row r="215" spans="1:14" x14ac:dyDescent="0.25">
      <c r="A215" s="38" t="s">
        <v>364</v>
      </c>
      <c r="B215" s="19"/>
      <c r="C215" s="38" t="s">
        <v>365</v>
      </c>
      <c r="D215" s="19"/>
      <c r="E215" s="19"/>
      <c r="F215" s="19"/>
      <c r="G215" s="19"/>
      <c r="H215" s="19"/>
      <c r="I215" s="27" t="s">
        <v>0</v>
      </c>
      <c r="J215" s="19"/>
      <c r="K215" s="27">
        <v>1233.93</v>
      </c>
      <c r="L215" s="19"/>
      <c r="M215" s="28" t="s">
        <v>0</v>
      </c>
      <c r="N215" s="19"/>
    </row>
    <row r="216" spans="1:14" x14ac:dyDescent="0.25">
      <c r="A216" s="11" t="s">
        <v>325</v>
      </c>
      <c r="B216" s="19"/>
      <c r="C216" s="11" t="s">
        <v>326</v>
      </c>
      <c r="D216" s="19"/>
      <c r="E216" s="19"/>
      <c r="F216" s="19"/>
      <c r="G216" s="19"/>
      <c r="H216" s="19"/>
      <c r="I216" s="14">
        <v>115000</v>
      </c>
      <c r="J216" s="19"/>
      <c r="K216" s="14">
        <v>113999.66</v>
      </c>
      <c r="L216" s="19"/>
      <c r="M216" s="23">
        <v>99.13</v>
      </c>
      <c r="N216" s="19"/>
    </row>
    <row r="217" spans="1:14" x14ac:dyDescent="0.25">
      <c r="A217" s="38" t="s">
        <v>366</v>
      </c>
      <c r="B217" s="19"/>
      <c r="C217" s="38" t="s">
        <v>367</v>
      </c>
      <c r="D217" s="19"/>
      <c r="E217" s="19"/>
      <c r="F217" s="19"/>
      <c r="G217" s="19"/>
      <c r="H217" s="19"/>
      <c r="I217" s="27" t="s">
        <v>0</v>
      </c>
      <c r="J217" s="19"/>
      <c r="K217" s="27">
        <v>7234.45</v>
      </c>
      <c r="L217" s="19"/>
      <c r="M217" s="28" t="s">
        <v>0</v>
      </c>
      <c r="N217" s="19"/>
    </row>
    <row r="218" spans="1:14" x14ac:dyDescent="0.25">
      <c r="A218" s="38" t="s">
        <v>368</v>
      </c>
      <c r="B218" s="19"/>
      <c r="C218" s="38" t="s">
        <v>369</v>
      </c>
      <c r="D218" s="19"/>
      <c r="E218" s="19"/>
      <c r="F218" s="19"/>
      <c r="G218" s="19"/>
      <c r="H218" s="19"/>
      <c r="I218" s="27" t="s">
        <v>0</v>
      </c>
      <c r="J218" s="19"/>
      <c r="K218" s="27">
        <v>17782.939999999999</v>
      </c>
      <c r="L218" s="19"/>
      <c r="M218" s="28" t="s">
        <v>0</v>
      </c>
      <c r="N218" s="19"/>
    </row>
    <row r="219" spans="1:14" x14ac:dyDescent="0.25">
      <c r="A219" s="38" t="s">
        <v>329</v>
      </c>
      <c r="B219" s="19"/>
      <c r="C219" s="38" t="s">
        <v>330</v>
      </c>
      <c r="D219" s="19"/>
      <c r="E219" s="19"/>
      <c r="F219" s="19"/>
      <c r="G219" s="19"/>
      <c r="H219" s="19"/>
      <c r="I219" s="27" t="s">
        <v>0</v>
      </c>
      <c r="J219" s="19"/>
      <c r="K219" s="27">
        <v>14975.9</v>
      </c>
      <c r="L219" s="19"/>
      <c r="M219" s="28" t="s">
        <v>0</v>
      </c>
      <c r="N219" s="19"/>
    </row>
    <row r="220" spans="1:14" x14ac:dyDescent="0.25">
      <c r="A220" s="38" t="s">
        <v>333</v>
      </c>
      <c r="B220" s="19"/>
      <c r="C220" s="38" t="s">
        <v>334</v>
      </c>
      <c r="D220" s="19"/>
      <c r="E220" s="19"/>
      <c r="F220" s="19"/>
      <c r="G220" s="19"/>
      <c r="H220" s="19"/>
      <c r="I220" s="27" t="s">
        <v>0</v>
      </c>
      <c r="J220" s="19"/>
      <c r="K220" s="27">
        <v>74006.37</v>
      </c>
      <c r="L220" s="19"/>
      <c r="M220" s="28" t="s">
        <v>0</v>
      </c>
      <c r="N220" s="19"/>
    </row>
    <row r="221" spans="1:14" x14ac:dyDescent="0.25">
      <c r="A221" s="11" t="s">
        <v>335</v>
      </c>
      <c r="B221" s="19"/>
      <c r="C221" s="11" t="s">
        <v>336</v>
      </c>
      <c r="D221" s="19"/>
      <c r="E221" s="19"/>
      <c r="F221" s="19"/>
      <c r="G221" s="19"/>
      <c r="H221" s="19"/>
      <c r="I221" s="14">
        <v>10000</v>
      </c>
      <c r="J221" s="19"/>
      <c r="K221" s="14">
        <v>3899.6</v>
      </c>
      <c r="L221" s="19"/>
      <c r="M221" s="23">
        <v>39</v>
      </c>
      <c r="N221" s="19"/>
    </row>
    <row r="222" spans="1:14" x14ac:dyDescent="0.25">
      <c r="A222" s="38" t="s">
        <v>374</v>
      </c>
      <c r="B222" s="19"/>
      <c r="C222" s="38" t="s">
        <v>375</v>
      </c>
      <c r="D222" s="19"/>
      <c r="E222" s="19"/>
      <c r="F222" s="19"/>
      <c r="G222" s="19"/>
      <c r="H222" s="19"/>
      <c r="I222" s="27" t="s">
        <v>0</v>
      </c>
      <c r="J222" s="19"/>
      <c r="K222" s="27">
        <v>3899.6</v>
      </c>
      <c r="L222" s="19"/>
      <c r="M222" s="28" t="s">
        <v>0</v>
      </c>
      <c r="N222" s="19"/>
    </row>
    <row r="223" spans="1:14" x14ac:dyDescent="0.25">
      <c r="A223" s="11" t="s">
        <v>381</v>
      </c>
      <c r="B223" s="19"/>
      <c r="C223" s="11" t="s">
        <v>382</v>
      </c>
      <c r="D223" s="19"/>
      <c r="E223" s="19"/>
      <c r="F223" s="19"/>
      <c r="G223" s="19"/>
      <c r="H223" s="19"/>
      <c r="I223" s="14">
        <v>10000</v>
      </c>
      <c r="J223" s="19"/>
      <c r="K223" s="14">
        <v>12419</v>
      </c>
      <c r="L223" s="19"/>
      <c r="M223" s="23">
        <v>124.19</v>
      </c>
      <c r="N223" s="19"/>
    </row>
    <row r="224" spans="1:14" x14ac:dyDescent="0.25">
      <c r="A224" s="38" t="s">
        <v>385</v>
      </c>
      <c r="B224" s="19"/>
      <c r="C224" s="38" t="s">
        <v>386</v>
      </c>
      <c r="D224" s="19"/>
      <c r="E224" s="19"/>
      <c r="F224" s="19"/>
      <c r="G224" s="19"/>
      <c r="H224" s="19"/>
      <c r="I224" s="27" t="s">
        <v>0</v>
      </c>
      <c r="J224" s="19"/>
      <c r="K224" s="27">
        <v>12419</v>
      </c>
      <c r="L224" s="19"/>
      <c r="M224" s="28" t="s">
        <v>0</v>
      </c>
      <c r="N224" s="19"/>
    </row>
    <row r="225" spans="1:14" x14ac:dyDescent="0.25">
      <c r="A225" s="77" t="s">
        <v>465</v>
      </c>
      <c r="B225" s="19"/>
      <c r="C225" s="19"/>
      <c r="D225" s="19"/>
      <c r="E225" s="19"/>
      <c r="F225" s="19"/>
      <c r="G225" s="19"/>
      <c r="H225" s="19"/>
      <c r="I225" s="78">
        <v>3193000</v>
      </c>
      <c r="J225" s="19"/>
      <c r="K225" s="78">
        <v>3192091.63</v>
      </c>
      <c r="L225" s="19"/>
      <c r="M225" s="79">
        <v>99.97</v>
      </c>
      <c r="N225" s="19"/>
    </row>
    <row r="226" spans="1:14" x14ac:dyDescent="0.25">
      <c r="A226" s="67" t="s">
        <v>162</v>
      </c>
      <c r="B226" s="19"/>
      <c r="C226" s="19"/>
      <c r="D226" s="19"/>
      <c r="E226" s="19"/>
      <c r="F226" s="19"/>
      <c r="G226" s="19"/>
      <c r="H226" s="19"/>
      <c r="I226" s="68">
        <v>831000</v>
      </c>
      <c r="J226" s="19"/>
      <c r="K226" s="68">
        <v>815724.33</v>
      </c>
      <c r="L226" s="19"/>
      <c r="M226" s="69">
        <v>98.16</v>
      </c>
      <c r="N226" s="19"/>
    </row>
    <row r="227" spans="1:14" x14ac:dyDescent="0.25">
      <c r="A227" s="67" t="s">
        <v>163</v>
      </c>
      <c r="B227" s="19"/>
      <c r="C227" s="19"/>
      <c r="D227" s="19"/>
      <c r="E227" s="19"/>
      <c r="F227" s="19"/>
      <c r="G227" s="19"/>
      <c r="H227" s="19"/>
      <c r="I227" s="68">
        <v>831000</v>
      </c>
      <c r="J227" s="19"/>
      <c r="K227" s="68">
        <v>815724.33</v>
      </c>
      <c r="L227" s="19"/>
      <c r="M227" s="69">
        <v>98.16</v>
      </c>
      <c r="N227" s="19"/>
    </row>
    <row r="228" spans="1:14" x14ac:dyDescent="0.25">
      <c r="A228" s="67" t="s">
        <v>168</v>
      </c>
      <c r="B228" s="19"/>
      <c r="C228" s="19"/>
      <c r="D228" s="19"/>
      <c r="E228" s="19"/>
      <c r="F228" s="19"/>
      <c r="G228" s="19"/>
      <c r="H228" s="19"/>
      <c r="I228" s="68">
        <v>1110000</v>
      </c>
      <c r="J228" s="19"/>
      <c r="K228" s="68">
        <v>1023650.08</v>
      </c>
      <c r="L228" s="19"/>
      <c r="M228" s="69">
        <v>92.22</v>
      </c>
      <c r="N228" s="19"/>
    </row>
    <row r="229" spans="1:14" x14ac:dyDescent="0.25">
      <c r="A229" s="67" t="s">
        <v>169</v>
      </c>
      <c r="B229" s="19"/>
      <c r="C229" s="19"/>
      <c r="D229" s="19"/>
      <c r="E229" s="19"/>
      <c r="F229" s="19"/>
      <c r="G229" s="19"/>
      <c r="H229" s="19"/>
      <c r="I229" s="68">
        <v>160000</v>
      </c>
      <c r="J229" s="19"/>
      <c r="K229" s="68">
        <v>143434.95000000001</v>
      </c>
      <c r="L229" s="19"/>
      <c r="M229" s="69">
        <v>89.65</v>
      </c>
      <c r="N229" s="19"/>
    </row>
    <row r="230" spans="1:14" x14ac:dyDescent="0.25">
      <c r="A230" s="67" t="s">
        <v>175</v>
      </c>
      <c r="B230" s="19"/>
      <c r="C230" s="19"/>
      <c r="D230" s="19"/>
      <c r="E230" s="19"/>
      <c r="F230" s="19"/>
      <c r="G230" s="19"/>
      <c r="H230" s="19"/>
      <c r="I230" s="68">
        <v>820000</v>
      </c>
      <c r="J230" s="19"/>
      <c r="K230" s="68">
        <v>748961.07</v>
      </c>
      <c r="L230" s="19"/>
      <c r="M230" s="69">
        <v>91.34</v>
      </c>
      <c r="N230" s="19"/>
    </row>
    <row r="231" spans="1:14" x14ac:dyDescent="0.25">
      <c r="A231" s="67" t="s">
        <v>176</v>
      </c>
      <c r="B231" s="19"/>
      <c r="C231" s="19"/>
      <c r="D231" s="19"/>
      <c r="E231" s="19"/>
      <c r="F231" s="19"/>
      <c r="G231" s="19"/>
      <c r="H231" s="19"/>
      <c r="I231" s="68">
        <v>130000</v>
      </c>
      <c r="J231" s="19"/>
      <c r="K231" s="68">
        <v>131254.06</v>
      </c>
      <c r="L231" s="19"/>
      <c r="M231" s="69">
        <v>100.96</v>
      </c>
      <c r="N231" s="19"/>
    </row>
    <row r="232" spans="1:14" x14ac:dyDescent="0.25">
      <c r="A232" s="67" t="s">
        <v>178</v>
      </c>
      <c r="B232" s="19"/>
      <c r="C232" s="19"/>
      <c r="D232" s="19"/>
      <c r="E232" s="19"/>
      <c r="F232" s="19"/>
      <c r="G232" s="19"/>
      <c r="H232" s="19"/>
      <c r="I232" s="68">
        <v>1252000</v>
      </c>
      <c r="J232" s="19"/>
      <c r="K232" s="68">
        <v>1352717.22</v>
      </c>
      <c r="L232" s="19"/>
      <c r="M232" s="69">
        <v>108.04</v>
      </c>
      <c r="N232" s="19"/>
    </row>
    <row r="233" spans="1:14" x14ac:dyDescent="0.25">
      <c r="A233" s="67" t="s">
        <v>179</v>
      </c>
      <c r="B233" s="19"/>
      <c r="C233" s="19"/>
      <c r="D233" s="19"/>
      <c r="E233" s="19"/>
      <c r="F233" s="19"/>
      <c r="G233" s="19"/>
      <c r="H233" s="19"/>
      <c r="I233" s="68">
        <v>1252000</v>
      </c>
      <c r="J233" s="19"/>
      <c r="K233" s="68">
        <v>1352717.22</v>
      </c>
      <c r="L233" s="19"/>
      <c r="M233" s="69">
        <v>108.04</v>
      </c>
      <c r="N233" s="19"/>
    </row>
    <row r="234" spans="1:14" x14ac:dyDescent="0.25">
      <c r="A234" s="74" t="s">
        <v>466</v>
      </c>
      <c r="B234" s="19"/>
      <c r="C234" s="74" t="s">
        <v>467</v>
      </c>
      <c r="D234" s="19"/>
      <c r="E234" s="19"/>
      <c r="F234" s="19"/>
      <c r="G234" s="19"/>
      <c r="H234" s="19"/>
      <c r="I234" s="75">
        <v>3193000</v>
      </c>
      <c r="J234" s="19"/>
      <c r="K234" s="75">
        <v>3192091.63</v>
      </c>
      <c r="L234" s="19"/>
      <c r="M234" s="76">
        <v>99.97</v>
      </c>
      <c r="N234" s="19"/>
    </row>
    <row r="235" spans="1:14" x14ac:dyDescent="0.25">
      <c r="A235" s="73" t="s">
        <v>317</v>
      </c>
      <c r="B235" s="19"/>
      <c r="C235" s="73" t="s">
        <v>468</v>
      </c>
      <c r="D235" s="19"/>
      <c r="E235" s="19"/>
      <c r="F235" s="19"/>
      <c r="G235" s="19"/>
      <c r="H235" s="19"/>
      <c r="I235" s="36">
        <v>600000</v>
      </c>
      <c r="J235" s="19"/>
      <c r="K235" s="36">
        <v>595138.99</v>
      </c>
      <c r="L235" s="19"/>
      <c r="M235" s="37">
        <v>99.19</v>
      </c>
      <c r="N235" s="19"/>
    </row>
    <row r="236" spans="1:14" x14ac:dyDescent="0.25">
      <c r="A236" s="67" t="s">
        <v>168</v>
      </c>
      <c r="B236" s="19"/>
      <c r="C236" s="19"/>
      <c r="D236" s="19"/>
      <c r="E236" s="19"/>
      <c r="F236" s="19"/>
      <c r="G236" s="19"/>
      <c r="H236" s="19"/>
      <c r="I236" s="68">
        <v>600000</v>
      </c>
      <c r="J236" s="19"/>
      <c r="K236" s="68">
        <v>595138.99</v>
      </c>
      <c r="L236" s="19"/>
      <c r="M236" s="69">
        <v>99.19</v>
      </c>
      <c r="N236" s="19"/>
    </row>
    <row r="237" spans="1:14" x14ac:dyDescent="0.25">
      <c r="A237" s="67" t="s">
        <v>175</v>
      </c>
      <c r="B237" s="19"/>
      <c r="C237" s="19"/>
      <c r="D237" s="19"/>
      <c r="E237" s="19"/>
      <c r="F237" s="19"/>
      <c r="G237" s="19"/>
      <c r="H237" s="19"/>
      <c r="I237" s="68">
        <v>600000</v>
      </c>
      <c r="J237" s="19"/>
      <c r="K237" s="68">
        <v>595138.99</v>
      </c>
      <c r="L237" s="19"/>
      <c r="M237" s="69">
        <v>99.19</v>
      </c>
      <c r="N237" s="19"/>
    </row>
    <row r="238" spans="1:14" x14ac:dyDescent="0.25">
      <c r="A238" s="11" t="s">
        <v>321</v>
      </c>
      <c r="B238" s="19"/>
      <c r="C238" s="11" t="s">
        <v>322</v>
      </c>
      <c r="D238" s="19"/>
      <c r="E238" s="19"/>
      <c r="F238" s="19"/>
      <c r="G238" s="19"/>
      <c r="H238" s="19"/>
      <c r="I238" s="14">
        <v>600000</v>
      </c>
      <c r="J238" s="19"/>
      <c r="K238" s="14">
        <v>595138.99</v>
      </c>
      <c r="L238" s="19"/>
      <c r="M238" s="23">
        <v>99.19</v>
      </c>
      <c r="N238" s="19"/>
    </row>
    <row r="239" spans="1:14" x14ac:dyDescent="0.25">
      <c r="A239" s="38" t="s">
        <v>323</v>
      </c>
      <c r="B239" s="19"/>
      <c r="C239" s="38" t="s">
        <v>324</v>
      </c>
      <c r="D239" s="19"/>
      <c r="E239" s="19"/>
      <c r="F239" s="19"/>
      <c r="G239" s="19"/>
      <c r="H239" s="19"/>
      <c r="I239" s="27" t="s">
        <v>0</v>
      </c>
      <c r="J239" s="19"/>
      <c r="K239" s="27">
        <v>595138.99</v>
      </c>
      <c r="L239" s="19"/>
      <c r="M239" s="28" t="s">
        <v>0</v>
      </c>
      <c r="N239" s="19"/>
    </row>
    <row r="240" spans="1:14" x14ac:dyDescent="0.25">
      <c r="A240" s="73" t="s">
        <v>434</v>
      </c>
      <c r="B240" s="19"/>
      <c r="C240" s="73" t="s">
        <v>469</v>
      </c>
      <c r="D240" s="19"/>
      <c r="E240" s="19"/>
      <c r="F240" s="19"/>
      <c r="G240" s="19"/>
      <c r="H240" s="19"/>
      <c r="I240" s="36">
        <v>2006000</v>
      </c>
      <c r="J240" s="19"/>
      <c r="K240" s="36">
        <v>2023333.93</v>
      </c>
      <c r="L240" s="19"/>
      <c r="M240" s="37">
        <v>100.86</v>
      </c>
      <c r="N240" s="19"/>
    </row>
    <row r="241" spans="1:14" x14ac:dyDescent="0.25">
      <c r="A241" s="67" t="s">
        <v>162</v>
      </c>
      <c r="B241" s="19"/>
      <c r="C241" s="19"/>
      <c r="D241" s="19"/>
      <c r="E241" s="19"/>
      <c r="F241" s="19"/>
      <c r="G241" s="19"/>
      <c r="H241" s="19"/>
      <c r="I241" s="68">
        <v>504000</v>
      </c>
      <c r="J241" s="19"/>
      <c r="K241" s="68">
        <v>497886.23</v>
      </c>
      <c r="L241" s="19"/>
      <c r="M241" s="69">
        <v>98.79</v>
      </c>
      <c r="N241" s="19"/>
    </row>
    <row r="242" spans="1:14" x14ac:dyDescent="0.25">
      <c r="A242" s="67" t="s">
        <v>163</v>
      </c>
      <c r="B242" s="19"/>
      <c r="C242" s="19"/>
      <c r="D242" s="19"/>
      <c r="E242" s="19"/>
      <c r="F242" s="19"/>
      <c r="G242" s="19"/>
      <c r="H242" s="19"/>
      <c r="I242" s="68">
        <v>504000</v>
      </c>
      <c r="J242" s="19"/>
      <c r="K242" s="68">
        <v>497886.23</v>
      </c>
      <c r="L242" s="19"/>
      <c r="M242" s="69">
        <v>98.79</v>
      </c>
      <c r="N242" s="19"/>
    </row>
    <row r="243" spans="1:14" x14ac:dyDescent="0.25">
      <c r="A243" s="11" t="s">
        <v>325</v>
      </c>
      <c r="B243" s="19"/>
      <c r="C243" s="11" t="s">
        <v>326</v>
      </c>
      <c r="D243" s="19"/>
      <c r="E243" s="19"/>
      <c r="F243" s="19"/>
      <c r="G243" s="19"/>
      <c r="H243" s="19"/>
      <c r="I243" s="14">
        <v>504000</v>
      </c>
      <c r="J243" s="19"/>
      <c r="K243" s="14">
        <v>497886.23</v>
      </c>
      <c r="L243" s="19"/>
      <c r="M243" s="23">
        <v>98.79</v>
      </c>
      <c r="N243" s="19"/>
    </row>
    <row r="244" spans="1:14" x14ac:dyDescent="0.25">
      <c r="A244" s="38" t="s">
        <v>368</v>
      </c>
      <c r="B244" s="19"/>
      <c r="C244" s="38" t="s">
        <v>369</v>
      </c>
      <c r="D244" s="19"/>
      <c r="E244" s="19"/>
      <c r="F244" s="19"/>
      <c r="G244" s="19"/>
      <c r="H244" s="19"/>
      <c r="I244" s="27" t="s">
        <v>0</v>
      </c>
      <c r="J244" s="19"/>
      <c r="K244" s="27">
        <v>497886.23</v>
      </c>
      <c r="L244" s="19"/>
      <c r="M244" s="28" t="s">
        <v>0</v>
      </c>
      <c r="N244" s="19"/>
    </row>
    <row r="245" spans="1:14" x14ac:dyDescent="0.25">
      <c r="A245" s="67" t="s">
        <v>168</v>
      </c>
      <c r="B245" s="19"/>
      <c r="C245" s="19"/>
      <c r="D245" s="19"/>
      <c r="E245" s="19"/>
      <c r="F245" s="19"/>
      <c r="G245" s="19"/>
      <c r="H245" s="19"/>
      <c r="I245" s="68">
        <v>250000</v>
      </c>
      <c r="J245" s="19"/>
      <c r="K245" s="68">
        <v>172730.48</v>
      </c>
      <c r="L245" s="19"/>
      <c r="M245" s="69">
        <v>69.09</v>
      </c>
      <c r="N245" s="19"/>
    </row>
    <row r="246" spans="1:14" x14ac:dyDescent="0.25">
      <c r="A246" s="67" t="s">
        <v>169</v>
      </c>
      <c r="B246" s="19"/>
      <c r="C246" s="19"/>
      <c r="D246" s="19"/>
      <c r="E246" s="19"/>
      <c r="F246" s="19"/>
      <c r="G246" s="19"/>
      <c r="H246" s="19"/>
      <c r="I246" s="68">
        <v>150000</v>
      </c>
      <c r="J246" s="19"/>
      <c r="K246" s="68">
        <v>143434.95000000001</v>
      </c>
      <c r="L246" s="19"/>
      <c r="M246" s="69">
        <v>95.62</v>
      </c>
      <c r="N246" s="19"/>
    </row>
    <row r="247" spans="1:14" x14ac:dyDescent="0.25">
      <c r="A247" s="11" t="s">
        <v>325</v>
      </c>
      <c r="B247" s="19"/>
      <c r="C247" s="11" t="s">
        <v>326</v>
      </c>
      <c r="D247" s="19"/>
      <c r="E247" s="19"/>
      <c r="F247" s="19"/>
      <c r="G247" s="19"/>
      <c r="H247" s="19"/>
      <c r="I247" s="14">
        <v>150000</v>
      </c>
      <c r="J247" s="19"/>
      <c r="K247" s="14">
        <v>143434.95000000001</v>
      </c>
      <c r="L247" s="19"/>
      <c r="M247" s="23">
        <v>95.62</v>
      </c>
      <c r="N247" s="19"/>
    </row>
    <row r="248" spans="1:14" x14ac:dyDescent="0.25">
      <c r="A248" s="38" t="s">
        <v>368</v>
      </c>
      <c r="B248" s="19"/>
      <c r="C248" s="38" t="s">
        <v>369</v>
      </c>
      <c r="D248" s="19"/>
      <c r="E248" s="19"/>
      <c r="F248" s="19"/>
      <c r="G248" s="19"/>
      <c r="H248" s="19"/>
      <c r="I248" s="27" t="s">
        <v>0</v>
      </c>
      <c r="J248" s="19"/>
      <c r="K248" s="27">
        <v>143434.95000000001</v>
      </c>
      <c r="L248" s="19"/>
      <c r="M248" s="28" t="s">
        <v>0</v>
      </c>
      <c r="N248" s="19"/>
    </row>
    <row r="249" spans="1:14" x14ac:dyDescent="0.25">
      <c r="A249" s="67" t="s">
        <v>175</v>
      </c>
      <c r="B249" s="19"/>
      <c r="C249" s="19"/>
      <c r="D249" s="19"/>
      <c r="E249" s="19"/>
      <c r="F249" s="19"/>
      <c r="G249" s="19"/>
      <c r="H249" s="19"/>
      <c r="I249" s="68">
        <v>100000</v>
      </c>
      <c r="J249" s="19"/>
      <c r="K249" s="68">
        <v>29295.53</v>
      </c>
      <c r="L249" s="19"/>
      <c r="M249" s="69">
        <v>29.3</v>
      </c>
      <c r="N249" s="19"/>
    </row>
    <row r="250" spans="1:14" x14ac:dyDescent="0.25">
      <c r="A250" s="11" t="s">
        <v>325</v>
      </c>
      <c r="B250" s="19"/>
      <c r="C250" s="11" t="s">
        <v>326</v>
      </c>
      <c r="D250" s="19"/>
      <c r="E250" s="19"/>
      <c r="F250" s="19"/>
      <c r="G250" s="19"/>
      <c r="H250" s="19"/>
      <c r="I250" s="14">
        <v>100000</v>
      </c>
      <c r="J250" s="19"/>
      <c r="K250" s="14">
        <v>29295.53</v>
      </c>
      <c r="L250" s="19"/>
      <c r="M250" s="23">
        <v>29.3</v>
      </c>
      <c r="N250" s="19"/>
    </row>
    <row r="251" spans="1:14" x14ac:dyDescent="0.25">
      <c r="A251" s="38" t="s">
        <v>368</v>
      </c>
      <c r="B251" s="19"/>
      <c r="C251" s="38" t="s">
        <v>369</v>
      </c>
      <c r="D251" s="19"/>
      <c r="E251" s="19"/>
      <c r="F251" s="19"/>
      <c r="G251" s="19"/>
      <c r="H251" s="19"/>
      <c r="I251" s="27" t="s">
        <v>0</v>
      </c>
      <c r="J251" s="19"/>
      <c r="K251" s="27">
        <v>29295.53</v>
      </c>
      <c r="L251" s="19"/>
      <c r="M251" s="28" t="s">
        <v>0</v>
      </c>
      <c r="N251" s="19"/>
    </row>
    <row r="252" spans="1:14" x14ac:dyDescent="0.25">
      <c r="A252" s="67" t="s">
        <v>178</v>
      </c>
      <c r="B252" s="19"/>
      <c r="C252" s="19"/>
      <c r="D252" s="19"/>
      <c r="E252" s="19"/>
      <c r="F252" s="19"/>
      <c r="G252" s="19"/>
      <c r="H252" s="19"/>
      <c r="I252" s="68">
        <v>1252000</v>
      </c>
      <c r="J252" s="19"/>
      <c r="K252" s="68">
        <v>1352717.22</v>
      </c>
      <c r="L252" s="19"/>
      <c r="M252" s="69">
        <v>108.04</v>
      </c>
      <c r="N252" s="19"/>
    </row>
    <row r="253" spans="1:14" x14ac:dyDescent="0.25">
      <c r="A253" s="67" t="s">
        <v>179</v>
      </c>
      <c r="B253" s="19"/>
      <c r="C253" s="19"/>
      <c r="D253" s="19"/>
      <c r="E253" s="19"/>
      <c r="F253" s="19"/>
      <c r="G253" s="19"/>
      <c r="H253" s="19"/>
      <c r="I253" s="68">
        <v>1252000</v>
      </c>
      <c r="J253" s="19"/>
      <c r="K253" s="68">
        <v>1352717.22</v>
      </c>
      <c r="L253" s="19"/>
      <c r="M253" s="69">
        <v>108.04</v>
      </c>
      <c r="N253" s="19"/>
    </row>
    <row r="254" spans="1:14" x14ac:dyDescent="0.25">
      <c r="A254" s="11" t="s">
        <v>325</v>
      </c>
      <c r="B254" s="19"/>
      <c r="C254" s="11" t="s">
        <v>326</v>
      </c>
      <c r="D254" s="19"/>
      <c r="E254" s="19"/>
      <c r="F254" s="19"/>
      <c r="G254" s="19"/>
      <c r="H254" s="19"/>
      <c r="I254" s="14">
        <v>1252000</v>
      </c>
      <c r="J254" s="19"/>
      <c r="K254" s="14">
        <v>1352717.22</v>
      </c>
      <c r="L254" s="19"/>
      <c r="M254" s="23">
        <v>108.04</v>
      </c>
      <c r="N254" s="19"/>
    </row>
    <row r="255" spans="1:14" x14ac:dyDescent="0.25">
      <c r="A255" s="38" t="s">
        <v>368</v>
      </c>
      <c r="B255" s="19"/>
      <c r="C255" s="38" t="s">
        <v>369</v>
      </c>
      <c r="D255" s="19"/>
      <c r="E255" s="19"/>
      <c r="F255" s="19"/>
      <c r="G255" s="19"/>
      <c r="H255" s="19"/>
      <c r="I255" s="27" t="s">
        <v>0</v>
      </c>
      <c r="J255" s="19"/>
      <c r="K255" s="27">
        <v>1352717.22</v>
      </c>
      <c r="L255" s="19"/>
      <c r="M255" s="28" t="s">
        <v>0</v>
      </c>
      <c r="N255" s="19"/>
    </row>
    <row r="256" spans="1:14" x14ac:dyDescent="0.25">
      <c r="A256" s="73" t="s">
        <v>389</v>
      </c>
      <c r="B256" s="19"/>
      <c r="C256" s="73" t="s">
        <v>470</v>
      </c>
      <c r="D256" s="19"/>
      <c r="E256" s="19"/>
      <c r="F256" s="19"/>
      <c r="G256" s="19"/>
      <c r="H256" s="19"/>
      <c r="I256" s="36">
        <v>50000</v>
      </c>
      <c r="J256" s="19"/>
      <c r="K256" s="36">
        <v>50000</v>
      </c>
      <c r="L256" s="19"/>
      <c r="M256" s="37">
        <v>100</v>
      </c>
      <c r="N256" s="19"/>
    </row>
    <row r="257" spans="1:14" x14ac:dyDescent="0.25">
      <c r="A257" s="67" t="s">
        <v>168</v>
      </c>
      <c r="B257" s="19"/>
      <c r="C257" s="19"/>
      <c r="D257" s="19"/>
      <c r="E257" s="19"/>
      <c r="F257" s="19"/>
      <c r="G257" s="19"/>
      <c r="H257" s="19"/>
      <c r="I257" s="68">
        <v>50000</v>
      </c>
      <c r="J257" s="19"/>
      <c r="K257" s="68">
        <v>50000</v>
      </c>
      <c r="L257" s="19"/>
      <c r="M257" s="69">
        <v>100</v>
      </c>
      <c r="N257" s="19"/>
    </row>
    <row r="258" spans="1:14" x14ac:dyDescent="0.25">
      <c r="A258" s="67" t="s">
        <v>175</v>
      </c>
      <c r="B258" s="19"/>
      <c r="C258" s="19"/>
      <c r="D258" s="19"/>
      <c r="E258" s="19"/>
      <c r="F258" s="19"/>
      <c r="G258" s="19"/>
      <c r="H258" s="19"/>
      <c r="I258" s="68">
        <v>50000</v>
      </c>
      <c r="J258" s="19"/>
      <c r="K258" s="68">
        <v>50000</v>
      </c>
      <c r="L258" s="19"/>
      <c r="M258" s="69">
        <v>100</v>
      </c>
      <c r="N258" s="19"/>
    </row>
    <row r="259" spans="1:14" x14ac:dyDescent="0.25">
      <c r="A259" s="11" t="s">
        <v>325</v>
      </c>
      <c r="B259" s="19"/>
      <c r="C259" s="11" t="s">
        <v>326</v>
      </c>
      <c r="D259" s="19"/>
      <c r="E259" s="19"/>
      <c r="F259" s="19"/>
      <c r="G259" s="19"/>
      <c r="H259" s="19"/>
      <c r="I259" s="14">
        <v>50000</v>
      </c>
      <c r="J259" s="19"/>
      <c r="K259" s="14">
        <v>50000</v>
      </c>
      <c r="L259" s="19"/>
      <c r="M259" s="23">
        <v>100</v>
      </c>
      <c r="N259" s="19"/>
    </row>
    <row r="260" spans="1:14" x14ac:dyDescent="0.25">
      <c r="A260" s="38" t="s">
        <v>368</v>
      </c>
      <c r="B260" s="19"/>
      <c r="C260" s="38" t="s">
        <v>369</v>
      </c>
      <c r="D260" s="19"/>
      <c r="E260" s="19"/>
      <c r="F260" s="19"/>
      <c r="G260" s="19"/>
      <c r="H260" s="19"/>
      <c r="I260" s="27" t="s">
        <v>0</v>
      </c>
      <c r="J260" s="19"/>
      <c r="K260" s="27">
        <v>50000</v>
      </c>
      <c r="L260" s="19"/>
      <c r="M260" s="28" t="s">
        <v>0</v>
      </c>
      <c r="N260" s="19"/>
    </row>
    <row r="261" spans="1:14" x14ac:dyDescent="0.25">
      <c r="A261" s="73" t="s">
        <v>402</v>
      </c>
      <c r="B261" s="19"/>
      <c r="C261" s="73" t="s">
        <v>471</v>
      </c>
      <c r="D261" s="19"/>
      <c r="E261" s="19"/>
      <c r="F261" s="19"/>
      <c r="G261" s="19"/>
      <c r="H261" s="19"/>
      <c r="I261" s="36">
        <v>200000</v>
      </c>
      <c r="J261" s="19"/>
      <c r="K261" s="36">
        <v>205780.61</v>
      </c>
      <c r="L261" s="19"/>
      <c r="M261" s="37">
        <v>102.89</v>
      </c>
      <c r="N261" s="19"/>
    </row>
    <row r="262" spans="1:14" x14ac:dyDescent="0.25">
      <c r="A262" s="67" t="s">
        <v>168</v>
      </c>
      <c r="B262" s="19"/>
      <c r="C262" s="19"/>
      <c r="D262" s="19"/>
      <c r="E262" s="19"/>
      <c r="F262" s="19"/>
      <c r="G262" s="19"/>
      <c r="H262" s="19"/>
      <c r="I262" s="68">
        <v>200000</v>
      </c>
      <c r="J262" s="19"/>
      <c r="K262" s="68">
        <v>205780.61</v>
      </c>
      <c r="L262" s="19"/>
      <c r="M262" s="69">
        <v>102.89</v>
      </c>
      <c r="N262" s="19"/>
    </row>
    <row r="263" spans="1:14" x14ac:dyDescent="0.25">
      <c r="A263" s="67" t="s">
        <v>175</v>
      </c>
      <c r="B263" s="19"/>
      <c r="C263" s="19"/>
      <c r="D263" s="19"/>
      <c r="E263" s="19"/>
      <c r="F263" s="19"/>
      <c r="G263" s="19"/>
      <c r="H263" s="19"/>
      <c r="I263" s="68">
        <v>70000</v>
      </c>
      <c r="J263" s="19"/>
      <c r="K263" s="68">
        <v>74526.55</v>
      </c>
      <c r="L263" s="19"/>
      <c r="M263" s="69">
        <v>106.47</v>
      </c>
      <c r="N263" s="19"/>
    </row>
    <row r="264" spans="1:14" x14ac:dyDescent="0.25">
      <c r="A264" s="11" t="s">
        <v>321</v>
      </c>
      <c r="B264" s="19"/>
      <c r="C264" s="11" t="s">
        <v>322</v>
      </c>
      <c r="D264" s="19"/>
      <c r="E264" s="19"/>
      <c r="F264" s="19"/>
      <c r="G264" s="19"/>
      <c r="H264" s="19"/>
      <c r="I264" s="14">
        <v>70000</v>
      </c>
      <c r="J264" s="19"/>
      <c r="K264" s="14">
        <v>74526.55</v>
      </c>
      <c r="L264" s="19"/>
      <c r="M264" s="23">
        <v>106.47</v>
      </c>
      <c r="N264" s="19"/>
    </row>
    <row r="265" spans="1:14" x14ac:dyDescent="0.25">
      <c r="A265" s="38" t="s">
        <v>362</v>
      </c>
      <c r="B265" s="19"/>
      <c r="C265" s="38" t="s">
        <v>363</v>
      </c>
      <c r="D265" s="19"/>
      <c r="E265" s="19"/>
      <c r="F265" s="19"/>
      <c r="G265" s="19"/>
      <c r="H265" s="19"/>
      <c r="I265" s="27" t="s">
        <v>0</v>
      </c>
      <c r="J265" s="19"/>
      <c r="K265" s="27">
        <v>74526.55</v>
      </c>
      <c r="L265" s="19"/>
      <c r="M265" s="28" t="s">
        <v>0</v>
      </c>
      <c r="N265" s="19"/>
    </row>
    <row r="266" spans="1:14" x14ac:dyDescent="0.25">
      <c r="A266" s="67" t="s">
        <v>176</v>
      </c>
      <c r="B266" s="19"/>
      <c r="C266" s="19"/>
      <c r="D266" s="19"/>
      <c r="E266" s="19"/>
      <c r="F266" s="19"/>
      <c r="G266" s="19"/>
      <c r="H266" s="19"/>
      <c r="I266" s="68">
        <v>130000</v>
      </c>
      <c r="J266" s="19"/>
      <c r="K266" s="68">
        <v>131254.06</v>
      </c>
      <c r="L266" s="19"/>
      <c r="M266" s="69">
        <v>100.96</v>
      </c>
      <c r="N266" s="19"/>
    </row>
    <row r="267" spans="1:14" x14ac:dyDescent="0.25">
      <c r="A267" s="11" t="s">
        <v>472</v>
      </c>
      <c r="B267" s="19"/>
      <c r="C267" s="11" t="s">
        <v>473</v>
      </c>
      <c r="D267" s="19"/>
      <c r="E267" s="19"/>
      <c r="F267" s="19"/>
      <c r="G267" s="19"/>
      <c r="H267" s="19"/>
      <c r="I267" s="14">
        <v>130000</v>
      </c>
      <c r="J267" s="19"/>
      <c r="K267" s="14">
        <v>131254.06</v>
      </c>
      <c r="L267" s="19"/>
      <c r="M267" s="23">
        <v>100.96</v>
      </c>
      <c r="N267" s="19"/>
    </row>
    <row r="268" spans="1:14" x14ac:dyDescent="0.25">
      <c r="A268" s="38" t="s">
        <v>474</v>
      </c>
      <c r="B268" s="19"/>
      <c r="C268" s="38" t="s">
        <v>475</v>
      </c>
      <c r="D268" s="19"/>
      <c r="E268" s="19"/>
      <c r="F268" s="19"/>
      <c r="G268" s="19"/>
      <c r="H268" s="19"/>
      <c r="I268" s="27" t="s">
        <v>0</v>
      </c>
      <c r="J268" s="19"/>
      <c r="K268" s="27">
        <v>131254.06</v>
      </c>
      <c r="L268" s="19"/>
      <c r="M268" s="28" t="s">
        <v>0</v>
      </c>
      <c r="N268" s="19"/>
    </row>
    <row r="269" spans="1:14" x14ac:dyDescent="0.25">
      <c r="A269" s="73" t="s">
        <v>476</v>
      </c>
      <c r="B269" s="19"/>
      <c r="C269" s="73" t="s">
        <v>477</v>
      </c>
      <c r="D269" s="19"/>
      <c r="E269" s="19"/>
      <c r="F269" s="19"/>
      <c r="G269" s="19"/>
      <c r="H269" s="19"/>
      <c r="I269" s="36">
        <v>10000</v>
      </c>
      <c r="J269" s="19"/>
      <c r="K269" s="36">
        <v>0</v>
      </c>
      <c r="L269" s="19"/>
      <c r="M269" s="37">
        <v>0</v>
      </c>
      <c r="N269" s="19"/>
    </row>
    <row r="270" spans="1:14" x14ac:dyDescent="0.25">
      <c r="A270" s="67" t="s">
        <v>168</v>
      </c>
      <c r="B270" s="19"/>
      <c r="C270" s="19"/>
      <c r="D270" s="19"/>
      <c r="E270" s="19"/>
      <c r="F270" s="19"/>
      <c r="G270" s="19"/>
      <c r="H270" s="19"/>
      <c r="I270" s="68">
        <v>10000</v>
      </c>
      <c r="J270" s="19"/>
      <c r="K270" s="68">
        <v>0</v>
      </c>
      <c r="L270" s="19"/>
      <c r="M270" s="69">
        <v>0</v>
      </c>
      <c r="N270" s="19"/>
    </row>
    <row r="271" spans="1:14" x14ac:dyDescent="0.25">
      <c r="A271" s="67" t="s">
        <v>169</v>
      </c>
      <c r="B271" s="19"/>
      <c r="C271" s="19"/>
      <c r="D271" s="19"/>
      <c r="E271" s="19"/>
      <c r="F271" s="19"/>
      <c r="G271" s="19"/>
      <c r="H271" s="19"/>
      <c r="I271" s="68">
        <v>10000</v>
      </c>
      <c r="J271" s="19"/>
      <c r="K271" s="68">
        <v>0</v>
      </c>
      <c r="L271" s="19"/>
      <c r="M271" s="69">
        <v>0</v>
      </c>
      <c r="N271" s="19"/>
    </row>
    <row r="272" spans="1:14" x14ac:dyDescent="0.25">
      <c r="A272" s="11" t="s">
        <v>325</v>
      </c>
      <c r="B272" s="19"/>
      <c r="C272" s="11" t="s">
        <v>326</v>
      </c>
      <c r="D272" s="19"/>
      <c r="E272" s="19"/>
      <c r="F272" s="19"/>
      <c r="G272" s="19"/>
      <c r="H272" s="19"/>
      <c r="I272" s="14">
        <v>10000</v>
      </c>
      <c r="J272" s="19"/>
      <c r="K272" s="14">
        <v>0</v>
      </c>
      <c r="L272" s="19"/>
      <c r="M272" s="23">
        <v>0</v>
      </c>
      <c r="N272" s="19"/>
    </row>
    <row r="273" spans="1:14" x14ac:dyDescent="0.25">
      <c r="A273" s="73" t="s">
        <v>478</v>
      </c>
      <c r="B273" s="19"/>
      <c r="C273" s="73" t="s">
        <v>479</v>
      </c>
      <c r="D273" s="19"/>
      <c r="E273" s="19"/>
      <c r="F273" s="19"/>
      <c r="G273" s="19"/>
      <c r="H273" s="19"/>
      <c r="I273" s="36">
        <v>290000</v>
      </c>
      <c r="J273" s="19"/>
      <c r="K273" s="36">
        <v>290000</v>
      </c>
      <c r="L273" s="19"/>
      <c r="M273" s="37">
        <v>100</v>
      </c>
      <c r="N273" s="19"/>
    </row>
    <row r="274" spans="1:14" x14ac:dyDescent="0.25">
      <c r="A274" s="67" t="s">
        <v>162</v>
      </c>
      <c r="B274" s="19"/>
      <c r="C274" s="19"/>
      <c r="D274" s="19"/>
      <c r="E274" s="19"/>
      <c r="F274" s="19"/>
      <c r="G274" s="19"/>
      <c r="H274" s="19"/>
      <c r="I274" s="68">
        <v>290000</v>
      </c>
      <c r="J274" s="19"/>
      <c r="K274" s="68">
        <v>290000</v>
      </c>
      <c r="L274" s="19"/>
      <c r="M274" s="69">
        <v>100</v>
      </c>
      <c r="N274" s="19"/>
    </row>
    <row r="275" spans="1:14" x14ac:dyDescent="0.25">
      <c r="A275" s="67" t="s">
        <v>163</v>
      </c>
      <c r="B275" s="19"/>
      <c r="C275" s="19"/>
      <c r="D275" s="19"/>
      <c r="E275" s="19"/>
      <c r="F275" s="19"/>
      <c r="G275" s="19"/>
      <c r="H275" s="19"/>
      <c r="I275" s="68">
        <v>290000</v>
      </c>
      <c r="J275" s="19"/>
      <c r="K275" s="68">
        <v>290000</v>
      </c>
      <c r="L275" s="19"/>
      <c r="M275" s="69">
        <v>100</v>
      </c>
      <c r="N275" s="19"/>
    </row>
    <row r="276" spans="1:14" x14ac:dyDescent="0.25">
      <c r="A276" s="11" t="s">
        <v>339</v>
      </c>
      <c r="B276" s="19"/>
      <c r="C276" s="11" t="s">
        <v>340</v>
      </c>
      <c r="D276" s="19"/>
      <c r="E276" s="19"/>
      <c r="F276" s="19"/>
      <c r="G276" s="19"/>
      <c r="H276" s="19"/>
      <c r="I276" s="14">
        <v>290000</v>
      </c>
      <c r="J276" s="19"/>
      <c r="K276" s="14">
        <v>290000</v>
      </c>
      <c r="L276" s="19"/>
      <c r="M276" s="23">
        <v>100</v>
      </c>
      <c r="N276" s="19"/>
    </row>
    <row r="277" spans="1:14" x14ac:dyDescent="0.25">
      <c r="A277" s="38" t="s">
        <v>341</v>
      </c>
      <c r="B277" s="19"/>
      <c r="C277" s="38" t="s">
        <v>342</v>
      </c>
      <c r="D277" s="19"/>
      <c r="E277" s="19"/>
      <c r="F277" s="19"/>
      <c r="G277" s="19"/>
      <c r="H277" s="19"/>
      <c r="I277" s="27" t="s">
        <v>0</v>
      </c>
      <c r="J277" s="19"/>
      <c r="K277" s="27">
        <v>290000</v>
      </c>
      <c r="L277" s="19"/>
      <c r="M277" s="28" t="s">
        <v>0</v>
      </c>
      <c r="N277" s="19"/>
    </row>
    <row r="278" spans="1:14" x14ac:dyDescent="0.25">
      <c r="A278" s="73" t="s">
        <v>412</v>
      </c>
      <c r="B278" s="19"/>
      <c r="C278" s="73" t="s">
        <v>480</v>
      </c>
      <c r="D278" s="19"/>
      <c r="E278" s="19"/>
      <c r="F278" s="19"/>
      <c r="G278" s="19"/>
      <c r="H278" s="19"/>
      <c r="I278" s="36">
        <v>10000</v>
      </c>
      <c r="J278" s="19"/>
      <c r="K278" s="36">
        <v>8840.5</v>
      </c>
      <c r="L278" s="19"/>
      <c r="M278" s="37">
        <v>88.41</v>
      </c>
      <c r="N278" s="19"/>
    </row>
    <row r="279" spans="1:14" x14ac:dyDescent="0.25">
      <c r="A279" s="67" t="s">
        <v>162</v>
      </c>
      <c r="B279" s="19"/>
      <c r="C279" s="19"/>
      <c r="D279" s="19"/>
      <c r="E279" s="19"/>
      <c r="F279" s="19"/>
      <c r="G279" s="19"/>
      <c r="H279" s="19"/>
      <c r="I279" s="68">
        <v>10000</v>
      </c>
      <c r="J279" s="19"/>
      <c r="K279" s="68">
        <v>8840.5</v>
      </c>
      <c r="L279" s="19"/>
      <c r="M279" s="69">
        <v>88.41</v>
      </c>
      <c r="N279" s="19"/>
    </row>
    <row r="280" spans="1:14" x14ac:dyDescent="0.25">
      <c r="A280" s="67" t="s">
        <v>163</v>
      </c>
      <c r="B280" s="19"/>
      <c r="C280" s="19"/>
      <c r="D280" s="19"/>
      <c r="E280" s="19"/>
      <c r="F280" s="19"/>
      <c r="G280" s="19"/>
      <c r="H280" s="19"/>
      <c r="I280" s="68">
        <v>10000</v>
      </c>
      <c r="J280" s="19"/>
      <c r="K280" s="68">
        <v>8840.5</v>
      </c>
      <c r="L280" s="19"/>
      <c r="M280" s="69">
        <v>88.41</v>
      </c>
      <c r="N280" s="19"/>
    </row>
    <row r="281" spans="1:14" x14ac:dyDescent="0.25">
      <c r="A281" s="11" t="s">
        <v>339</v>
      </c>
      <c r="B281" s="19"/>
      <c r="C281" s="11" t="s">
        <v>340</v>
      </c>
      <c r="D281" s="19"/>
      <c r="E281" s="19"/>
      <c r="F281" s="19"/>
      <c r="G281" s="19"/>
      <c r="H281" s="19"/>
      <c r="I281" s="14">
        <v>10000</v>
      </c>
      <c r="J281" s="19"/>
      <c r="K281" s="14">
        <v>8840.5</v>
      </c>
      <c r="L281" s="19"/>
      <c r="M281" s="23">
        <v>88.41</v>
      </c>
      <c r="N281" s="19"/>
    </row>
    <row r="282" spans="1:14" x14ac:dyDescent="0.25">
      <c r="A282" s="38" t="s">
        <v>341</v>
      </c>
      <c r="B282" s="19"/>
      <c r="C282" s="38" t="s">
        <v>342</v>
      </c>
      <c r="D282" s="19"/>
      <c r="E282" s="19"/>
      <c r="F282" s="19"/>
      <c r="G282" s="19"/>
      <c r="H282" s="19"/>
      <c r="I282" s="27" t="s">
        <v>0</v>
      </c>
      <c r="J282" s="19"/>
      <c r="K282" s="27">
        <v>8840.5</v>
      </c>
      <c r="L282" s="19"/>
      <c r="M282" s="28" t="s">
        <v>0</v>
      </c>
      <c r="N282" s="19"/>
    </row>
    <row r="283" spans="1:14" x14ac:dyDescent="0.25">
      <c r="A283" s="73" t="s">
        <v>418</v>
      </c>
      <c r="B283" s="19"/>
      <c r="C283" s="73" t="s">
        <v>481</v>
      </c>
      <c r="D283" s="19"/>
      <c r="E283" s="19"/>
      <c r="F283" s="19"/>
      <c r="G283" s="19"/>
      <c r="H283" s="19"/>
      <c r="I283" s="36">
        <v>27000</v>
      </c>
      <c r="J283" s="19"/>
      <c r="K283" s="36">
        <v>18997.599999999999</v>
      </c>
      <c r="L283" s="19"/>
      <c r="M283" s="37">
        <v>70.36</v>
      </c>
      <c r="N283" s="19"/>
    </row>
    <row r="284" spans="1:14" x14ac:dyDescent="0.25">
      <c r="A284" s="67" t="s">
        <v>162</v>
      </c>
      <c r="B284" s="19"/>
      <c r="C284" s="19"/>
      <c r="D284" s="19"/>
      <c r="E284" s="19"/>
      <c r="F284" s="19"/>
      <c r="G284" s="19"/>
      <c r="H284" s="19"/>
      <c r="I284" s="68">
        <v>27000</v>
      </c>
      <c r="J284" s="19"/>
      <c r="K284" s="68">
        <v>18997.599999999999</v>
      </c>
      <c r="L284" s="19"/>
      <c r="M284" s="69">
        <v>70.36</v>
      </c>
      <c r="N284" s="19"/>
    </row>
    <row r="285" spans="1:14" x14ac:dyDescent="0.25">
      <c r="A285" s="67" t="s">
        <v>163</v>
      </c>
      <c r="B285" s="19"/>
      <c r="C285" s="19"/>
      <c r="D285" s="19"/>
      <c r="E285" s="19"/>
      <c r="F285" s="19"/>
      <c r="G285" s="19"/>
      <c r="H285" s="19"/>
      <c r="I285" s="68">
        <v>27000</v>
      </c>
      <c r="J285" s="19"/>
      <c r="K285" s="68">
        <v>18997.599999999999</v>
      </c>
      <c r="L285" s="19"/>
      <c r="M285" s="69">
        <v>70.36</v>
      </c>
      <c r="N285" s="19"/>
    </row>
    <row r="286" spans="1:14" x14ac:dyDescent="0.25">
      <c r="A286" s="11" t="s">
        <v>339</v>
      </c>
      <c r="B286" s="19"/>
      <c r="C286" s="11" t="s">
        <v>340</v>
      </c>
      <c r="D286" s="19"/>
      <c r="E286" s="19"/>
      <c r="F286" s="19"/>
      <c r="G286" s="19"/>
      <c r="H286" s="19"/>
      <c r="I286" s="14">
        <v>27000</v>
      </c>
      <c r="J286" s="19"/>
      <c r="K286" s="14">
        <v>18997.599999999999</v>
      </c>
      <c r="L286" s="19"/>
      <c r="M286" s="23">
        <v>70.36</v>
      </c>
      <c r="N286" s="19"/>
    </row>
    <row r="287" spans="1:14" x14ac:dyDescent="0.25">
      <c r="A287" s="38" t="s">
        <v>341</v>
      </c>
      <c r="B287" s="19"/>
      <c r="C287" s="38" t="s">
        <v>342</v>
      </c>
      <c r="D287" s="19"/>
      <c r="E287" s="19"/>
      <c r="F287" s="19"/>
      <c r="G287" s="19"/>
      <c r="H287" s="19"/>
      <c r="I287" s="27" t="s">
        <v>0</v>
      </c>
      <c r="J287" s="19"/>
      <c r="K287" s="27">
        <v>18997.599999999999</v>
      </c>
      <c r="L287" s="19"/>
      <c r="M287" s="28" t="s">
        <v>0</v>
      </c>
      <c r="N287" s="19"/>
    </row>
    <row r="288" spans="1:14" x14ac:dyDescent="0.25">
      <c r="A288" s="77" t="s">
        <v>482</v>
      </c>
      <c r="B288" s="19"/>
      <c r="C288" s="19"/>
      <c r="D288" s="19"/>
      <c r="E288" s="19"/>
      <c r="F288" s="19"/>
      <c r="G288" s="19"/>
      <c r="H288" s="19"/>
      <c r="I288" s="78">
        <v>10116000</v>
      </c>
      <c r="J288" s="19"/>
      <c r="K288" s="78">
        <v>9707772.1600000001</v>
      </c>
      <c r="L288" s="19"/>
      <c r="M288" s="79">
        <v>95.96</v>
      </c>
      <c r="N288" s="19"/>
    </row>
    <row r="289" spans="1:14" x14ac:dyDescent="0.25">
      <c r="A289" s="67" t="s">
        <v>162</v>
      </c>
      <c r="B289" s="19"/>
      <c r="C289" s="19"/>
      <c r="D289" s="19"/>
      <c r="E289" s="19"/>
      <c r="F289" s="19"/>
      <c r="G289" s="19"/>
      <c r="H289" s="19"/>
      <c r="I289" s="68">
        <v>467000</v>
      </c>
      <c r="J289" s="19"/>
      <c r="K289" s="68">
        <v>394218.75</v>
      </c>
      <c r="L289" s="19"/>
      <c r="M289" s="69">
        <v>84.42</v>
      </c>
      <c r="N289" s="19"/>
    </row>
    <row r="290" spans="1:14" x14ac:dyDescent="0.25">
      <c r="A290" s="67" t="s">
        <v>163</v>
      </c>
      <c r="B290" s="19"/>
      <c r="C290" s="19"/>
      <c r="D290" s="19"/>
      <c r="E290" s="19"/>
      <c r="F290" s="19"/>
      <c r="G290" s="19"/>
      <c r="H290" s="19"/>
      <c r="I290" s="68">
        <v>467000</v>
      </c>
      <c r="J290" s="19"/>
      <c r="K290" s="68">
        <v>394218.75</v>
      </c>
      <c r="L290" s="19"/>
      <c r="M290" s="69">
        <v>84.42</v>
      </c>
      <c r="N290" s="19"/>
    </row>
    <row r="291" spans="1:14" x14ac:dyDescent="0.25">
      <c r="A291" s="67" t="s">
        <v>168</v>
      </c>
      <c r="B291" s="19"/>
      <c r="C291" s="19"/>
      <c r="D291" s="19"/>
      <c r="E291" s="19"/>
      <c r="F291" s="19"/>
      <c r="G291" s="19"/>
      <c r="H291" s="19"/>
      <c r="I291" s="68">
        <v>1391000</v>
      </c>
      <c r="J291" s="19"/>
      <c r="K291" s="68">
        <v>1140913.1299999999</v>
      </c>
      <c r="L291" s="19"/>
      <c r="M291" s="69">
        <v>82.02</v>
      </c>
      <c r="N291" s="19"/>
    </row>
    <row r="292" spans="1:14" x14ac:dyDescent="0.25">
      <c r="A292" s="67" t="s">
        <v>173</v>
      </c>
      <c r="B292" s="19"/>
      <c r="C292" s="19"/>
      <c r="D292" s="19"/>
      <c r="E292" s="19"/>
      <c r="F292" s="19"/>
      <c r="G292" s="19"/>
      <c r="H292" s="19"/>
      <c r="I292" s="68">
        <v>35000</v>
      </c>
      <c r="J292" s="19"/>
      <c r="K292" s="68">
        <v>37601.980000000003</v>
      </c>
      <c r="L292" s="19"/>
      <c r="M292" s="69">
        <v>107.43</v>
      </c>
      <c r="N292" s="19"/>
    </row>
    <row r="293" spans="1:14" x14ac:dyDescent="0.25">
      <c r="A293" s="67" t="s">
        <v>174</v>
      </c>
      <c r="B293" s="19"/>
      <c r="C293" s="19"/>
      <c r="D293" s="19"/>
      <c r="E293" s="19"/>
      <c r="F293" s="19"/>
      <c r="G293" s="19"/>
      <c r="H293" s="19"/>
      <c r="I293" s="68">
        <v>35000</v>
      </c>
      <c r="J293" s="19"/>
      <c r="K293" s="68">
        <v>0</v>
      </c>
      <c r="L293" s="19"/>
      <c r="M293" s="69">
        <v>0</v>
      </c>
      <c r="N293" s="19"/>
    </row>
    <row r="294" spans="1:14" x14ac:dyDescent="0.25">
      <c r="A294" s="67" t="s">
        <v>176</v>
      </c>
      <c r="B294" s="19"/>
      <c r="C294" s="19"/>
      <c r="D294" s="19"/>
      <c r="E294" s="19"/>
      <c r="F294" s="19"/>
      <c r="G294" s="19"/>
      <c r="H294" s="19"/>
      <c r="I294" s="68">
        <v>420000</v>
      </c>
      <c r="J294" s="19"/>
      <c r="K294" s="68">
        <v>231507.1</v>
      </c>
      <c r="L294" s="19"/>
      <c r="M294" s="69">
        <v>55.12</v>
      </c>
      <c r="N294" s="19"/>
    </row>
    <row r="295" spans="1:14" x14ac:dyDescent="0.25">
      <c r="A295" s="67" t="s">
        <v>177</v>
      </c>
      <c r="B295" s="19"/>
      <c r="C295" s="19"/>
      <c r="D295" s="19"/>
      <c r="E295" s="19"/>
      <c r="F295" s="19"/>
      <c r="G295" s="19"/>
      <c r="H295" s="19"/>
      <c r="I295" s="68">
        <v>901000</v>
      </c>
      <c r="J295" s="19"/>
      <c r="K295" s="68">
        <v>871804.05</v>
      </c>
      <c r="L295" s="19"/>
      <c r="M295" s="69">
        <v>96.76</v>
      </c>
      <c r="N295" s="19"/>
    </row>
    <row r="296" spans="1:14" x14ac:dyDescent="0.25">
      <c r="A296" s="67" t="s">
        <v>178</v>
      </c>
      <c r="B296" s="19"/>
      <c r="C296" s="19"/>
      <c r="D296" s="19"/>
      <c r="E296" s="19"/>
      <c r="F296" s="19"/>
      <c r="G296" s="19"/>
      <c r="H296" s="19"/>
      <c r="I296" s="68">
        <v>1223000</v>
      </c>
      <c r="J296" s="19"/>
      <c r="K296" s="68">
        <v>1130730.74</v>
      </c>
      <c r="L296" s="19"/>
      <c r="M296" s="69">
        <v>92.46</v>
      </c>
      <c r="N296" s="19"/>
    </row>
    <row r="297" spans="1:14" x14ac:dyDescent="0.25">
      <c r="A297" s="67" t="s">
        <v>179</v>
      </c>
      <c r="B297" s="19"/>
      <c r="C297" s="19"/>
      <c r="D297" s="19"/>
      <c r="E297" s="19"/>
      <c r="F297" s="19"/>
      <c r="G297" s="19"/>
      <c r="H297" s="19"/>
      <c r="I297" s="68">
        <v>1223000</v>
      </c>
      <c r="J297" s="19"/>
      <c r="K297" s="68">
        <v>1130730.74</v>
      </c>
      <c r="L297" s="19"/>
      <c r="M297" s="69">
        <v>92.46</v>
      </c>
      <c r="N297" s="19"/>
    </row>
    <row r="298" spans="1:14" x14ac:dyDescent="0.25">
      <c r="A298" s="67" t="s">
        <v>184</v>
      </c>
      <c r="B298" s="19"/>
      <c r="C298" s="19"/>
      <c r="D298" s="19"/>
      <c r="E298" s="19"/>
      <c r="F298" s="19"/>
      <c r="G298" s="19"/>
      <c r="H298" s="19"/>
      <c r="I298" s="68">
        <v>35000</v>
      </c>
      <c r="J298" s="19"/>
      <c r="K298" s="68">
        <v>35658.42</v>
      </c>
      <c r="L298" s="19"/>
      <c r="M298" s="69">
        <v>101.88</v>
      </c>
      <c r="N298" s="19"/>
    </row>
    <row r="299" spans="1:14" x14ac:dyDescent="0.25">
      <c r="A299" s="67" t="s">
        <v>185</v>
      </c>
      <c r="B299" s="19"/>
      <c r="C299" s="19"/>
      <c r="D299" s="19"/>
      <c r="E299" s="19"/>
      <c r="F299" s="19"/>
      <c r="G299" s="19"/>
      <c r="H299" s="19"/>
      <c r="I299" s="68">
        <v>35000</v>
      </c>
      <c r="J299" s="19"/>
      <c r="K299" s="68">
        <v>35658.42</v>
      </c>
      <c r="L299" s="19"/>
      <c r="M299" s="69">
        <v>101.88</v>
      </c>
      <c r="N299" s="19"/>
    </row>
    <row r="300" spans="1:14" x14ac:dyDescent="0.25">
      <c r="A300" s="67" t="s">
        <v>187</v>
      </c>
      <c r="B300" s="19"/>
      <c r="C300" s="19"/>
      <c r="D300" s="19"/>
      <c r="E300" s="19"/>
      <c r="F300" s="19"/>
      <c r="G300" s="19"/>
      <c r="H300" s="19"/>
      <c r="I300" s="68">
        <v>7000000</v>
      </c>
      <c r="J300" s="19"/>
      <c r="K300" s="68">
        <v>7006251.1200000001</v>
      </c>
      <c r="L300" s="19"/>
      <c r="M300" s="69">
        <v>100.09</v>
      </c>
      <c r="N300" s="19"/>
    </row>
    <row r="301" spans="1:14" x14ac:dyDescent="0.25">
      <c r="A301" s="67" t="s">
        <v>188</v>
      </c>
      <c r="B301" s="19"/>
      <c r="C301" s="19"/>
      <c r="D301" s="19"/>
      <c r="E301" s="19"/>
      <c r="F301" s="19"/>
      <c r="G301" s="19"/>
      <c r="H301" s="19"/>
      <c r="I301" s="68">
        <v>7000000</v>
      </c>
      <c r="J301" s="19"/>
      <c r="K301" s="68">
        <v>7006251.1200000001</v>
      </c>
      <c r="L301" s="19"/>
      <c r="M301" s="69">
        <v>100.09</v>
      </c>
      <c r="N301" s="19"/>
    </row>
    <row r="302" spans="1:14" x14ac:dyDescent="0.25">
      <c r="A302" s="74" t="s">
        <v>483</v>
      </c>
      <c r="B302" s="19"/>
      <c r="C302" s="74" t="s">
        <v>484</v>
      </c>
      <c r="D302" s="19"/>
      <c r="E302" s="19"/>
      <c r="F302" s="19"/>
      <c r="G302" s="19"/>
      <c r="H302" s="19"/>
      <c r="I302" s="75">
        <v>10116000</v>
      </c>
      <c r="J302" s="19"/>
      <c r="K302" s="75">
        <v>9707772.1600000001</v>
      </c>
      <c r="L302" s="19"/>
      <c r="M302" s="76">
        <v>95.96</v>
      </c>
      <c r="N302" s="19"/>
    </row>
    <row r="303" spans="1:14" x14ac:dyDescent="0.25">
      <c r="A303" s="73" t="s">
        <v>485</v>
      </c>
      <c r="B303" s="19"/>
      <c r="C303" s="73" t="s">
        <v>486</v>
      </c>
      <c r="D303" s="19"/>
      <c r="E303" s="19"/>
      <c r="F303" s="19"/>
      <c r="G303" s="19"/>
      <c r="H303" s="19"/>
      <c r="I303" s="36">
        <v>7520000</v>
      </c>
      <c r="J303" s="19"/>
      <c r="K303" s="36">
        <v>7516749.2699999996</v>
      </c>
      <c r="L303" s="19"/>
      <c r="M303" s="37">
        <v>99.96</v>
      </c>
      <c r="N303" s="19"/>
    </row>
    <row r="304" spans="1:14" x14ac:dyDescent="0.25">
      <c r="A304" s="67" t="s">
        <v>178</v>
      </c>
      <c r="B304" s="19"/>
      <c r="C304" s="19"/>
      <c r="D304" s="19"/>
      <c r="E304" s="19"/>
      <c r="F304" s="19"/>
      <c r="G304" s="19"/>
      <c r="H304" s="19"/>
      <c r="I304" s="68">
        <v>520000</v>
      </c>
      <c r="J304" s="19"/>
      <c r="K304" s="68">
        <v>510498.15</v>
      </c>
      <c r="L304" s="19"/>
      <c r="M304" s="69">
        <v>98.17</v>
      </c>
      <c r="N304" s="19"/>
    </row>
    <row r="305" spans="1:14" x14ac:dyDescent="0.25">
      <c r="A305" s="67" t="s">
        <v>179</v>
      </c>
      <c r="B305" s="19"/>
      <c r="C305" s="19"/>
      <c r="D305" s="19"/>
      <c r="E305" s="19"/>
      <c r="F305" s="19"/>
      <c r="G305" s="19"/>
      <c r="H305" s="19"/>
      <c r="I305" s="68">
        <v>520000</v>
      </c>
      <c r="J305" s="19"/>
      <c r="K305" s="68">
        <v>510498.15</v>
      </c>
      <c r="L305" s="19"/>
      <c r="M305" s="69">
        <v>98.17</v>
      </c>
      <c r="N305" s="19"/>
    </row>
    <row r="306" spans="1:14" x14ac:dyDescent="0.25">
      <c r="A306" s="11" t="s">
        <v>487</v>
      </c>
      <c r="B306" s="19"/>
      <c r="C306" s="11" t="s">
        <v>488</v>
      </c>
      <c r="D306" s="19"/>
      <c r="E306" s="19"/>
      <c r="F306" s="19"/>
      <c r="G306" s="19"/>
      <c r="H306" s="19"/>
      <c r="I306" s="14">
        <v>180000</v>
      </c>
      <c r="J306" s="19"/>
      <c r="K306" s="14">
        <v>180498.15</v>
      </c>
      <c r="L306" s="19"/>
      <c r="M306" s="23">
        <v>100.28</v>
      </c>
      <c r="N306" s="19"/>
    </row>
    <row r="307" spans="1:14" x14ac:dyDescent="0.25">
      <c r="A307" s="38" t="s">
        <v>489</v>
      </c>
      <c r="B307" s="19"/>
      <c r="C307" s="38" t="s">
        <v>490</v>
      </c>
      <c r="D307" s="19"/>
      <c r="E307" s="19"/>
      <c r="F307" s="19"/>
      <c r="G307" s="19"/>
      <c r="H307" s="19"/>
      <c r="I307" s="27" t="s">
        <v>0</v>
      </c>
      <c r="J307" s="19"/>
      <c r="K307" s="27">
        <v>180498.15</v>
      </c>
      <c r="L307" s="19"/>
      <c r="M307" s="28" t="s">
        <v>0</v>
      </c>
      <c r="N307" s="19"/>
    </row>
    <row r="308" spans="1:14" x14ac:dyDescent="0.25">
      <c r="A308" s="11" t="s">
        <v>472</v>
      </c>
      <c r="B308" s="19"/>
      <c r="C308" s="11" t="s">
        <v>473</v>
      </c>
      <c r="D308" s="19"/>
      <c r="E308" s="19"/>
      <c r="F308" s="19"/>
      <c r="G308" s="19"/>
      <c r="H308" s="19"/>
      <c r="I308" s="14">
        <v>340000</v>
      </c>
      <c r="J308" s="19"/>
      <c r="K308" s="14">
        <v>330000</v>
      </c>
      <c r="L308" s="19"/>
      <c r="M308" s="23">
        <v>97.06</v>
      </c>
      <c r="N308" s="19"/>
    </row>
    <row r="309" spans="1:14" x14ac:dyDescent="0.25">
      <c r="A309" s="38" t="s">
        <v>474</v>
      </c>
      <c r="B309" s="19"/>
      <c r="C309" s="38" t="s">
        <v>475</v>
      </c>
      <c r="D309" s="19"/>
      <c r="E309" s="19"/>
      <c r="F309" s="19"/>
      <c r="G309" s="19"/>
      <c r="H309" s="19"/>
      <c r="I309" s="27" t="s">
        <v>0</v>
      </c>
      <c r="J309" s="19"/>
      <c r="K309" s="27">
        <v>330000</v>
      </c>
      <c r="L309" s="19"/>
      <c r="M309" s="28" t="s">
        <v>0</v>
      </c>
      <c r="N309" s="19"/>
    </row>
    <row r="310" spans="1:14" x14ac:dyDescent="0.25">
      <c r="A310" s="67" t="s">
        <v>187</v>
      </c>
      <c r="B310" s="19"/>
      <c r="C310" s="19"/>
      <c r="D310" s="19"/>
      <c r="E310" s="19"/>
      <c r="F310" s="19"/>
      <c r="G310" s="19"/>
      <c r="H310" s="19"/>
      <c r="I310" s="68">
        <v>7000000</v>
      </c>
      <c r="J310" s="19"/>
      <c r="K310" s="68">
        <v>7006251.1200000001</v>
      </c>
      <c r="L310" s="19"/>
      <c r="M310" s="69">
        <v>100.09</v>
      </c>
      <c r="N310" s="19"/>
    </row>
    <row r="311" spans="1:14" x14ac:dyDescent="0.25">
      <c r="A311" s="67" t="s">
        <v>188</v>
      </c>
      <c r="B311" s="19"/>
      <c r="C311" s="19"/>
      <c r="D311" s="19"/>
      <c r="E311" s="19"/>
      <c r="F311" s="19"/>
      <c r="G311" s="19"/>
      <c r="H311" s="19"/>
      <c r="I311" s="68">
        <v>7000000</v>
      </c>
      <c r="J311" s="19"/>
      <c r="K311" s="68">
        <v>7006251.1200000001</v>
      </c>
      <c r="L311" s="19"/>
      <c r="M311" s="69">
        <v>100.09</v>
      </c>
      <c r="N311" s="19"/>
    </row>
    <row r="312" spans="1:14" x14ac:dyDescent="0.25">
      <c r="A312" s="11" t="s">
        <v>472</v>
      </c>
      <c r="B312" s="19"/>
      <c r="C312" s="11" t="s">
        <v>473</v>
      </c>
      <c r="D312" s="19"/>
      <c r="E312" s="19"/>
      <c r="F312" s="19"/>
      <c r="G312" s="19"/>
      <c r="H312" s="19"/>
      <c r="I312" s="14">
        <v>7000000</v>
      </c>
      <c r="J312" s="19"/>
      <c r="K312" s="14">
        <v>7006251.1200000001</v>
      </c>
      <c r="L312" s="19"/>
      <c r="M312" s="23">
        <v>100.09</v>
      </c>
      <c r="N312" s="19"/>
    </row>
    <row r="313" spans="1:14" x14ac:dyDescent="0.25">
      <c r="A313" s="38" t="s">
        <v>474</v>
      </c>
      <c r="B313" s="19"/>
      <c r="C313" s="38" t="s">
        <v>475</v>
      </c>
      <c r="D313" s="19"/>
      <c r="E313" s="19"/>
      <c r="F313" s="19"/>
      <c r="G313" s="19"/>
      <c r="H313" s="19"/>
      <c r="I313" s="27" t="s">
        <v>0</v>
      </c>
      <c r="J313" s="19"/>
      <c r="K313" s="27">
        <v>7006251.1200000001</v>
      </c>
      <c r="L313" s="19"/>
      <c r="M313" s="28" t="s">
        <v>0</v>
      </c>
      <c r="N313" s="19"/>
    </row>
    <row r="314" spans="1:14" x14ac:dyDescent="0.25">
      <c r="A314" s="73" t="s">
        <v>491</v>
      </c>
      <c r="B314" s="19"/>
      <c r="C314" s="73" t="s">
        <v>492</v>
      </c>
      <c r="D314" s="19"/>
      <c r="E314" s="19"/>
      <c r="F314" s="19"/>
      <c r="G314" s="19"/>
      <c r="H314" s="19"/>
      <c r="I314" s="36">
        <v>50000</v>
      </c>
      <c r="J314" s="19"/>
      <c r="K314" s="36">
        <v>28841</v>
      </c>
      <c r="L314" s="19"/>
      <c r="M314" s="37">
        <v>57.68</v>
      </c>
      <c r="N314" s="19"/>
    </row>
    <row r="315" spans="1:14" x14ac:dyDescent="0.25">
      <c r="A315" s="67" t="s">
        <v>168</v>
      </c>
      <c r="B315" s="19"/>
      <c r="C315" s="19"/>
      <c r="D315" s="19"/>
      <c r="E315" s="19"/>
      <c r="F315" s="19"/>
      <c r="G315" s="19"/>
      <c r="H315" s="19"/>
      <c r="I315" s="68">
        <v>50000</v>
      </c>
      <c r="J315" s="19"/>
      <c r="K315" s="68">
        <v>28841</v>
      </c>
      <c r="L315" s="19"/>
      <c r="M315" s="69">
        <v>57.68</v>
      </c>
      <c r="N315" s="19"/>
    </row>
    <row r="316" spans="1:14" x14ac:dyDescent="0.25">
      <c r="A316" s="67" t="s">
        <v>176</v>
      </c>
      <c r="B316" s="19"/>
      <c r="C316" s="19"/>
      <c r="D316" s="19"/>
      <c r="E316" s="19"/>
      <c r="F316" s="19"/>
      <c r="G316" s="19"/>
      <c r="H316" s="19"/>
      <c r="I316" s="68">
        <v>50000</v>
      </c>
      <c r="J316" s="19"/>
      <c r="K316" s="68">
        <v>28841</v>
      </c>
      <c r="L316" s="19"/>
      <c r="M316" s="69">
        <v>57.68</v>
      </c>
      <c r="N316" s="19"/>
    </row>
    <row r="317" spans="1:14" x14ac:dyDescent="0.25">
      <c r="A317" s="11" t="s">
        <v>487</v>
      </c>
      <c r="B317" s="19"/>
      <c r="C317" s="11" t="s">
        <v>488</v>
      </c>
      <c r="D317" s="19"/>
      <c r="E317" s="19"/>
      <c r="F317" s="19"/>
      <c r="G317" s="19"/>
      <c r="H317" s="19"/>
      <c r="I317" s="14">
        <v>50000</v>
      </c>
      <c r="J317" s="19"/>
      <c r="K317" s="14">
        <v>28841</v>
      </c>
      <c r="L317" s="19"/>
      <c r="M317" s="23">
        <v>57.68</v>
      </c>
      <c r="N317" s="19"/>
    </row>
    <row r="318" spans="1:14" x14ac:dyDescent="0.25">
      <c r="A318" s="38" t="s">
        <v>489</v>
      </c>
      <c r="B318" s="19"/>
      <c r="C318" s="38" t="s">
        <v>490</v>
      </c>
      <c r="D318" s="19"/>
      <c r="E318" s="19"/>
      <c r="F318" s="19"/>
      <c r="G318" s="19"/>
      <c r="H318" s="19"/>
      <c r="I318" s="27" t="s">
        <v>0</v>
      </c>
      <c r="J318" s="19"/>
      <c r="K318" s="27">
        <v>28841</v>
      </c>
      <c r="L318" s="19"/>
      <c r="M318" s="28" t="s">
        <v>0</v>
      </c>
      <c r="N318" s="19"/>
    </row>
    <row r="319" spans="1:14" x14ac:dyDescent="0.25">
      <c r="A319" s="73" t="s">
        <v>493</v>
      </c>
      <c r="B319" s="19"/>
      <c r="C319" s="73" t="s">
        <v>494</v>
      </c>
      <c r="D319" s="19"/>
      <c r="E319" s="19"/>
      <c r="F319" s="19"/>
      <c r="G319" s="19"/>
      <c r="H319" s="19"/>
      <c r="I319" s="36">
        <v>895000</v>
      </c>
      <c r="J319" s="19"/>
      <c r="K319" s="36">
        <v>738561.17</v>
      </c>
      <c r="L319" s="19"/>
      <c r="M319" s="37">
        <v>82.52</v>
      </c>
      <c r="N319" s="19"/>
    </row>
    <row r="320" spans="1:14" x14ac:dyDescent="0.25">
      <c r="A320" s="67" t="s">
        <v>168</v>
      </c>
      <c r="B320" s="19"/>
      <c r="C320" s="19"/>
      <c r="D320" s="19"/>
      <c r="E320" s="19"/>
      <c r="F320" s="19"/>
      <c r="G320" s="19"/>
      <c r="H320" s="19"/>
      <c r="I320" s="68">
        <v>322000</v>
      </c>
      <c r="J320" s="19"/>
      <c r="K320" s="68">
        <v>294151.78000000003</v>
      </c>
      <c r="L320" s="19"/>
      <c r="M320" s="69">
        <v>91.35</v>
      </c>
      <c r="N320" s="19"/>
    </row>
    <row r="321" spans="1:14" x14ac:dyDescent="0.25">
      <c r="A321" s="67" t="s">
        <v>177</v>
      </c>
      <c r="B321" s="19"/>
      <c r="C321" s="19"/>
      <c r="D321" s="19"/>
      <c r="E321" s="19"/>
      <c r="F321" s="19"/>
      <c r="G321" s="19"/>
      <c r="H321" s="19"/>
      <c r="I321" s="68">
        <v>322000</v>
      </c>
      <c r="J321" s="19"/>
      <c r="K321" s="68">
        <v>294151.78000000003</v>
      </c>
      <c r="L321" s="19"/>
      <c r="M321" s="69">
        <v>91.35</v>
      </c>
      <c r="N321" s="19"/>
    </row>
    <row r="322" spans="1:14" x14ac:dyDescent="0.25">
      <c r="A322" s="11" t="s">
        <v>472</v>
      </c>
      <c r="B322" s="19"/>
      <c r="C322" s="11" t="s">
        <v>473</v>
      </c>
      <c r="D322" s="19"/>
      <c r="E322" s="19"/>
      <c r="F322" s="19"/>
      <c r="G322" s="19"/>
      <c r="H322" s="19"/>
      <c r="I322" s="14">
        <v>322000</v>
      </c>
      <c r="J322" s="19"/>
      <c r="K322" s="14">
        <v>294151.78000000003</v>
      </c>
      <c r="L322" s="19"/>
      <c r="M322" s="23">
        <v>91.35</v>
      </c>
      <c r="N322" s="19"/>
    </row>
    <row r="323" spans="1:14" x14ac:dyDescent="0.25">
      <c r="A323" s="38" t="s">
        <v>474</v>
      </c>
      <c r="B323" s="19"/>
      <c r="C323" s="38" t="s">
        <v>475</v>
      </c>
      <c r="D323" s="19"/>
      <c r="E323" s="19"/>
      <c r="F323" s="19"/>
      <c r="G323" s="19"/>
      <c r="H323" s="19"/>
      <c r="I323" s="27" t="s">
        <v>0</v>
      </c>
      <c r="J323" s="19"/>
      <c r="K323" s="27">
        <v>0</v>
      </c>
      <c r="L323" s="19"/>
      <c r="M323" s="28" t="s">
        <v>0</v>
      </c>
      <c r="N323" s="19"/>
    </row>
    <row r="324" spans="1:14" x14ac:dyDescent="0.25">
      <c r="A324" s="38" t="s">
        <v>495</v>
      </c>
      <c r="B324" s="19"/>
      <c r="C324" s="38" t="s">
        <v>496</v>
      </c>
      <c r="D324" s="19"/>
      <c r="E324" s="19"/>
      <c r="F324" s="19"/>
      <c r="G324" s="19"/>
      <c r="H324" s="19"/>
      <c r="I324" s="27" t="s">
        <v>0</v>
      </c>
      <c r="J324" s="19"/>
      <c r="K324" s="27">
        <v>294151.78000000003</v>
      </c>
      <c r="L324" s="19"/>
      <c r="M324" s="28" t="s">
        <v>0</v>
      </c>
      <c r="N324" s="19"/>
    </row>
    <row r="325" spans="1:14" x14ac:dyDescent="0.25">
      <c r="A325" s="67" t="s">
        <v>178</v>
      </c>
      <c r="B325" s="19"/>
      <c r="C325" s="19"/>
      <c r="D325" s="19"/>
      <c r="E325" s="19"/>
      <c r="F325" s="19"/>
      <c r="G325" s="19"/>
      <c r="H325" s="19"/>
      <c r="I325" s="68">
        <v>573000</v>
      </c>
      <c r="J325" s="19"/>
      <c r="K325" s="68">
        <v>444409.39</v>
      </c>
      <c r="L325" s="19"/>
      <c r="M325" s="69">
        <v>77.56</v>
      </c>
      <c r="N325" s="19"/>
    </row>
    <row r="326" spans="1:14" x14ac:dyDescent="0.25">
      <c r="A326" s="67" t="s">
        <v>179</v>
      </c>
      <c r="B326" s="19"/>
      <c r="C326" s="19"/>
      <c r="D326" s="19"/>
      <c r="E326" s="19"/>
      <c r="F326" s="19"/>
      <c r="G326" s="19"/>
      <c r="H326" s="19"/>
      <c r="I326" s="68">
        <v>573000</v>
      </c>
      <c r="J326" s="19"/>
      <c r="K326" s="68">
        <v>444409.39</v>
      </c>
      <c r="L326" s="19"/>
      <c r="M326" s="69">
        <v>77.56</v>
      </c>
      <c r="N326" s="19"/>
    </row>
    <row r="327" spans="1:14" x14ac:dyDescent="0.25">
      <c r="A327" s="11" t="s">
        <v>472</v>
      </c>
      <c r="B327" s="19"/>
      <c r="C327" s="11" t="s">
        <v>473</v>
      </c>
      <c r="D327" s="19"/>
      <c r="E327" s="19"/>
      <c r="F327" s="19"/>
      <c r="G327" s="19"/>
      <c r="H327" s="19"/>
      <c r="I327" s="14">
        <v>573000</v>
      </c>
      <c r="J327" s="19"/>
      <c r="K327" s="14">
        <v>444409.39</v>
      </c>
      <c r="L327" s="19"/>
      <c r="M327" s="23">
        <v>77.56</v>
      </c>
      <c r="N327" s="19"/>
    </row>
    <row r="328" spans="1:14" x14ac:dyDescent="0.25">
      <c r="A328" s="38" t="s">
        <v>495</v>
      </c>
      <c r="B328" s="19"/>
      <c r="C328" s="38" t="s">
        <v>496</v>
      </c>
      <c r="D328" s="19"/>
      <c r="E328" s="19"/>
      <c r="F328" s="19"/>
      <c r="G328" s="19"/>
      <c r="H328" s="19"/>
      <c r="I328" s="27" t="s">
        <v>0</v>
      </c>
      <c r="J328" s="19"/>
      <c r="K328" s="27">
        <v>444409.39</v>
      </c>
      <c r="L328" s="19"/>
      <c r="M328" s="28" t="s">
        <v>0</v>
      </c>
      <c r="N328" s="19"/>
    </row>
    <row r="329" spans="1:14" x14ac:dyDescent="0.25">
      <c r="A329" s="73" t="s">
        <v>497</v>
      </c>
      <c r="B329" s="19"/>
      <c r="C329" s="73" t="s">
        <v>498</v>
      </c>
      <c r="D329" s="19"/>
      <c r="E329" s="19"/>
      <c r="F329" s="19"/>
      <c r="G329" s="19"/>
      <c r="H329" s="19"/>
      <c r="I329" s="36">
        <v>65000</v>
      </c>
      <c r="J329" s="19"/>
      <c r="K329" s="36">
        <v>65792.69</v>
      </c>
      <c r="L329" s="19"/>
      <c r="M329" s="37">
        <v>101.22</v>
      </c>
      <c r="N329" s="19"/>
    </row>
    <row r="330" spans="1:14" x14ac:dyDescent="0.25">
      <c r="A330" s="67" t="s">
        <v>168</v>
      </c>
      <c r="B330" s="19"/>
      <c r="C330" s="19"/>
      <c r="D330" s="19"/>
      <c r="E330" s="19"/>
      <c r="F330" s="19"/>
      <c r="G330" s="19"/>
      <c r="H330" s="19"/>
      <c r="I330" s="68">
        <v>65000</v>
      </c>
      <c r="J330" s="19"/>
      <c r="K330" s="68">
        <v>65792.69</v>
      </c>
      <c r="L330" s="19"/>
      <c r="M330" s="69">
        <v>101.22</v>
      </c>
      <c r="N330" s="19"/>
    </row>
    <row r="331" spans="1:14" x14ac:dyDescent="0.25">
      <c r="A331" s="67" t="s">
        <v>177</v>
      </c>
      <c r="B331" s="19"/>
      <c r="C331" s="19"/>
      <c r="D331" s="19"/>
      <c r="E331" s="19"/>
      <c r="F331" s="19"/>
      <c r="G331" s="19"/>
      <c r="H331" s="19"/>
      <c r="I331" s="68">
        <v>65000</v>
      </c>
      <c r="J331" s="19"/>
      <c r="K331" s="68">
        <v>65792.69</v>
      </c>
      <c r="L331" s="19"/>
      <c r="M331" s="69">
        <v>101.22</v>
      </c>
      <c r="N331" s="19"/>
    </row>
    <row r="332" spans="1:14" x14ac:dyDescent="0.25">
      <c r="A332" s="11" t="s">
        <v>472</v>
      </c>
      <c r="B332" s="19"/>
      <c r="C332" s="11" t="s">
        <v>473</v>
      </c>
      <c r="D332" s="19"/>
      <c r="E332" s="19"/>
      <c r="F332" s="19"/>
      <c r="G332" s="19"/>
      <c r="H332" s="19"/>
      <c r="I332" s="14">
        <v>65000</v>
      </c>
      <c r="J332" s="19"/>
      <c r="K332" s="14">
        <v>65792.69</v>
      </c>
      <c r="L332" s="19"/>
      <c r="M332" s="23">
        <v>101.22</v>
      </c>
      <c r="N332" s="19"/>
    </row>
    <row r="333" spans="1:14" x14ac:dyDescent="0.25">
      <c r="A333" s="38" t="s">
        <v>495</v>
      </c>
      <c r="B333" s="19"/>
      <c r="C333" s="38" t="s">
        <v>496</v>
      </c>
      <c r="D333" s="19"/>
      <c r="E333" s="19"/>
      <c r="F333" s="19"/>
      <c r="G333" s="19"/>
      <c r="H333" s="19"/>
      <c r="I333" s="27" t="s">
        <v>0</v>
      </c>
      <c r="J333" s="19"/>
      <c r="K333" s="27">
        <v>65792.69</v>
      </c>
      <c r="L333" s="19"/>
      <c r="M333" s="28" t="s">
        <v>0</v>
      </c>
      <c r="N333" s="19"/>
    </row>
    <row r="334" spans="1:14" x14ac:dyDescent="0.25">
      <c r="A334" s="73" t="s">
        <v>499</v>
      </c>
      <c r="B334" s="19"/>
      <c r="C334" s="73" t="s">
        <v>500</v>
      </c>
      <c r="D334" s="19"/>
      <c r="E334" s="19"/>
      <c r="F334" s="19"/>
      <c r="G334" s="19"/>
      <c r="H334" s="19"/>
      <c r="I334" s="36">
        <v>50000</v>
      </c>
      <c r="J334" s="19"/>
      <c r="K334" s="36">
        <v>910</v>
      </c>
      <c r="L334" s="19"/>
      <c r="M334" s="37">
        <v>1.82</v>
      </c>
      <c r="N334" s="19"/>
    </row>
    <row r="335" spans="1:14" x14ac:dyDescent="0.25">
      <c r="A335" s="67" t="s">
        <v>168</v>
      </c>
      <c r="B335" s="19"/>
      <c r="C335" s="19"/>
      <c r="D335" s="19"/>
      <c r="E335" s="19"/>
      <c r="F335" s="19"/>
      <c r="G335" s="19"/>
      <c r="H335" s="19"/>
      <c r="I335" s="68">
        <v>50000</v>
      </c>
      <c r="J335" s="19"/>
      <c r="K335" s="68">
        <v>910</v>
      </c>
      <c r="L335" s="19"/>
      <c r="M335" s="69">
        <v>1.82</v>
      </c>
      <c r="N335" s="19"/>
    </row>
    <row r="336" spans="1:14" x14ac:dyDescent="0.25">
      <c r="A336" s="67" t="s">
        <v>176</v>
      </c>
      <c r="B336" s="19"/>
      <c r="C336" s="19"/>
      <c r="D336" s="19"/>
      <c r="E336" s="19"/>
      <c r="F336" s="19"/>
      <c r="G336" s="19"/>
      <c r="H336" s="19"/>
      <c r="I336" s="68">
        <v>50000</v>
      </c>
      <c r="J336" s="19"/>
      <c r="K336" s="68">
        <v>910</v>
      </c>
      <c r="L336" s="19"/>
      <c r="M336" s="69">
        <v>1.82</v>
      </c>
      <c r="N336" s="19"/>
    </row>
    <row r="337" spans="1:14" x14ac:dyDescent="0.25">
      <c r="A337" s="11" t="s">
        <v>487</v>
      </c>
      <c r="B337" s="19"/>
      <c r="C337" s="11" t="s">
        <v>488</v>
      </c>
      <c r="D337" s="19"/>
      <c r="E337" s="19"/>
      <c r="F337" s="19"/>
      <c r="G337" s="19"/>
      <c r="H337" s="19"/>
      <c r="I337" s="14">
        <v>50000</v>
      </c>
      <c r="J337" s="19"/>
      <c r="K337" s="14">
        <v>910</v>
      </c>
      <c r="L337" s="19"/>
      <c r="M337" s="23">
        <v>1.82</v>
      </c>
      <c r="N337" s="19"/>
    </row>
    <row r="338" spans="1:14" x14ac:dyDescent="0.25">
      <c r="A338" s="38" t="s">
        <v>489</v>
      </c>
      <c r="B338" s="19"/>
      <c r="C338" s="38" t="s">
        <v>490</v>
      </c>
      <c r="D338" s="19"/>
      <c r="E338" s="19"/>
      <c r="F338" s="19"/>
      <c r="G338" s="19"/>
      <c r="H338" s="19"/>
      <c r="I338" s="27" t="s">
        <v>0</v>
      </c>
      <c r="J338" s="19"/>
      <c r="K338" s="27">
        <v>910</v>
      </c>
      <c r="L338" s="19"/>
      <c r="M338" s="28" t="s">
        <v>0</v>
      </c>
      <c r="N338" s="19"/>
    </row>
    <row r="339" spans="1:14" x14ac:dyDescent="0.25">
      <c r="A339" s="73" t="s">
        <v>501</v>
      </c>
      <c r="B339" s="19"/>
      <c r="C339" s="73" t="s">
        <v>502</v>
      </c>
      <c r="D339" s="19"/>
      <c r="E339" s="19"/>
      <c r="F339" s="19"/>
      <c r="G339" s="19"/>
      <c r="H339" s="19"/>
      <c r="I339" s="36">
        <v>350000</v>
      </c>
      <c r="J339" s="19"/>
      <c r="K339" s="36">
        <v>307968.75</v>
      </c>
      <c r="L339" s="19"/>
      <c r="M339" s="37">
        <v>87.99</v>
      </c>
      <c r="N339" s="19"/>
    </row>
    <row r="340" spans="1:14" x14ac:dyDescent="0.25">
      <c r="A340" s="67" t="s">
        <v>162</v>
      </c>
      <c r="B340" s="19"/>
      <c r="C340" s="19"/>
      <c r="D340" s="19"/>
      <c r="E340" s="19"/>
      <c r="F340" s="19"/>
      <c r="G340" s="19"/>
      <c r="H340" s="19"/>
      <c r="I340" s="68">
        <v>350000</v>
      </c>
      <c r="J340" s="19"/>
      <c r="K340" s="68">
        <v>307968.75</v>
      </c>
      <c r="L340" s="19"/>
      <c r="M340" s="69">
        <v>87.99</v>
      </c>
      <c r="N340" s="19"/>
    </row>
    <row r="341" spans="1:14" x14ac:dyDescent="0.25">
      <c r="A341" s="67" t="s">
        <v>163</v>
      </c>
      <c r="B341" s="19"/>
      <c r="C341" s="19"/>
      <c r="D341" s="19"/>
      <c r="E341" s="19"/>
      <c r="F341" s="19"/>
      <c r="G341" s="19"/>
      <c r="H341" s="19"/>
      <c r="I341" s="68">
        <v>350000</v>
      </c>
      <c r="J341" s="19"/>
      <c r="K341" s="68">
        <v>307968.75</v>
      </c>
      <c r="L341" s="19"/>
      <c r="M341" s="69">
        <v>87.99</v>
      </c>
      <c r="N341" s="19"/>
    </row>
    <row r="342" spans="1:14" x14ac:dyDescent="0.25">
      <c r="A342" s="11" t="s">
        <v>472</v>
      </c>
      <c r="B342" s="19"/>
      <c r="C342" s="11" t="s">
        <v>473</v>
      </c>
      <c r="D342" s="19"/>
      <c r="E342" s="19"/>
      <c r="F342" s="19"/>
      <c r="G342" s="19"/>
      <c r="H342" s="19"/>
      <c r="I342" s="14">
        <v>350000</v>
      </c>
      <c r="J342" s="19"/>
      <c r="K342" s="14">
        <v>307968.75</v>
      </c>
      <c r="L342" s="19"/>
      <c r="M342" s="23">
        <v>87.99</v>
      </c>
      <c r="N342" s="19"/>
    </row>
    <row r="343" spans="1:14" x14ac:dyDescent="0.25">
      <c r="A343" s="38" t="s">
        <v>495</v>
      </c>
      <c r="B343" s="19"/>
      <c r="C343" s="38" t="s">
        <v>496</v>
      </c>
      <c r="D343" s="19"/>
      <c r="E343" s="19"/>
      <c r="F343" s="19"/>
      <c r="G343" s="19"/>
      <c r="H343" s="19"/>
      <c r="I343" s="27" t="s">
        <v>0</v>
      </c>
      <c r="J343" s="19"/>
      <c r="K343" s="27">
        <v>307968.75</v>
      </c>
      <c r="L343" s="19"/>
      <c r="M343" s="28" t="s">
        <v>0</v>
      </c>
      <c r="N343" s="19"/>
    </row>
    <row r="344" spans="1:14" x14ac:dyDescent="0.25">
      <c r="A344" s="73" t="s">
        <v>503</v>
      </c>
      <c r="B344" s="19"/>
      <c r="C344" s="73" t="s">
        <v>504</v>
      </c>
      <c r="D344" s="19"/>
      <c r="E344" s="19"/>
      <c r="F344" s="19"/>
      <c r="G344" s="19"/>
      <c r="H344" s="19"/>
      <c r="I344" s="36">
        <v>70000</v>
      </c>
      <c r="J344" s="19"/>
      <c r="K344" s="36">
        <v>48918.09</v>
      </c>
      <c r="L344" s="19"/>
      <c r="M344" s="37">
        <v>69.88</v>
      </c>
      <c r="N344" s="19"/>
    </row>
    <row r="345" spans="1:14" x14ac:dyDescent="0.25">
      <c r="A345" s="67" t="s">
        <v>168</v>
      </c>
      <c r="B345" s="19"/>
      <c r="C345" s="19"/>
      <c r="D345" s="19"/>
      <c r="E345" s="19"/>
      <c r="F345" s="19"/>
      <c r="G345" s="19"/>
      <c r="H345" s="19"/>
      <c r="I345" s="68">
        <v>70000</v>
      </c>
      <c r="J345" s="19"/>
      <c r="K345" s="68">
        <v>48918.09</v>
      </c>
      <c r="L345" s="19"/>
      <c r="M345" s="69">
        <v>69.88</v>
      </c>
      <c r="N345" s="19"/>
    </row>
    <row r="346" spans="1:14" x14ac:dyDescent="0.25">
      <c r="A346" s="67" t="s">
        <v>176</v>
      </c>
      <c r="B346" s="19"/>
      <c r="C346" s="19"/>
      <c r="D346" s="19"/>
      <c r="E346" s="19"/>
      <c r="F346" s="19"/>
      <c r="G346" s="19"/>
      <c r="H346" s="19"/>
      <c r="I346" s="68">
        <v>70000</v>
      </c>
      <c r="J346" s="19"/>
      <c r="K346" s="68">
        <v>48918.09</v>
      </c>
      <c r="L346" s="19"/>
      <c r="M346" s="69">
        <v>69.88</v>
      </c>
      <c r="N346" s="19"/>
    </row>
    <row r="347" spans="1:14" x14ac:dyDescent="0.25">
      <c r="A347" s="11" t="s">
        <v>487</v>
      </c>
      <c r="B347" s="19"/>
      <c r="C347" s="11" t="s">
        <v>488</v>
      </c>
      <c r="D347" s="19"/>
      <c r="E347" s="19"/>
      <c r="F347" s="19"/>
      <c r="G347" s="19"/>
      <c r="H347" s="19"/>
      <c r="I347" s="14">
        <v>70000</v>
      </c>
      <c r="J347" s="19"/>
      <c r="K347" s="14">
        <v>48918.09</v>
      </c>
      <c r="L347" s="19"/>
      <c r="M347" s="23">
        <v>69.88</v>
      </c>
      <c r="N347" s="19"/>
    </row>
    <row r="348" spans="1:14" x14ac:dyDescent="0.25">
      <c r="A348" s="38" t="s">
        <v>489</v>
      </c>
      <c r="B348" s="19"/>
      <c r="C348" s="38" t="s">
        <v>490</v>
      </c>
      <c r="D348" s="19"/>
      <c r="E348" s="19"/>
      <c r="F348" s="19"/>
      <c r="G348" s="19"/>
      <c r="H348" s="19"/>
      <c r="I348" s="27" t="s">
        <v>0</v>
      </c>
      <c r="J348" s="19"/>
      <c r="K348" s="27">
        <v>48918.09</v>
      </c>
      <c r="L348" s="19"/>
      <c r="M348" s="28" t="s">
        <v>0</v>
      </c>
      <c r="N348" s="19"/>
    </row>
    <row r="349" spans="1:14" x14ac:dyDescent="0.25">
      <c r="A349" s="73" t="s">
        <v>505</v>
      </c>
      <c r="B349" s="19"/>
      <c r="C349" s="73" t="s">
        <v>506</v>
      </c>
      <c r="D349" s="19"/>
      <c r="E349" s="19"/>
      <c r="F349" s="19"/>
      <c r="G349" s="19"/>
      <c r="H349" s="19"/>
      <c r="I349" s="36">
        <v>7000</v>
      </c>
      <c r="J349" s="19"/>
      <c r="K349" s="36">
        <v>6250</v>
      </c>
      <c r="L349" s="19"/>
      <c r="M349" s="37">
        <v>89.29</v>
      </c>
      <c r="N349" s="19"/>
    </row>
    <row r="350" spans="1:14" x14ac:dyDescent="0.25">
      <c r="A350" s="67" t="s">
        <v>162</v>
      </c>
      <c r="B350" s="19"/>
      <c r="C350" s="19"/>
      <c r="D350" s="19"/>
      <c r="E350" s="19"/>
      <c r="F350" s="19"/>
      <c r="G350" s="19"/>
      <c r="H350" s="19"/>
      <c r="I350" s="68">
        <v>7000</v>
      </c>
      <c r="J350" s="19"/>
      <c r="K350" s="68">
        <v>6250</v>
      </c>
      <c r="L350" s="19"/>
      <c r="M350" s="69">
        <v>89.29</v>
      </c>
      <c r="N350" s="19"/>
    </row>
    <row r="351" spans="1:14" x14ac:dyDescent="0.25">
      <c r="A351" s="67" t="s">
        <v>163</v>
      </c>
      <c r="B351" s="19"/>
      <c r="C351" s="19"/>
      <c r="D351" s="19"/>
      <c r="E351" s="19"/>
      <c r="F351" s="19"/>
      <c r="G351" s="19"/>
      <c r="H351" s="19"/>
      <c r="I351" s="68">
        <v>7000</v>
      </c>
      <c r="J351" s="19"/>
      <c r="K351" s="68">
        <v>6250</v>
      </c>
      <c r="L351" s="19"/>
      <c r="M351" s="69">
        <v>89.29</v>
      </c>
      <c r="N351" s="19"/>
    </row>
    <row r="352" spans="1:14" x14ac:dyDescent="0.25">
      <c r="A352" s="11" t="s">
        <v>472</v>
      </c>
      <c r="B352" s="19"/>
      <c r="C352" s="11" t="s">
        <v>473</v>
      </c>
      <c r="D352" s="19"/>
      <c r="E352" s="19"/>
      <c r="F352" s="19"/>
      <c r="G352" s="19"/>
      <c r="H352" s="19"/>
      <c r="I352" s="14">
        <v>7000</v>
      </c>
      <c r="J352" s="19"/>
      <c r="K352" s="14">
        <v>6250</v>
      </c>
      <c r="L352" s="19"/>
      <c r="M352" s="23">
        <v>89.29</v>
      </c>
      <c r="N352" s="19"/>
    </row>
    <row r="353" spans="1:14" x14ac:dyDescent="0.25">
      <c r="A353" s="38" t="s">
        <v>507</v>
      </c>
      <c r="B353" s="19"/>
      <c r="C353" s="38" t="s">
        <v>508</v>
      </c>
      <c r="D353" s="19"/>
      <c r="E353" s="19"/>
      <c r="F353" s="19"/>
      <c r="G353" s="19"/>
      <c r="H353" s="19"/>
      <c r="I353" s="27" t="s">
        <v>0</v>
      </c>
      <c r="J353" s="19"/>
      <c r="K353" s="27">
        <v>6250</v>
      </c>
      <c r="L353" s="19"/>
      <c r="M353" s="28" t="s">
        <v>0</v>
      </c>
      <c r="N353" s="19"/>
    </row>
    <row r="354" spans="1:14" x14ac:dyDescent="0.25">
      <c r="A354" s="73" t="s">
        <v>509</v>
      </c>
      <c r="B354" s="19"/>
      <c r="C354" s="73" t="s">
        <v>510</v>
      </c>
      <c r="D354" s="19"/>
      <c r="E354" s="19"/>
      <c r="F354" s="19"/>
      <c r="G354" s="19"/>
      <c r="H354" s="19"/>
      <c r="I354" s="36">
        <v>60000</v>
      </c>
      <c r="J354" s="19"/>
      <c r="K354" s="36">
        <v>57500</v>
      </c>
      <c r="L354" s="19"/>
      <c r="M354" s="37">
        <v>95.83</v>
      </c>
      <c r="N354" s="19"/>
    </row>
    <row r="355" spans="1:14" x14ac:dyDescent="0.25">
      <c r="A355" s="67" t="s">
        <v>178</v>
      </c>
      <c r="B355" s="19"/>
      <c r="C355" s="19"/>
      <c r="D355" s="19"/>
      <c r="E355" s="19"/>
      <c r="F355" s="19"/>
      <c r="G355" s="19"/>
      <c r="H355" s="19"/>
      <c r="I355" s="68">
        <v>60000</v>
      </c>
      <c r="J355" s="19"/>
      <c r="K355" s="68">
        <v>57500</v>
      </c>
      <c r="L355" s="19"/>
      <c r="M355" s="69">
        <v>95.83</v>
      </c>
      <c r="N355" s="19"/>
    </row>
    <row r="356" spans="1:14" x14ac:dyDescent="0.25">
      <c r="A356" s="67" t="s">
        <v>179</v>
      </c>
      <c r="B356" s="19"/>
      <c r="C356" s="19"/>
      <c r="D356" s="19"/>
      <c r="E356" s="19"/>
      <c r="F356" s="19"/>
      <c r="G356" s="19"/>
      <c r="H356" s="19"/>
      <c r="I356" s="68">
        <v>60000</v>
      </c>
      <c r="J356" s="19"/>
      <c r="K356" s="68">
        <v>57500</v>
      </c>
      <c r="L356" s="19"/>
      <c r="M356" s="69">
        <v>95.83</v>
      </c>
      <c r="N356" s="19"/>
    </row>
    <row r="357" spans="1:14" x14ac:dyDescent="0.25">
      <c r="A357" s="11" t="s">
        <v>511</v>
      </c>
      <c r="B357" s="19"/>
      <c r="C357" s="11" t="s">
        <v>512</v>
      </c>
      <c r="D357" s="19"/>
      <c r="E357" s="19"/>
      <c r="F357" s="19"/>
      <c r="G357" s="19"/>
      <c r="H357" s="19"/>
      <c r="I357" s="14">
        <v>60000</v>
      </c>
      <c r="J357" s="19"/>
      <c r="K357" s="14">
        <v>57500</v>
      </c>
      <c r="L357" s="19"/>
      <c r="M357" s="23">
        <v>95.83</v>
      </c>
      <c r="N357" s="19"/>
    </row>
    <row r="358" spans="1:14" x14ac:dyDescent="0.25">
      <c r="A358" s="38" t="s">
        <v>513</v>
      </c>
      <c r="B358" s="19"/>
      <c r="C358" s="38" t="s">
        <v>514</v>
      </c>
      <c r="D358" s="19"/>
      <c r="E358" s="19"/>
      <c r="F358" s="19"/>
      <c r="G358" s="19"/>
      <c r="H358" s="19"/>
      <c r="I358" s="27" t="s">
        <v>0</v>
      </c>
      <c r="J358" s="19"/>
      <c r="K358" s="27">
        <v>57500</v>
      </c>
      <c r="L358" s="19"/>
      <c r="M358" s="28" t="s">
        <v>0</v>
      </c>
      <c r="N358" s="19"/>
    </row>
    <row r="359" spans="1:14" x14ac:dyDescent="0.25">
      <c r="A359" s="73" t="s">
        <v>515</v>
      </c>
      <c r="B359" s="19"/>
      <c r="C359" s="73" t="s">
        <v>516</v>
      </c>
      <c r="D359" s="19"/>
      <c r="E359" s="19"/>
      <c r="F359" s="19"/>
      <c r="G359" s="19"/>
      <c r="H359" s="19"/>
      <c r="I359" s="36">
        <v>80000</v>
      </c>
      <c r="J359" s="19"/>
      <c r="K359" s="36">
        <v>80000</v>
      </c>
      <c r="L359" s="19"/>
      <c r="M359" s="37">
        <v>100</v>
      </c>
      <c r="N359" s="19"/>
    </row>
    <row r="360" spans="1:14" x14ac:dyDescent="0.25">
      <c r="A360" s="67" t="s">
        <v>162</v>
      </c>
      <c r="B360" s="19"/>
      <c r="C360" s="19"/>
      <c r="D360" s="19"/>
      <c r="E360" s="19"/>
      <c r="F360" s="19"/>
      <c r="G360" s="19"/>
      <c r="H360" s="19"/>
      <c r="I360" s="68">
        <v>80000</v>
      </c>
      <c r="J360" s="19"/>
      <c r="K360" s="68">
        <v>80000</v>
      </c>
      <c r="L360" s="19"/>
      <c r="M360" s="69">
        <v>100</v>
      </c>
      <c r="N360" s="19"/>
    </row>
    <row r="361" spans="1:14" x14ac:dyDescent="0.25">
      <c r="A361" s="67" t="s">
        <v>163</v>
      </c>
      <c r="B361" s="19"/>
      <c r="C361" s="19"/>
      <c r="D361" s="19"/>
      <c r="E361" s="19"/>
      <c r="F361" s="19"/>
      <c r="G361" s="19"/>
      <c r="H361" s="19"/>
      <c r="I361" s="68">
        <v>80000</v>
      </c>
      <c r="J361" s="19"/>
      <c r="K361" s="68">
        <v>80000</v>
      </c>
      <c r="L361" s="19"/>
      <c r="M361" s="69">
        <v>100</v>
      </c>
      <c r="N361" s="19"/>
    </row>
    <row r="362" spans="1:14" x14ac:dyDescent="0.25">
      <c r="A362" s="11" t="s">
        <v>511</v>
      </c>
      <c r="B362" s="19"/>
      <c r="C362" s="11" t="s">
        <v>512</v>
      </c>
      <c r="D362" s="19"/>
      <c r="E362" s="19"/>
      <c r="F362" s="19"/>
      <c r="G362" s="19"/>
      <c r="H362" s="19"/>
      <c r="I362" s="14">
        <v>80000</v>
      </c>
      <c r="J362" s="19"/>
      <c r="K362" s="14">
        <v>80000</v>
      </c>
      <c r="L362" s="19"/>
      <c r="M362" s="23">
        <v>100</v>
      </c>
      <c r="N362" s="19"/>
    </row>
    <row r="363" spans="1:14" x14ac:dyDescent="0.25">
      <c r="A363" s="38" t="s">
        <v>513</v>
      </c>
      <c r="B363" s="19"/>
      <c r="C363" s="38" t="s">
        <v>514</v>
      </c>
      <c r="D363" s="19"/>
      <c r="E363" s="19"/>
      <c r="F363" s="19"/>
      <c r="G363" s="19"/>
      <c r="H363" s="19"/>
      <c r="I363" s="27" t="s">
        <v>0</v>
      </c>
      <c r="J363" s="19"/>
      <c r="K363" s="27">
        <v>80000</v>
      </c>
      <c r="L363" s="19"/>
      <c r="M363" s="28" t="s">
        <v>0</v>
      </c>
      <c r="N363" s="19"/>
    </row>
    <row r="364" spans="1:14" x14ac:dyDescent="0.25">
      <c r="A364" s="73" t="s">
        <v>517</v>
      </c>
      <c r="B364" s="19"/>
      <c r="C364" s="73" t="s">
        <v>518</v>
      </c>
      <c r="D364" s="19"/>
      <c r="E364" s="19"/>
      <c r="F364" s="19"/>
      <c r="G364" s="19"/>
      <c r="H364" s="19"/>
      <c r="I364" s="36">
        <v>510000</v>
      </c>
      <c r="J364" s="19"/>
      <c r="K364" s="36">
        <v>508247.58</v>
      </c>
      <c r="L364" s="19"/>
      <c r="M364" s="37">
        <v>99.66</v>
      </c>
      <c r="N364" s="19"/>
    </row>
    <row r="365" spans="1:14" x14ac:dyDescent="0.25">
      <c r="A365" s="67" t="s">
        <v>168</v>
      </c>
      <c r="B365" s="19"/>
      <c r="C365" s="19"/>
      <c r="D365" s="19"/>
      <c r="E365" s="19"/>
      <c r="F365" s="19"/>
      <c r="G365" s="19"/>
      <c r="H365" s="19"/>
      <c r="I365" s="68">
        <v>510000</v>
      </c>
      <c r="J365" s="19"/>
      <c r="K365" s="68">
        <v>508247.58</v>
      </c>
      <c r="L365" s="19"/>
      <c r="M365" s="69">
        <v>99.66</v>
      </c>
      <c r="N365" s="19"/>
    </row>
    <row r="366" spans="1:14" x14ac:dyDescent="0.25">
      <c r="A366" s="67" t="s">
        <v>177</v>
      </c>
      <c r="B366" s="19"/>
      <c r="C366" s="19"/>
      <c r="D366" s="19"/>
      <c r="E366" s="19"/>
      <c r="F366" s="19"/>
      <c r="G366" s="19"/>
      <c r="H366" s="19"/>
      <c r="I366" s="68">
        <v>510000</v>
      </c>
      <c r="J366" s="19"/>
      <c r="K366" s="68">
        <v>508247.58</v>
      </c>
      <c r="L366" s="19"/>
      <c r="M366" s="69">
        <v>99.66</v>
      </c>
      <c r="N366" s="19"/>
    </row>
    <row r="367" spans="1:14" x14ac:dyDescent="0.25">
      <c r="A367" s="11" t="s">
        <v>511</v>
      </c>
      <c r="B367" s="19"/>
      <c r="C367" s="11" t="s">
        <v>512</v>
      </c>
      <c r="D367" s="19"/>
      <c r="E367" s="19"/>
      <c r="F367" s="19"/>
      <c r="G367" s="19"/>
      <c r="H367" s="19"/>
      <c r="I367" s="14">
        <v>510000</v>
      </c>
      <c r="J367" s="19"/>
      <c r="K367" s="14">
        <v>508247.58</v>
      </c>
      <c r="L367" s="19"/>
      <c r="M367" s="23">
        <v>99.66</v>
      </c>
      <c r="N367" s="19"/>
    </row>
    <row r="368" spans="1:14" x14ac:dyDescent="0.25">
      <c r="A368" s="38" t="s">
        <v>519</v>
      </c>
      <c r="B368" s="19"/>
      <c r="C368" s="38" t="s">
        <v>520</v>
      </c>
      <c r="D368" s="19"/>
      <c r="E368" s="19"/>
      <c r="F368" s="19"/>
      <c r="G368" s="19"/>
      <c r="H368" s="19"/>
      <c r="I368" s="27" t="s">
        <v>0</v>
      </c>
      <c r="J368" s="19"/>
      <c r="K368" s="27">
        <v>0</v>
      </c>
      <c r="L368" s="19"/>
      <c r="M368" s="28" t="s">
        <v>0</v>
      </c>
      <c r="N368" s="19"/>
    </row>
    <row r="369" spans="1:14" x14ac:dyDescent="0.25">
      <c r="A369" s="38" t="s">
        <v>513</v>
      </c>
      <c r="B369" s="19"/>
      <c r="C369" s="38" t="s">
        <v>514</v>
      </c>
      <c r="D369" s="19"/>
      <c r="E369" s="19"/>
      <c r="F369" s="19"/>
      <c r="G369" s="19"/>
      <c r="H369" s="19"/>
      <c r="I369" s="27" t="s">
        <v>0</v>
      </c>
      <c r="J369" s="19"/>
      <c r="K369" s="27">
        <v>508247.58</v>
      </c>
      <c r="L369" s="19"/>
      <c r="M369" s="28" t="s">
        <v>0</v>
      </c>
      <c r="N369" s="19"/>
    </row>
    <row r="370" spans="1:14" x14ac:dyDescent="0.25">
      <c r="A370" s="73" t="s">
        <v>521</v>
      </c>
      <c r="B370" s="19"/>
      <c r="C370" s="73" t="s">
        <v>522</v>
      </c>
      <c r="D370" s="19"/>
      <c r="E370" s="19"/>
      <c r="F370" s="19"/>
      <c r="G370" s="19"/>
      <c r="H370" s="19"/>
      <c r="I370" s="36">
        <v>4000</v>
      </c>
      <c r="J370" s="19"/>
      <c r="K370" s="36">
        <v>3612</v>
      </c>
      <c r="L370" s="19"/>
      <c r="M370" s="37">
        <v>90.3</v>
      </c>
      <c r="N370" s="19"/>
    </row>
    <row r="371" spans="1:14" x14ac:dyDescent="0.25">
      <c r="A371" s="67" t="s">
        <v>168</v>
      </c>
      <c r="B371" s="19"/>
      <c r="C371" s="19"/>
      <c r="D371" s="19"/>
      <c r="E371" s="19"/>
      <c r="F371" s="19"/>
      <c r="G371" s="19"/>
      <c r="H371" s="19"/>
      <c r="I371" s="68">
        <v>4000</v>
      </c>
      <c r="J371" s="19"/>
      <c r="K371" s="68">
        <v>3612</v>
      </c>
      <c r="L371" s="19"/>
      <c r="M371" s="69">
        <v>90.3</v>
      </c>
      <c r="N371" s="19"/>
    </row>
    <row r="372" spans="1:14" x14ac:dyDescent="0.25">
      <c r="A372" s="67" t="s">
        <v>177</v>
      </c>
      <c r="B372" s="19"/>
      <c r="C372" s="19"/>
      <c r="D372" s="19"/>
      <c r="E372" s="19"/>
      <c r="F372" s="19"/>
      <c r="G372" s="19"/>
      <c r="H372" s="19"/>
      <c r="I372" s="68">
        <v>4000</v>
      </c>
      <c r="J372" s="19"/>
      <c r="K372" s="68">
        <v>3612</v>
      </c>
      <c r="L372" s="19"/>
      <c r="M372" s="69">
        <v>90.3</v>
      </c>
      <c r="N372" s="19"/>
    </row>
    <row r="373" spans="1:14" x14ac:dyDescent="0.25">
      <c r="A373" s="11" t="s">
        <v>511</v>
      </c>
      <c r="B373" s="19"/>
      <c r="C373" s="11" t="s">
        <v>512</v>
      </c>
      <c r="D373" s="19"/>
      <c r="E373" s="19"/>
      <c r="F373" s="19"/>
      <c r="G373" s="19"/>
      <c r="H373" s="19"/>
      <c r="I373" s="14">
        <v>4000</v>
      </c>
      <c r="J373" s="19"/>
      <c r="K373" s="14">
        <v>3612</v>
      </c>
      <c r="L373" s="19"/>
      <c r="M373" s="23">
        <v>90.3</v>
      </c>
      <c r="N373" s="19"/>
    </row>
    <row r="374" spans="1:14" x14ac:dyDescent="0.25">
      <c r="A374" s="38" t="s">
        <v>523</v>
      </c>
      <c r="B374" s="19"/>
      <c r="C374" s="38" t="s">
        <v>524</v>
      </c>
      <c r="D374" s="19"/>
      <c r="E374" s="19"/>
      <c r="F374" s="19"/>
      <c r="G374" s="19"/>
      <c r="H374" s="19"/>
      <c r="I374" s="27" t="s">
        <v>0</v>
      </c>
      <c r="J374" s="19"/>
      <c r="K374" s="27">
        <v>0</v>
      </c>
      <c r="L374" s="19"/>
      <c r="M374" s="28" t="s">
        <v>0</v>
      </c>
      <c r="N374" s="19"/>
    </row>
    <row r="375" spans="1:14" x14ac:dyDescent="0.25">
      <c r="A375" s="38" t="s">
        <v>513</v>
      </c>
      <c r="B375" s="19"/>
      <c r="C375" s="38" t="s">
        <v>514</v>
      </c>
      <c r="D375" s="19"/>
      <c r="E375" s="19"/>
      <c r="F375" s="19"/>
      <c r="G375" s="19"/>
      <c r="H375" s="19"/>
      <c r="I375" s="27" t="s">
        <v>0</v>
      </c>
      <c r="J375" s="19"/>
      <c r="K375" s="27">
        <v>3612</v>
      </c>
      <c r="L375" s="19"/>
      <c r="M375" s="28" t="s">
        <v>0</v>
      </c>
      <c r="N375" s="19"/>
    </row>
    <row r="376" spans="1:14" x14ac:dyDescent="0.25">
      <c r="A376" s="73" t="s">
        <v>525</v>
      </c>
      <c r="B376" s="19"/>
      <c r="C376" s="73" t="s">
        <v>526</v>
      </c>
      <c r="D376" s="19"/>
      <c r="E376" s="19"/>
      <c r="F376" s="19"/>
      <c r="G376" s="19"/>
      <c r="H376" s="19"/>
      <c r="I376" s="36">
        <v>60000</v>
      </c>
      <c r="J376" s="19"/>
      <c r="K376" s="36">
        <v>0</v>
      </c>
      <c r="L376" s="19"/>
      <c r="M376" s="37">
        <v>0</v>
      </c>
      <c r="N376" s="19"/>
    </row>
    <row r="377" spans="1:14" x14ac:dyDescent="0.25">
      <c r="A377" s="67" t="s">
        <v>168</v>
      </c>
      <c r="B377" s="19"/>
      <c r="C377" s="19"/>
      <c r="D377" s="19"/>
      <c r="E377" s="19"/>
      <c r="F377" s="19"/>
      <c r="G377" s="19"/>
      <c r="H377" s="19"/>
      <c r="I377" s="68">
        <v>35000</v>
      </c>
      <c r="J377" s="19"/>
      <c r="K377" s="68">
        <v>0</v>
      </c>
      <c r="L377" s="19"/>
      <c r="M377" s="69">
        <v>0</v>
      </c>
      <c r="N377" s="19"/>
    </row>
    <row r="378" spans="1:14" x14ac:dyDescent="0.25">
      <c r="A378" s="67" t="s">
        <v>174</v>
      </c>
      <c r="B378" s="19"/>
      <c r="C378" s="19"/>
      <c r="D378" s="19"/>
      <c r="E378" s="19"/>
      <c r="F378" s="19"/>
      <c r="G378" s="19"/>
      <c r="H378" s="19"/>
      <c r="I378" s="68">
        <v>35000</v>
      </c>
      <c r="J378" s="19"/>
      <c r="K378" s="68">
        <v>0</v>
      </c>
      <c r="L378" s="19"/>
      <c r="M378" s="69">
        <v>0</v>
      </c>
      <c r="N378" s="19"/>
    </row>
    <row r="379" spans="1:14" x14ac:dyDescent="0.25">
      <c r="A379" s="11" t="s">
        <v>511</v>
      </c>
      <c r="B379" s="19"/>
      <c r="C379" s="11" t="s">
        <v>512</v>
      </c>
      <c r="D379" s="19"/>
      <c r="E379" s="19"/>
      <c r="F379" s="19"/>
      <c r="G379" s="19"/>
      <c r="H379" s="19"/>
      <c r="I379" s="14">
        <v>35000</v>
      </c>
      <c r="J379" s="19"/>
      <c r="K379" s="14">
        <v>0</v>
      </c>
      <c r="L379" s="19"/>
      <c r="M379" s="23">
        <v>0</v>
      </c>
      <c r="N379" s="19"/>
    </row>
    <row r="380" spans="1:14" x14ac:dyDescent="0.25">
      <c r="A380" s="67" t="s">
        <v>178</v>
      </c>
      <c r="B380" s="19"/>
      <c r="C380" s="19"/>
      <c r="D380" s="19"/>
      <c r="E380" s="19"/>
      <c r="F380" s="19"/>
      <c r="G380" s="19"/>
      <c r="H380" s="19"/>
      <c r="I380" s="68">
        <v>25000</v>
      </c>
      <c r="J380" s="19"/>
      <c r="K380" s="68">
        <v>0</v>
      </c>
      <c r="L380" s="19"/>
      <c r="M380" s="69">
        <v>0</v>
      </c>
      <c r="N380" s="19"/>
    </row>
    <row r="381" spans="1:14" x14ac:dyDescent="0.25">
      <c r="A381" s="67" t="s">
        <v>179</v>
      </c>
      <c r="B381" s="19"/>
      <c r="C381" s="19"/>
      <c r="D381" s="19"/>
      <c r="E381" s="19"/>
      <c r="F381" s="19"/>
      <c r="G381" s="19"/>
      <c r="H381" s="19"/>
      <c r="I381" s="68">
        <v>25000</v>
      </c>
      <c r="J381" s="19"/>
      <c r="K381" s="68">
        <v>0</v>
      </c>
      <c r="L381" s="19"/>
      <c r="M381" s="69">
        <v>0</v>
      </c>
      <c r="N381" s="19"/>
    </row>
    <row r="382" spans="1:14" x14ac:dyDescent="0.25">
      <c r="A382" s="11" t="s">
        <v>511</v>
      </c>
      <c r="B382" s="19"/>
      <c r="C382" s="11" t="s">
        <v>512</v>
      </c>
      <c r="D382" s="19"/>
      <c r="E382" s="19"/>
      <c r="F382" s="19"/>
      <c r="G382" s="19"/>
      <c r="H382" s="19"/>
      <c r="I382" s="14">
        <v>25000</v>
      </c>
      <c r="J382" s="19"/>
      <c r="K382" s="14">
        <v>0</v>
      </c>
      <c r="L382" s="19"/>
      <c r="M382" s="23">
        <v>0</v>
      </c>
      <c r="N382" s="19"/>
    </row>
    <row r="383" spans="1:14" x14ac:dyDescent="0.25">
      <c r="A383" s="73" t="s">
        <v>527</v>
      </c>
      <c r="B383" s="19"/>
      <c r="C383" s="73" t="s">
        <v>528</v>
      </c>
      <c r="D383" s="19"/>
      <c r="E383" s="19"/>
      <c r="F383" s="19"/>
      <c r="G383" s="19"/>
      <c r="H383" s="19"/>
      <c r="I383" s="36">
        <v>50000</v>
      </c>
      <c r="J383" s="19"/>
      <c r="K383" s="36">
        <v>50226.97</v>
      </c>
      <c r="L383" s="19"/>
      <c r="M383" s="37">
        <v>100.45</v>
      </c>
      <c r="N383" s="19"/>
    </row>
    <row r="384" spans="1:14" x14ac:dyDescent="0.25">
      <c r="A384" s="67" t="s">
        <v>168</v>
      </c>
      <c r="B384" s="19"/>
      <c r="C384" s="19"/>
      <c r="D384" s="19"/>
      <c r="E384" s="19"/>
      <c r="F384" s="19"/>
      <c r="G384" s="19"/>
      <c r="H384" s="19"/>
      <c r="I384" s="68">
        <v>50000</v>
      </c>
      <c r="J384" s="19"/>
      <c r="K384" s="68">
        <v>50226.97</v>
      </c>
      <c r="L384" s="19"/>
      <c r="M384" s="69">
        <v>100.45</v>
      </c>
      <c r="N384" s="19"/>
    </row>
    <row r="385" spans="1:14" x14ac:dyDescent="0.25">
      <c r="A385" s="67" t="s">
        <v>176</v>
      </c>
      <c r="B385" s="19"/>
      <c r="C385" s="19"/>
      <c r="D385" s="19"/>
      <c r="E385" s="19"/>
      <c r="F385" s="19"/>
      <c r="G385" s="19"/>
      <c r="H385" s="19"/>
      <c r="I385" s="68">
        <v>50000</v>
      </c>
      <c r="J385" s="19"/>
      <c r="K385" s="68">
        <v>50226.97</v>
      </c>
      <c r="L385" s="19"/>
      <c r="M385" s="69">
        <v>100.45</v>
      </c>
      <c r="N385" s="19"/>
    </row>
    <row r="386" spans="1:14" x14ac:dyDescent="0.25">
      <c r="A386" s="11" t="s">
        <v>472</v>
      </c>
      <c r="B386" s="19"/>
      <c r="C386" s="11" t="s">
        <v>473</v>
      </c>
      <c r="D386" s="19"/>
      <c r="E386" s="19"/>
      <c r="F386" s="19"/>
      <c r="G386" s="19"/>
      <c r="H386" s="19"/>
      <c r="I386" s="14">
        <v>50000</v>
      </c>
      <c r="J386" s="19"/>
      <c r="K386" s="14">
        <v>50226.97</v>
      </c>
      <c r="L386" s="19"/>
      <c r="M386" s="23">
        <v>100.45</v>
      </c>
      <c r="N386" s="19"/>
    </row>
    <row r="387" spans="1:14" x14ac:dyDescent="0.25">
      <c r="A387" s="38" t="s">
        <v>495</v>
      </c>
      <c r="B387" s="19"/>
      <c r="C387" s="38" t="s">
        <v>496</v>
      </c>
      <c r="D387" s="19"/>
      <c r="E387" s="19"/>
      <c r="F387" s="19"/>
      <c r="G387" s="19"/>
      <c r="H387" s="19"/>
      <c r="I387" s="27" t="s">
        <v>0</v>
      </c>
      <c r="J387" s="19"/>
      <c r="K387" s="27">
        <v>50226.97</v>
      </c>
      <c r="L387" s="19"/>
      <c r="M387" s="28" t="s">
        <v>0</v>
      </c>
      <c r="N387" s="19"/>
    </row>
    <row r="388" spans="1:14" x14ac:dyDescent="0.25">
      <c r="A388" s="73" t="s">
        <v>529</v>
      </c>
      <c r="B388" s="19"/>
      <c r="C388" s="73" t="s">
        <v>530</v>
      </c>
      <c r="D388" s="19"/>
      <c r="E388" s="19"/>
      <c r="F388" s="19"/>
      <c r="G388" s="19"/>
      <c r="H388" s="19"/>
      <c r="I388" s="36">
        <v>20000</v>
      </c>
      <c r="J388" s="19"/>
      <c r="K388" s="36">
        <v>0</v>
      </c>
      <c r="L388" s="19"/>
      <c r="M388" s="37">
        <v>0</v>
      </c>
      <c r="N388" s="19"/>
    </row>
    <row r="389" spans="1:14" x14ac:dyDescent="0.25">
      <c r="A389" s="67" t="s">
        <v>178</v>
      </c>
      <c r="B389" s="19"/>
      <c r="C389" s="19"/>
      <c r="D389" s="19"/>
      <c r="E389" s="19"/>
      <c r="F389" s="19"/>
      <c r="G389" s="19"/>
      <c r="H389" s="19"/>
      <c r="I389" s="68">
        <v>20000</v>
      </c>
      <c r="J389" s="19"/>
      <c r="K389" s="68">
        <v>0</v>
      </c>
      <c r="L389" s="19"/>
      <c r="M389" s="69">
        <v>0</v>
      </c>
      <c r="N389" s="19"/>
    </row>
    <row r="390" spans="1:14" x14ac:dyDescent="0.25">
      <c r="A390" s="67" t="s">
        <v>179</v>
      </c>
      <c r="B390" s="19"/>
      <c r="C390" s="19"/>
      <c r="D390" s="19"/>
      <c r="E390" s="19"/>
      <c r="F390" s="19"/>
      <c r="G390" s="19"/>
      <c r="H390" s="19"/>
      <c r="I390" s="68">
        <v>20000</v>
      </c>
      <c r="J390" s="19"/>
      <c r="K390" s="68">
        <v>0</v>
      </c>
      <c r="L390" s="19"/>
      <c r="M390" s="69">
        <v>0</v>
      </c>
      <c r="N390" s="19"/>
    </row>
    <row r="391" spans="1:14" x14ac:dyDescent="0.25">
      <c r="A391" s="11" t="s">
        <v>472</v>
      </c>
      <c r="B391" s="19"/>
      <c r="C391" s="11" t="s">
        <v>473</v>
      </c>
      <c r="D391" s="19"/>
      <c r="E391" s="19"/>
      <c r="F391" s="19"/>
      <c r="G391" s="19"/>
      <c r="H391" s="19"/>
      <c r="I391" s="14">
        <v>20000</v>
      </c>
      <c r="J391" s="19"/>
      <c r="K391" s="14">
        <v>0</v>
      </c>
      <c r="L391" s="19"/>
      <c r="M391" s="23">
        <v>0</v>
      </c>
      <c r="N391" s="19"/>
    </row>
    <row r="392" spans="1:14" x14ac:dyDescent="0.25">
      <c r="A392" s="73" t="s">
        <v>531</v>
      </c>
      <c r="B392" s="19"/>
      <c r="C392" s="73" t="s">
        <v>532</v>
      </c>
      <c r="D392" s="19"/>
      <c r="E392" s="19"/>
      <c r="F392" s="19"/>
      <c r="G392" s="19"/>
      <c r="H392" s="19"/>
      <c r="I392" s="36">
        <v>70000</v>
      </c>
      <c r="J392" s="19"/>
      <c r="K392" s="36">
        <v>73260.399999999994</v>
      </c>
      <c r="L392" s="19"/>
      <c r="M392" s="37">
        <v>104.66</v>
      </c>
      <c r="N392" s="19"/>
    </row>
    <row r="393" spans="1:14" x14ac:dyDescent="0.25">
      <c r="A393" s="67" t="s">
        <v>168</v>
      </c>
      <c r="B393" s="19"/>
      <c r="C393" s="19"/>
      <c r="D393" s="19"/>
      <c r="E393" s="19"/>
      <c r="F393" s="19"/>
      <c r="G393" s="19"/>
      <c r="H393" s="19"/>
      <c r="I393" s="68">
        <v>35000</v>
      </c>
      <c r="J393" s="19"/>
      <c r="K393" s="68">
        <v>37601.980000000003</v>
      </c>
      <c r="L393" s="19"/>
      <c r="M393" s="69">
        <v>107.43</v>
      </c>
      <c r="N393" s="19"/>
    </row>
    <row r="394" spans="1:14" x14ac:dyDescent="0.25">
      <c r="A394" s="67" t="s">
        <v>173</v>
      </c>
      <c r="B394" s="19"/>
      <c r="C394" s="19"/>
      <c r="D394" s="19"/>
      <c r="E394" s="19"/>
      <c r="F394" s="19"/>
      <c r="G394" s="19"/>
      <c r="H394" s="19"/>
      <c r="I394" s="68">
        <v>35000</v>
      </c>
      <c r="J394" s="19"/>
      <c r="K394" s="68">
        <v>37601.980000000003</v>
      </c>
      <c r="L394" s="19"/>
      <c r="M394" s="69">
        <v>107.43</v>
      </c>
      <c r="N394" s="19"/>
    </row>
    <row r="395" spans="1:14" x14ac:dyDescent="0.25">
      <c r="A395" s="11" t="s">
        <v>472</v>
      </c>
      <c r="B395" s="19"/>
      <c r="C395" s="11" t="s">
        <v>473</v>
      </c>
      <c r="D395" s="19"/>
      <c r="E395" s="19"/>
      <c r="F395" s="19"/>
      <c r="G395" s="19"/>
      <c r="H395" s="19"/>
      <c r="I395" s="14">
        <v>35000</v>
      </c>
      <c r="J395" s="19"/>
      <c r="K395" s="14">
        <v>37601.980000000003</v>
      </c>
      <c r="L395" s="19"/>
      <c r="M395" s="23">
        <v>107.43</v>
      </c>
      <c r="N395" s="19"/>
    </row>
    <row r="396" spans="1:14" x14ac:dyDescent="0.25">
      <c r="A396" s="38" t="s">
        <v>507</v>
      </c>
      <c r="B396" s="19"/>
      <c r="C396" s="38" t="s">
        <v>508</v>
      </c>
      <c r="D396" s="19"/>
      <c r="E396" s="19"/>
      <c r="F396" s="19"/>
      <c r="G396" s="19"/>
      <c r="H396" s="19"/>
      <c r="I396" s="27" t="s">
        <v>0</v>
      </c>
      <c r="J396" s="19"/>
      <c r="K396" s="27">
        <v>37601.980000000003</v>
      </c>
      <c r="L396" s="19"/>
      <c r="M396" s="28" t="s">
        <v>0</v>
      </c>
      <c r="N396" s="19"/>
    </row>
    <row r="397" spans="1:14" x14ac:dyDescent="0.25">
      <c r="A397" s="67" t="s">
        <v>184</v>
      </c>
      <c r="B397" s="19"/>
      <c r="C397" s="19"/>
      <c r="D397" s="19"/>
      <c r="E397" s="19"/>
      <c r="F397" s="19"/>
      <c r="G397" s="19"/>
      <c r="H397" s="19"/>
      <c r="I397" s="68">
        <v>35000</v>
      </c>
      <c r="J397" s="19"/>
      <c r="K397" s="68">
        <v>35658.42</v>
      </c>
      <c r="L397" s="19"/>
      <c r="M397" s="69">
        <v>101.88</v>
      </c>
      <c r="N397" s="19"/>
    </row>
    <row r="398" spans="1:14" x14ac:dyDescent="0.25">
      <c r="A398" s="67" t="s">
        <v>185</v>
      </c>
      <c r="B398" s="19"/>
      <c r="C398" s="19"/>
      <c r="D398" s="19"/>
      <c r="E398" s="19"/>
      <c r="F398" s="19"/>
      <c r="G398" s="19"/>
      <c r="H398" s="19"/>
      <c r="I398" s="68">
        <v>35000</v>
      </c>
      <c r="J398" s="19"/>
      <c r="K398" s="68">
        <v>35658.42</v>
      </c>
      <c r="L398" s="19"/>
      <c r="M398" s="69">
        <v>101.88</v>
      </c>
      <c r="N398" s="19"/>
    </row>
    <row r="399" spans="1:14" x14ac:dyDescent="0.25">
      <c r="A399" s="11" t="s">
        <v>472</v>
      </c>
      <c r="B399" s="19"/>
      <c r="C399" s="11" t="s">
        <v>473</v>
      </c>
      <c r="D399" s="19"/>
      <c r="E399" s="19"/>
      <c r="F399" s="19"/>
      <c r="G399" s="19"/>
      <c r="H399" s="19"/>
      <c r="I399" s="14">
        <v>35000</v>
      </c>
      <c r="J399" s="19"/>
      <c r="K399" s="14">
        <v>35658.42</v>
      </c>
      <c r="L399" s="19"/>
      <c r="M399" s="23">
        <v>101.88</v>
      </c>
      <c r="N399" s="19"/>
    </row>
    <row r="400" spans="1:14" x14ac:dyDescent="0.25">
      <c r="A400" s="38" t="s">
        <v>507</v>
      </c>
      <c r="B400" s="19"/>
      <c r="C400" s="38" t="s">
        <v>508</v>
      </c>
      <c r="D400" s="19"/>
      <c r="E400" s="19"/>
      <c r="F400" s="19"/>
      <c r="G400" s="19"/>
      <c r="H400" s="19"/>
      <c r="I400" s="27" t="s">
        <v>0</v>
      </c>
      <c r="J400" s="19"/>
      <c r="K400" s="27">
        <v>35658.42</v>
      </c>
      <c r="L400" s="19"/>
      <c r="M400" s="28" t="s">
        <v>0</v>
      </c>
      <c r="N400" s="19"/>
    </row>
    <row r="401" spans="1:14" x14ac:dyDescent="0.25">
      <c r="A401" s="73" t="s">
        <v>533</v>
      </c>
      <c r="B401" s="19"/>
      <c r="C401" s="73" t="s">
        <v>534</v>
      </c>
      <c r="D401" s="19"/>
      <c r="E401" s="19"/>
      <c r="F401" s="19"/>
      <c r="G401" s="19"/>
      <c r="H401" s="19"/>
      <c r="I401" s="36">
        <v>200000</v>
      </c>
      <c r="J401" s="19"/>
      <c r="K401" s="36">
        <v>195934.24</v>
      </c>
      <c r="L401" s="19"/>
      <c r="M401" s="37">
        <v>97.97</v>
      </c>
      <c r="N401" s="19"/>
    </row>
    <row r="402" spans="1:14" x14ac:dyDescent="0.25">
      <c r="A402" s="67" t="s">
        <v>168</v>
      </c>
      <c r="B402" s="19"/>
      <c r="C402" s="19"/>
      <c r="D402" s="19"/>
      <c r="E402" s="19"/>
      <c r="F402" s="19"/>
      <c r="G402" s="19"/>
      <c r="H402" s="19"/>
      <c r="I402" s="68">
        <v>200000</v>
      </c>
      <c r="J402" s="19"/>
      <c r="K402" s="68">
        <v>102611.04</v>
      </c>
      <c r="L402" s="19"/>
      <c r="M402" s="69">
        <v>51.31</v>
      </c>
      <c r="N402" s="19"/>
    </row>
    <row r="403" spans="1:14" x14ac:dyDescent="0.25">
      <c r="A403" s="67" t="s">
        <v>176</v>
      </c>
      <c r="B403" s="19"/>
      <c r="C403" s="19"/>
      <c r="D403" s="19"/>
      <c r="E403" s="19"/>
      <c r="F403" s="19"/>
      <c r="G403" s="19"/>
      <c r="H403" s="19"/>
      <c r="I403" s="68">
        <v>200000</v>
      </c>
      <c r="J403" s="19"/>
      <c r="K403" s="68">
        <v>102611.04</v>
      </c>
      <c r="L403" s="19"/>
      <c r="M403" s="69">
        <v>51.31</v>
      </c>
      <c r="N403" s="19"/>
    </row>
    <row r="404" spans="1:14" x14ac:dyDescent="0.25">
      <c r="A404" s="11" t="s">
        <v>472</v>
      </c>
      <c r="B404" s="19"/>
      <c r="C404" s="11" t="s">
        <v>473</v>
      </c>
      <c r="D404" s="19"/>
      <c r="E404" s="19"/>
      <c r="F404" s="19"/>
      <c r="G404" s="19"/>
      <c r="H404" s="19"/>
      <c r="I404" s="14">
        <v>200000</v>
      </c>
      <c r="J404" s="19"/>
      <c r="K404" s="14">
        <v>102611.04</v>
      </c>
      <c r="L404" s="19"/>
      <c r="M404" s="23">
        <v>51.31</v>
      </c>
      <c r="N404" s="19"/>
    </row>
    <row r="405" spans="1:14" x14ac:dyDescent="0.25">
      <c r="A405" s="38" t="s">
        <v>474</v>
      </c>
      <c r="B405" s="19"/>
      <c r="C405" s="38" t="s">
        <v>475</v>
      </c>
      <c r="D405" s="19"/>
      <c r="E405" s="19"/>
      <c r="F405" s="19"/>
      <c r="G405" s="19"/>
      <c r="H405" s="19"/>
      <c r="I405" s="27" t="s">
        <v>0</v>
      </c>
      <c r="J405" s="19"/>
      <c r="K405" s="27">
        <v>102611.04</v>
      </c>
      <c r="L405" s="19"/>
      <c r="M405" s="28" t="s">
        <v>0</v>
      </c>
      <c r="N405" s="19"/>
    </row>
    <row r="406" spans="1:14" x14ac:dyDescent="0.25">
      <c r="A406" s="67" t="s">
        <v>178</v>
      </c>
      <c r="B406" s="19"/>
      <c r="C406" s="19"/>
      <c r="D406" s="19"/>
      <c r="E406" s="19"/>
      <c r="F406" s="19"/>
      <c r="G406" s="19"/>
      <c r="H406" s="19"/>
      <c r="I406" s="68">
        <v>0</v>
      </c>
      <c r="J406" s="19"/>
      <c r="K406" s="68">
        <v>93323.199999999997</v>
      </c>
      <c r="L406" s="19"/>
      <c r="M406" s="69" t="s">
        <v>0</v>
      </c>
      <c r="N406" s="19"/>
    </row>
    <row r="407" spans="1:14" x14ac:dyDescent="0.25">
      <c r="A407" s="67" t="s">
        <v>179</v>
      </c>
      <c r="B407" s="19"/>
      <c r="C407" s="19"/>
      <c r="D407" s="19"/>
      <c r="E407" s="19"/>
      <c r="F407" s="19"/>
      <c r="G407" s="19"/>
      <c r="H407" s="19"/>
      <c r="I407" s="68">
        <v>0</v>
      </c>
      <c r="J407" s="19"/>
      <c r="K407" s="68">
        <v>93323.199999999997</v>
      </c>
      <c r="L407" s="19"/>
      <c r="M407" s="69" t="s">
        <v>0</v>
      </c>
      <c r="N407" s="19"/>
    </row>
    <row r="408" spans="1:14" x14ac:dyDescent="0.25">
      <c r="A408" s="11" t="s">
        <v>472</v>
      </c>
      <c r="B408" s="19"/>
      <c r="C408" s="11" t="s">
        <v>473</v>
      </c>
      <c r="D408" s="19"/>
      <c r="E408" s="19"/>
      <c r="F408" s="19"/>
      <c r="G408" s="19"/>
      <c r="H408" s="19"/>
      <c r="I408" s="14">
        <v>0</v>
      </c>
      <c r="J408" s="19"/>
      <c r="K408" s="14">
        <v>93323.199999999997</v>
      </c>
      <c r="L408" s="19"/>
      <c r="M408" s="23" t="s">
        <v>0</v>
      </c>
      <c r="N408" s="19"/>
    </row>
    <row r="409" spans="1:14" x14ac:dyDescent="0.25">
      <c r="A409" s="38" t="s">
        <v>474</v>
      </c>
      <c r="B409" s="19"/>
      <c r="C409" s="38" t="s">
        <v>475</v>
      </c>
      <c r="D409" s="19"/>
      <c r="E409" s="19"/>
      <c r="F409" s="19"/>
      <c r="G409" s="19"/>
      <c r="H409" s="19"/>
      <c r="I409" s="27" t="s">
        <v>0</v>
      </c>
      <c r="J409" s="19"/>
      <c r="K409" s="27">
        <v>93323.199999999997</v>
      </c>
      <c r="L409" s="19"/>
      <c r="M409" s="28" t="s">
        <v>0</v>
      </c>
      <c r="N409" s="19"/>
    </row>
    <row r="410" spans="1:14" x14ac:dyDescent="0.25">
      <c r="A410" s="73" t="s">
        <v>535</v>
      </c>
      <c r="B410" s="19"/>
      <c r="C410" s="73" t="s">
        <v>536</v>
      </c>
      <c r="D410" s="19"/>
      <c r="E410" s="19"/>
      <c r="F410" s="19"/>
      <c r="G410" s="19"/>
      <c r="H410" s="19"/>
      <c r="I410" s="36">
        <v>30000</v>
      </c>
      <c r="J410" s="19"/>
      <c r="K410" s="36">
        <v>0</v>
      </c>
      <c r="L410" s="19"/>
      <c r="M410" s="37">
        <v>0</v>
      </c>
      <c r="N410" s="19"/>
    </row>
    <row r="411" spans="1:14" x14ac:dyDescent="0.25">
      <c r="A411" s="67" t="s">
        <v>162</v>
      </c>
      <c r="B411" s="19"/>
      <c r="C411" s="19"/>
      <c r="D411" s="19"/>
      <c r="E411" s="19"/>
      <c r="F411" s="19"/>
      <c r="G411" s="19"/>
      <c r="H411" s="19"/>
      <c r="I411" s="68">
        <v>30000</v>
      </c>
      <c r="J411" s="19"/>
      <c r="K411" s="68">
        <v>0</v>
      </c>
      <c r="L411" s="19"/>
      <c r="M411" s="69">
        <v>0</v>
      </c>
      <c r="N411" s="19"/>
    </row>
    <row r="412" spans="1:14" x14ac:dyDescent="0.25">
      <c r="A412" s="67" t="s">
        <v>163</v>
      </c>
      <c r="B412" s="19"/>
      <c r="C412" s="19"/>
      <c r="D412" s="19"/>
      <c r="E412" s="19"/>
      <c r="F412" s="19"/>
      <c r="G412" s="19"/>
      <c r="H412" s="19"/>
      <c r="I412" s="68">
        <v>30000</v>
      </c>
      <c r="J412" s="19"/>
      <c r="K412" s="68">
        <v>0</v>
      </c>
      <c r="L412" s="19"/>
      <c r="M412" s="69">
        <v>0</v>
      </c>
      <c r="N412" s="19"/>
    </row>
    <row r="413" spans="1:14" x14ac:dyDescent="0.25">
      <c r="A413" s="11" t="s">
        <v>511</v>
      </c>
      <c r="B413" s="19"/>
      <c r="C413" s="11" t="s">
        <v>512</v>
      </c>
      <c r="D413" s="19"/>
      <c r="E413" s="19"/>
      <c r="F413" s="19"/>
      <c r="G413" s="19"/>
      <c r="H413" s="19"/>
      <c r="I413" s="14">
        <v>30000</v>
      </c>
      <c r="J413" s="19"/>
      <c r="K413" s="14">
        <v>0</v>
      </c>
      <c r="L413" s="19"/>
      <c r="M413" s="23">
        <v>0</v>
      </c>
      <c r="N413" s="19"/>
    </row>
    <row r="414" spans="1:14" x14ac:dyDescent="0.25">
      <c r="A414" s="73" t="s">
        <v>537</v>
      </c>
      <c r="B414" s="19"/>
      <c r="C414" s="73" t="s">
        <v>538</v>
      </c>
      <c r="D414" s="19"/>
      <c r="E414" s="19"/>
      <c r="F414" s="19"/>
      <c r="G414" s="19"/>
      <c r="H414" s="19"/>
      <c r="I414" s="36">
        <v>25000</v>
      </c>
      <c r="J414" s="19"/>
      <c r="K414" s="36">
        <v>25000</v>
      </c>
      <c r="L414" s="19"/>
      <c r="M414" s="37">
        <v>100</v>
      </c>
      <c r="N414" s="19"/>
    </row>
    <row r="415" spans="1:14" x14ac:dyDescent="0.25">
      <c r="A415" s="67" t="s">
        <v>178</v>
      </c>
      <c r="B415" s="19"/>
      <c r="C415" s="19"/>
      <c r="D415" s="19"/>
      <c r="E415" s="19"/>
      <c r="F415" s="19"/>
      <c r="G415" s="19"/>
      <c r="H415" s="19"/>
      <c r="I415" s="68">
        <v>25000</v>
      </c>
      <c r="J415" s="19"/>
      <c r="K415" s="68">
        <v>25000</v>
      </c>
      <c r="L415" s="19"/>
      <c r="M415" s="69">
        <v>100</v>
      </c>
      <c r="N415" s="19"/>
    </row>
    <row r="416" spans="1:14" x14ac:dyDescent="0.25">
      <c r="A416" s="67" t="s">
        <v>179</v>
      </c>
      <c r="B416" s="19"/>
      <c r="C416" s="19"/>
      <c r="D416" s="19"/>
      <c r="E416" s="19"/>
      <c r="F416" s="19"/>
      <c r="G416" s="19"/>
      <c r="H416" s="19"/>
      <c r="I416" s="68">
        <v>25000</v>
      </c>
      <c r="J416" s="19"/>
      <c r="K416" s="68">
        <v>25000</v>
      </c>
      <c r="L416" s="19"/>
      <c r="M416" s="69">
        <v>100</v>
      </c>
      <c r="N416" s="19"/>
    </row>
    <row r="417" spans="1:14" x14ac:dyDescent="0.25">
      <c r="A417" s="11" t="s">
        <v>511</v>
      </c>
      <c r="B417" s="19"/>
      <c r="C417" s="11" t="s">
        <v>512</v>
      </c>
      <c r="D417" s="19"/>
      <c r="E417" s="19"/>
      <c r="F417" s="19"/>
      <c r="G417" s="19"/>
      <c r="H417" s="19"/>
      <c r="I417" s="14">
        <v>25000</v>
      </c>
      <c r="J417" s="19"/>
      <c r="K417" s="14">
        <v>25000</v>
      </c>
      <c r="L417" s="19"/>
      <c r="M417" s="23">
        <v>100</v>
      </c>
      <c r="N417" s="19"/>
    </row>
    <row r="418" spans="1:14" x14ac:dyDescent="0.25">
      <c r="A418" s="38" t="s">
        <v>513</v>
      </c>
      <c r="B418" s="19"/>
      <c r="C418" s="38" t="s">
        <v>514</v>
      </c>
      <c r="D418" s="19"/>
      <c r="E418" s="19"/>
      <c r="F418" s="19"/>
      <c r="G418" s="19"/>
      <c r="H418" s="19"/>
      <c r="I418" s="27" t="s">
        <v>0</v>
      </c>
      <c r="J418" s="19"/>
      <c r="K418" s="27">
        <v>25000</v>
      </c>
      <c r="L418" s="19"/>
      <c r="M418" s="28" t="s">
        <v>0</v>
      </c>
      <c r="N418" s="19"/>
    </row>
    <row r="419" spans="1:14" x14ac:dyDescent="0.25">
      <c r="A419" s="77" t="s">
        <v>539</v>
      </c>
      <c r="B419" s="19"/>
      <c r="C419" s="19"/>
      <c r="D419" s="19"/>
      <c r="E419" s="19"/>
      <c r="F419" s="19"/>
      <c r="G419" s="19"/>
      <c r="H419" s="19"/>
      <c r="I419" s="78">
        <v>6587300</v>
      </c>
      <c r="J419" s="19"/>
      <c r="K419" s="78">
        <v>6328297.46</v>
      </c>
      <c r="L419" s="19"/>
      <c r="M419" s="79">
        <v>96.07</v>
      </c>
      <c r="N419" s="19"/>
    </row>
    <row r="420" spans="1:14" x14ac:dyDescent="0.25">
      <c r="A420" s="77" t="s">
        <v>540</v>
      </c>
      <c r="B420" s="19"/>
      <c r="C420" s="19"/>
      <c r="D420" s="19"/>
      <c r="E420" s="19"/>
      <c r="F420" s="19"/>
      <c r="G420" s="19"/>
      <c r="H420" s="19"/>
      <c r="I420" s="78">
        <v>1065000</v>
      </c>
      <c r="J420" s="19"/>
      <c r="K420" s="78">
        <v>1057042.3799999999</v>
      </c>
      <c r="L420" s="19"/>
      <c r="M420" s="79">
        <v>99.25</v>
      </c>
      <c r="N420" s="19"/>
    </row>
    <row r="421" spans="1:14" x14ac:dyDescent="0.25">
      <c r="A421" s="67" t="s">
        <v>162</v>
      </c>
      <c r="B421" s="19"/>
      <c r="C421" s="19"/>
      <c r="D421" s="19"/>
      <c r="E421" s="19"/>
      <c r="F421" s="19"/>
      <c r="G421" s="19"/>
      <c r="H421" s="19"/>
      <c r="I421" s="68">
        <v>1065000</v>
      </c>
      <c r="J421" s="19"/>
      <c r="K421" s="68">
        <v>1057042.3799999999</v>
      </c>
      <c r="L421" s="19"/>
      <c r="M421" s="69">
        <v>99.25</v>
      </c>
      <c r="N421" s="19"/>
    </row>
    <row r="422" spans="1:14" x14ac:dyDescent="0.25">
      <c r="A422" s="67" t="s">
        <v>163</v>
      </c>
      <c r="B422" s="19"/>
      <c r="C422" s="19"/>
      <c r="D422" s="19"/>
      <c r="E422" s="19"/>
      <c r="F422" s="19"/>
      <c r="G422" s="19"/>
      <c r="H422" s="19"/>
      <c r="I422" s="68">
        <v>1065000</v>
      </c>
      <c r="J422" s="19"/>
      <c r="K422" s="68">
        <v>1057042.3799999999</v>
      </c>
      <c r="L422" s="19"/>
      <c r="M422" s="69">
        <v>99.25</v>
      </c>
      <c r="N422" s="19"/>
    </row>
    <row r="423" spans="1:14" x14ac:dyDescent="0.25">
      <c r="A423" s="74" t="s">
        <v>345</v>
      </c>
      <c r="B423" s="19"/>
      <c r="C423" s="74" t="s">
        <v>346</v>
      </c>
      <c r="D423" s="19"/>
      <c r="E423" s="19"/>
      <c r="F423" s="19"/>
      <c r="G423" s="19"/>
      <c r="H423" s="19"/>
      <c r="I423" s="75">
        <v>1065000</v>
      </c>
      <c r="J423" s="19"/>
      <c r="K423" s="75">
        <v>1057042.3799999999</v>
      </c>
      <c r="L423" s="19"/>
      <c r="M423" s="76">
        <v>99.25</v>
      </c>
      <c r="N423" s="19"/>
    </row>
    <row r="424" spans="1:14" x14ac:dyDescent="0.25">
      <c r="A424" s="73" t="s">
        <v>389</v>
      </c>
      <c r="B424" s="19"/>
      <c r="C424" s="73" t="s">
        <v>390</v>
      </c>
      <c r="D424" s="19"/>
      <c r="E424" s="19"/>
      <c r="F424" s="19"/>
      <c r="G424" s="19"/>
      <c r="H424" s="19"/>
      <c r="I424" s="36">
        <v>970000</v>
      </c>
      <c r="J424" s="19"/>
      <c r="K424" s="36">
        <v>959890.25</v>
      </c>
      <c r="L424" s="19"/>
      <c r="M424" s="37">
        <v>98.96</v>
      </c>
      <c r="N424" s="19"/>
    </row>
    <row r="425" spans="1:14" x14ac:dyDescent="0.25">
      <c r="A425" s="67" t="s">
        <v>162</v>
      </c>
      <c r="B425" s="19"/>
      <c r="C425" s="19"/>
      <c r="D425" s="19"/>
      <c r="E425" s="19"/>
      <c r="F425" s="19"/>
      <c r="G425" s="19"/>
      <c r="H425" s="19"/>
      <c r="I425" s="68">
        <v>970000</v>
      </c>
      <c r="J425" s="19"/>
      <c r="K425" s="68">
        <v>959890.25</v>
      </c>
      <c r="L425" s="19"/>
      <c r="M425" s="69">
        <v>98.96</v>
      </c>
      <c r="N425" s="19"/>
    </row>
    <row r="426" spans="1:14" x14ac:dyDescent="0.25">
      <c r="A426" s="67" t="s">
        <v>163</v>
      </c>
      <c r="B426" s="19"/>
      <c r="C426" s="19"/>
      <c r="D426" s="19"/>
      <c r="E426" s="19"/>
      <c r="F426" s="19"/>
      <c r="G426" s="19"/>
      <c r="H426" s="19"/>
      <c r="I426" s="68">
        <v>970000</v>
      </c>
      <c r="J426" s="19"/>
      <c r="K426" s="68">
        <v>959890.25</v>
      </c>
      <c r="L426" s="19"/>
      <c r="M426" s="69">
        <v>98.96</v>
      </c>
      <c r="N426" s="19"/>
    </row>
    <row r="427" spans="1:14" x14ac:dyDescent="0.25">
      <c r="A427" s="11" t="s">
        <v>348</v>
      </c>
      <c r="B427" s="19"/>
      <c r="C427" s="11" t="s">
        <v>349</v>
      </c>
      <c r="D427" s="19"/>
      <c r="E427" s="19"/>
      <c r="F427" s="19"/>
      <c r="G427" s="19"/>
      <c r="H427" s="19"/>
      <c r="I427" s="14">
        <v>521000</v>
      </c>
      <c r="J427" s="19"/>
      <c r="K427" s="14">
        <v>497022.77</v>
      </c>
      <c r="L427" s="19"/>
      <c r="M427" s="23">
        <v>95.4</v>
      </c>
      <c r="N427" s="19"/>
    </row>
    <row r="428" spans="1:14" x14ac:dyDescent="0.25">
      <c r="A428" s="38" t="s">
        <v>350</v>
      </c>
      <c r="B428" s="19"/>
      <c r="C428" s="38" t="s">
        <v>351</v>
      </c>
      <c r="D428" s="19"/>
      <c r="E428" s="19"/>
      <c r="F428" s="19"/>
      <c r="G428" s="19"/>
      <c r="H428" s="19"/>
      <c r="I428" s="27" t="s">
        <v>0</v>
      </c>
      <c r="J428" s="19"/>
      <c r="K428" s="27">
        <v>497022.77</v>
      </c>
      <c r="L428" s="19"/>
      <c r="M428" s="28" t="s">
        <v>0</v>
      </c>
      <c r="N428" s="19"/>
    </row>
    <row r="429" spans="1:14" x14ac:dyDescent="0.25">
      <c r="A429" s="11" t="s">
        <v>352</v>
      </c>
      <c r="B429" s="19"/>
      <c r="C429" s="11" t="s">
        <v>353</v>
      </c>
      <c r="D429" s="19"/>
      <c r="E429" s="19"/>
      <c r="F429" s="19"/>
      <c r="G429" s="19"/>
      <c r="H429" s="19"/>
      <c r="I429" s="14">
        <v>45000</v>
      </c>
      <c r="J429" s="19"/>
      <c r="K429" s="14">
        <v>51479.8</v>
      </c>
      <c r="L429" s="19"/>
      <c r="M429" s="23">
        <v>114.4</v>
      </c>
      <c r="N429" s="19"/>
    </row>
    <row r="430" spans="1:14" x14ac:dyDescent="0.25">
      <c r="A430" s="38" t="s">
        <v>391</v>
      </c>
      <c r="B430" s="19"/>
      <c r="C430" s="38" t="s">
        <v>353</v>
      </c>
      <c r="D430" s="19"/>
      <c r="E430" s="19"/>
      <c r="F430" s="19"/>
      <c r="G430" s="19"/>
      <c r="H430" s="19"/>
      <c r="I430" s="27" t="s">
        <v>0</v>
      </c>
      <c r="J430" s="19"/>
      <c r="K430" s="27">
        <v>51479.8</v>
      </c>
      <c r="L430" s="19"/>
      <c r="M430" s="28" t="s">
        <v>0</v>
      </c>
      <c r="N430" s="19"/>
    </row>
    <row r="431" spans="1:14" x14ac:dyDescent="0.25">
      <c r="A431" s="11" t="s">
        <v>354</v>
      </c>
      <c r="B431" s="19"/>
      <c r="C431" s="11" t="s">
        <v>355</v>
      </c>
      <c r="D431" s="19"/>
      <c r="E431" s="19"/>
      <c r="F431" s="19"/>
      <c r="G431" s="19"/>
      <c r="H431" s="19"/>
      <c r="I431" s="14">
        <v>90000</v>
      </c>
      <c r="J431" s="19"/>
      <c r="K431" s="14">
        <v>84790.92</v>
      </c>
      <c r="L431" s="19"/>
      <c r="M431" s="23">
        <v>94.21</v>
      </c>
      <c r="N431" s="19"/>
    </row>
    <row r="432" spans="1:14" x14ac:dyDescent="0.25">
      <c r="A432" s="38" t="s">
        <v>356</v>
      </c>
      <c r="B432" s="19"/>
      <c r="C432" s="38" t="s">
        <v>357</v>
      </c>
      <c r="D432" s="19"/>
      <c r="E432" s="19"/>
      <c r="F432" s="19"/>
      <c r="G432" s="19"/>
      <c r="H432" s="19"/>
      <c r="I432" s="27" t="s">
        <v>0</v>
      </c>
      <c r="J432" s="19"/>
      <c r="K432" s="27">
        <v>84790.92</v>
      </c>
      <c r="L432" s="19"/>
      <c r="M432" s="28" t="s">
        <v>0</v>
      </c>
      <c r="N432" s="19"/>
    </row>
    <row r="433" spans="1:14" x14ac:dyDescent="0.25">
      <c r="A433" s="11" t="s">
        <v>319</v>
      </c>
      <c r="B433" s="19"/>
      <c r="C433" s="11" t="s">
        <v>320</v>
      </c>
      <c r="D433" s="19"/>
      <c r="E433" s="19"/>
      <c r="F433" s="19"/>
      <c r="G433" s="19"/>
      <c r="H433" s="19"/>
      <c r="I433" s="14">
        <v>13000</v>
      </c>
      <c r="J433" s="19"/>
      <c r="K433" s="14">
        <v>8311.49</v>
      </c>
      <c r="L433" s="19"/>
      <c r="M433" s="23">
        <v>63.93</v>
      </c>
      <c r="N433" s="19"/>
    </row>
    <row r="434" spans="1:14" x14ac:dyDescent="0.25">
      <c r="A434" s="38" t="s">
        <v>358</v>
      </c>
      <c r="B434" s="19"/>
      <c r="C434" s="38" t="s">
        <v>359</v>
      </c>
      <c r="D434" s="19"/>
      <c r="E434" s="19"/>
      <c r="F434" s="19"/>
      <c r="G434" s="19"/>
      <c r="H434" s="19"/>
      <c r="I434" s="27" t="s">
        <v>0</v>
      </c>
      <c r="J434" s="19"/>
      <c r="K434" s="27">
        <v>2311.4899999999998</v>
      </c>
      <c r="L434" s="19"/>
      <c r="M434" s="28" t="s">
        <v>0</v>
      </c>
      <c r="N434" s="19"/>
    </row>
    <row r="435" spans="1:14" x14ac:dyDescent="0.25">
      <c r="A435" s="38" t="s">
        <v>463</v>
      </c>
      <c r="B435" s="19"/>
      <c r="C435" s="38" t="s">
        <v>464</v>
      </c>
      <c r="D435" s="19"/>
      <c r="E435" s="19"/>
      <c r="F435" s="19"/>
      <c r="G435" s="19"/>
      <c r="H435" s="19"/>
      <c r="I435" s="27" t="s">
        <v>0</v>
      </c>
      <c r="J435" s="19"/>
      <c r="K435" s="27">
        <v>6000</v>
      </c>
      <c r="L435" s="19"/>
      <c r="M435" s="28" t="s">
        <v>0</v>
      </c>
      <c r="N435" s="19"/>
    </row>
    <row r="436" spans="1:14" x14ac:dyDescent="0.25">
      <c r="A436" s="11" t="s">
        <v>321</v>
      </c>
      <c r="B436" s="19"/>
      <c r="C436" s="11" t="s">
        <v>322</v>
      </c>
      <c r="D436" s="19"/>
      <c r="E436" s="19"/>
      <c r="F436" s="19"/>
      <c r="G436" s="19"/>
      <c r="H436" s="19"/>
      <c r="I436" s="14">
        <v>76000</v>
      </c>
      <c r="J436" s="19"/>
      <c r="K436" s="14">
        <v>76073.98</v>
      </c>
      <c r="L436" s="19"/>
      <c r="M436" s="23">
        <v>100.1</v>
      </c>
      <c r="N436" s="19"/>
    </row>
    <row r="437" spans="1:14" x14ac:dyDescent="0.25">
      <c r="A437" s="38" t="s">
        <v>360</v>
      </c>
      <c r="B437" s="19"/>
      <c r="C437" s="38" t="s">
        <v>361</v>
      </c>
      <c r="D437" s="19"/>
      <c r="E437" s="19"/>
      <c r="F437" s="19"/>
      <c r="G437" s="19"/>
      <c r="H437" s="19"/>
      <c r="I437" s="27" t="s">
        <v>0</v>
      </c>
      <c r="J437" s="19"/>
      <c r="K437" s="27">
        <v>56073.98</v>
      </c>
      <c r="L437" s="19"/>
      <c r="M437" s="28" t="s">
        <v>0</v>
      </c>
      <c r="N437" s="19"/>
    </row>
    <row r="438" spans="1:14" x14ac:dyDescent="0.25">
      <c r="A438" s="38" t="s">
        <v>323</v>
      </c>
      <c r="B438" s="19"/>
      <c r="C438" s="38" t="s">
        <v>324</v>
      </c>
      <c r="D438" s="19"/>
      <c r="E438" s="19"/>
      <c r="F438" s="19"/>
      <c r="G438" s="19"/>
      <c r="H438" s="19"/>
      <c r="I438" s="27" t="s">
        <v>0</v>
      </c>
      <c r="J438" s="19"/>
      <c r="K438" s="27">
        <v>20000</v>
      </c>
      <c r="L438" s="19"/>
      <c r="M438" s="28" t="s">
        <v>0</v>
      </c>
      <c r="N438" s="19"/>
    </row>
    <row r="439" spans="1:14" x14ac:dyDescent="0.25">
      <c r="A439" s="38" t="s">
        <v>364</v>
      </c>
      <c r="B439" s="19"/>
      <c r="C439" s="38" t="s">
        <v>365</v>
      </c>
      <c r="D439" s="19"/>
      <c r="E439" s="19"/>
      <c r="F439" s="19"/>
      <c r="G439" s="19"/>
      <c r="H439" s="19"/>
      <c r="I439" s="27" t="s">
        <v>0</v>
      </c>
      <c r="J439" s="19"/>
      <c r="K439" s="27">
        <v>0</v>
      </c>
      <c r="L439" s="19"/>
      <c r="M439" s="28" t="s">
        <v>0</v>
      </c>
      <c r="N439" s="19"/>
    </row>
    <row r="440" spans="1:14" x14ac:dyDescent="0.25">
      <c r="A440" s="11" t="s">
        <v>325</v>
      </c>
      <c r="B440" s="19"/>
      <c r="C440" s="11" t="s">
        <v>326</v>
      </c>
      <c r="D440" s="19"/>
      <c r="E440" s="19"/>
      <c r="F440" s="19"/>
      <c r="G440" s="19"/>
      <c r="H440" s="19"/>
      <c r="I440" s="14">
        <v>185000</v>
      </c>
      <c r="J440" s="19"/>
      <c r="K440" s="14">
        <v>194965.61</v>
      </c>
      <c r="L440" s="19"/>
      <c r="M440" s="23">
        <v>105.39</v>
      </c>
      <c r="N440" s="19"/>
    </row>
    <row r="441" spans="1:14" x14ac:dyDescent="0.25">
      <c r="A441" s="38" t="s">
        <v>541</v>
      </c>
      <c r="B441" s="19"/>
      <c r="C441" s="38" t="s">
        <v>542</v>
      </c>
      <c r="D441" s="19"/>
      <c r="E441" s="19"/>
      <c r="F441" s="19"/>
      <c r="G441" s="19"/>
      <c r="H441" s="19"/>
      <c r="I441" s="27" t="s">
        <v>0</v>
      </c>
      <c r="J441" s="19"/>
      <c r="K441" s="27">
        <v>98931.76</v>
      </c>
      <c r="L441" s="19"/>
      <c r="M441" s="28" t="s">
        <v>0</v>
      </c>
      <c r="N441" s="19"/>
    </row>
    <row r="442" spans="1:14" x14ac:dyDescent="0.25">
      <c r="A442" s="38" t="s">
        <v>366</v>
      </c>
      <c r="B442" s="19"/>
      <c r="C442" s="38" t="s">
        <v>367</v>
      </c>
      <c r="D442" s="19"/>
      <c r="E442" s="19"/>
      <c r="F442" s="19"/>
      <c r="G442" s="19"/>
      <c r="H442" s="19"/>
      <c r="I442" s="27" t="s">
        <v>0</v>
      </c>
      <c r="J442" s="19"/>
      <c r="K442" s="27">
        <v>5180</v>
      </c>
      <c r="L442" s="19"/>
      <c r="M442" s="28" t="s">
        <v>0</v>
      </c>
      <c r="N442" s="19"/>
    </row>
    <row r="443" spans="1:14" x14ac:dyDescent="0.25">
      <c r="A443" s="38" t="s">
        <v>368</v>
      </c>
      <c r="B443" s="19"/>
      <c r="C443" s="38" t="s">
        <v>369</v>
      </c>
      <c r="D443" s="19"/>
      <c r="E443" s="19"/>
      <c r="F443" s="19"/>
      <c r="G443" s="19"/>
      <c r="H443" s="19"/>
      <c r="I443" s="27" t="s">
        <v>0</v>
      </c>
      <c r="J443" s="19"/>
      <c r="K443" s="27">
        <v>12335.31</v>
      </c>
      <c r="L443" s="19"/>
      <c r="M443" s="28" t="s">
        <v>0</v>
      </c>
      <c r="N443" s="19"/>
    </row>
    <row r="444" spans="1:14" x14ac:dyDescent="0.25">
      <c r="A444" s="38" t="s">
        <v>370</v>
      </c>
      <c r="B444" s="19"/>
      <c r="C444" s="38" t="s">
        <v>371</v>
      </c>
      <c r="D444" s="19"/>
      <c r="E444" s="19"/>
      <c r="F444" s="19"/>
      <c r="G444" s="19"/>
      <c r="H444" s="19"/>
      <c r="I444" s="27" t="s">
        <v>0</v>
      </c>
      <c r="J444" s="19"/>
      <c r="K444" s="27">
        <v>3040.63</v>
      </c>
      <c r="L444" s="19"/>
      <c r="M444" s="28" t="s">
        <v>0</v>
      </c>
      <c r="N444" s="19"/>
    </row>
    <row r="445" spans="1:14" x14ac:dyDescent="0.25">
      <c r="A445" s="38" t="s">
        <v>329</v>
      </c>
      <c r="B445" s="19"/>
      <c r="C445" s="38" t="s">
        <v>330</v>
      </c>
      <c r="D445" s="19"/>
      <c r="E445" s="19"/>
      <c r="F445" s="19"/>
      <c r="G445" s="19"/>
      <c r="H445" s="19"/>
      <c r="I445" s="27" t="s">
        <v>0</v>
      </c>
      <c r="J445" s="19"/>
      <c r="K445" s="27">
        <v>32869.4</v>
      </c>
      <c r="L445" s="19"/>
      <c r="M445" s="28" t="s">
        <v>0</v>
      </c>
      <c r="N445" s="19"/>
    </row>
    <row r="446" spans="1:14" x14ac:dyDescent="0.25">
      <c r="A446" s="38" t="s">
        <v>331</v>
      </c>
      <c r="B446" s="19"/>
      <c r="C446" s="38" t="s">
        <v>332</v>
      </c>
      <c r="D446" s="19"/>
      <c r="E446" s="19"/>
      <c r="F446" s="19"/>
      <c r="G446" s="19"/>
      <c r="H446" s="19"/>
      <c r="I446" s="27" t="s">
        <v>0</v>
      </c>
      <c r="J446" s="19"/>
      <c r="K446" s="27">
        <v>5115</v>
      </c>
      <c r="L446" s="19"/>
      <c r="M446" s="28" t="s">
        <v>0</v>
      </c>
      <c r="N446" s="19"/>
    </row>
    <row r="447" spans="1:14" x14ac:dyDescent="0.25">
      <c r="A447" s="38" t="s">
        <v>333</v>
      </c>
      <c r="B447" s="19"/>
      <c r="C447" s="38" t="s">
        <v>334</v>
      </c>
      <c r="D447" s="19"/>
      <c r="E447" s="19"/>
      <c r="F447" s="19"/>
      <c r="G447" s="19"/>
      <c r="H447" s="19"/>
      <c r="I447" s="27" t="s">
        <v>0</v>
      </c>
      <c r="J447" s="19"/>
      <c r="K447" s="27">
        <v>37493.51</v>
      </c>
      <c r="L447" s="19"/>
      <c r="M447" s="28" t="s">
        <v>0</v>
      </c>
      <c r="N447" s="19"/>
    </row>
    <row r="448" spans="1:14" x14ac:dyDescent="0.25">
      <c r="A448" s="11" t="s">
        <v>335</v>
      </c>
      <c r="B448" s="19"/>
      <c r="C448" s="11" t="s">
        <v>336</v>
      </c>
      <c r="D448" s="19"/>
      <c r="E448" s="19"/>
      <c r="F448" s="19"/>
      <c r="G448" s="19"/>
      <c r="H448" s="19"/>
      <c r="I448" s="14">
        <v>30000</v>
      </c>
      <c r="J448" s="19"/>
      <c r="K448" s="14">
        <v>35540.68</v>
      </c>
      <c r="L448" s="19"/>
      <c r="M448" s="23">
        <v>118.47</v>
      </c>
      <c r="N448" s="19"/>
    </row>
    <row r="449" spans="1:14" x14ac:dyDescent="0.25">
      <c r="A449" s="38" t="s">
        <v>374</v>
      </c>
      <c r="B449" s="19"/>
      <c r="C449" s="38" t="s">
        <v>375</v>
      </c>
      <c r="D449" s="19"/>
      <c r="E449" s="19"/>
      <c r="F449" s="19"/>
      <c r="G449" s="19"/>
      <c r="H449" s="19"/>
      <c r="I449" s="27" t="s">
        <v>0</v>
      </c>
      <c r="J449" s="19"/>
      <c r="K449" s="27">
        <v>30183.4</v>
      </c>
      <c r="L449" s="19"/>
      <c r="M449" s="28" t="s">
        <v>0</v>
      </c>
      <c r="N449" s="19"/>
    </row>
    <row r="450" spans="1:14" x14ac:dyDescent="0.25">
      <c r="A450" s="38" t="s">
        <v>380</v>
      </c>
      <c r="B450" s="19"/>
      <c r="C450" s="38" t="s">
        <v>336</v>
      </c>
      <c r="D450" s="19"/>
      <c r="E450" s="19"/>
      <c r="F450" s="19"/>
      <c r="G450" s="19"/>
      <c r="H450" s="19"/>
      <c r="I450" s="27" t="s">
        <v>0</v>
      </c>
      <c r="J450" s="19"/>
      <c r="K450" s="27">
        <v>5357.28</v>
      </c>
      <c r="L450" s="19"/>
      <c r="M450" s="28" t="s">
        <v>0</v>
      </c>
      <c r="N450" s="19"/>
    </row>
    <row r="451" spans="1:14" x14ac:dyDescent="0.25">
      <c r="A451" s="11" t="s">
        <v>381</v>
      </c>
      <c r="B451" s="19"/>
      <c r="C451" s="11" t="s">
        <v>382</v>
      </c>
      <c r="D451" s="19"/>
      <c r="E451" s="19"/>
      <c r="F451" s="19"/>
      <c r="G451" s="19"/>
      <c r="H451" s="19"/>
      <c r="I451" s="14">
        <v>10000</v>
      </c>
      <c r="J451" s="19"/>
      <c r="K451" s="14">
        <v>11705</v>
      </c>
      <c r="L451" s="19"/>
      <c r="M451" s="23">
        <v>117.05</v>
      </c>
      <c r="N451" s="19"/>
    </row>
    <row r="452" spans="1:14" x14ac:dyDescent="0.25">
      <c r="A452" s="38" t="s">
        <v>400</v>
      </c>
      <c r="B452" s="19"/>
      <c r="C452" s="38" t="s">
        <v>401</v>
      </c>
      <c r="D452" s="19"/>
      <c r="E452" s="19"/>
      <c r="F452" s="19"/>
      <c r="G452" s="19"/>
      <c r="H452" s="19"/>
      <c r="I452" s="27" t="s">
        <v>0</v>
      </c>
      <c r="J452" s="19"/>
      <c r="K452" s="27">
        <v>11705</v>
      </c>
      <c r="L452" s="19"/>
      <c r="M452" s="28" t="s">
        <v>0</v>
      </c>
      <c r="N452" s="19"/>
    </row>
    <row r="453" spans="1:14" x14ac:dyDescent="0.25">
      <c r="A453" s="73" t="s">
        <v>478</v>
      </c>
      <c r="B453" s="19"/>
      <c r="C453" s="73" t="s">
        <v>543</v>
      </c>
      <c r="D453" s="19"/>
      <c r="E453" s="19"/>
      <c r="F453" s="19"/>
      <c r="G453" s="19"/>
      <c r="H453" s="19"/>
      <c r="I453" s="36">
        <v>95000</v>
      </c>
      <c r="J453" s="19"/>
      <c r="K453" s="36">
        <v>97152.13</v>
      </c>
      <c r="L453" s="19"/>
      <c r="M453" s="37">
        <v>102.27</v>
      </c>
      <c r="N453" s="19"/>
    </row>
    <row r="454" spans="1:14" x14ac:dyDescent="0.25">
      <c r="A454" s="67" t="s">
        <v>162</v>
      </c>
      <c r="B454" s="19"/>
      <c r="C454" s="19"/>
      <c r="D454" s="19"/>
      <c r="E454" s="19"/>
      <c r="F454" s="19"/>
      <c r="G454" s="19"/>
      <c r="H454" s="19"/>
      <c r="I454" s="68">
        <v>95000</v>
      </c>
      <c r="J454" s="19"/>
      <c r="K454" s="68">
        <v>97152.13</v>
      </c>
      <c r="L454" s="19"/>
      <c r="M454" s="69">
        <v>102.27</v>
      </c>
      <c r="N454" s="19"/>
    </row>
    <row r="455" spans="1:14" x14ac:dyDescent="0.25">
      <c r="A455" s="67" t="s">
        <v>163</v>
      </c>
      <c r="B455" s="19"/>
      <c r="C455" s="19"/>
      <c r="D455" s="19"/>
      <c r="E455" s="19"/>
      <c r="F455" s="19"/>
      <c r="G455" s="19"/>
      <c r="H455" s="19"/>
      <c r="I455" s="68">
        <v>95000</v>
      </c>
      <c r="J455" s="19"/>
      <c r="K455" s="68">
        <v>97152.13</v>
      </c>
      <c r="L455" s="19"/>
      <c r="M455" s="69">
        <v>102.27</v>
      </c>
      <c r="N455" s="19"/>
    </row>
    <row r="456" spans="1:14" x14ac:dyDescent="0.25">
      <c r="A456" s="11" t="s">
        <v>325</v>
      </c>
      <c r="B456" s="19"/>
      <c r="C456" s="11" t="s">
        <v>326</v>
      </c>
      <c r="D456" s="19"/>
      <c r="E456" s="19"/>
      <c r="F456" s="19"/>
      <c r="G456" s="19"/>
      <c r="H456" s="19"/>
      <c r="I456" s="14">
        <v>95000</v>
      </c>
      <c r="J456" s="19"/>
      <c r="K456" s="14">
        <v>97152.13</v>
      </c>
      <c r="L456" s="19"/>
      <c r="M456" s="23">
        <v>102.27</v>
      </c>
      <c r="N456" s="19"/>
    </row>
    <row r="457" spans="1:14" x14ac:dyDescent="0.25">
      <c r="A457" s="38" t="s">
        <v>329</v>
      </c>
      <c r="B457" s="19"/>
      <c r="C457" s="38" t="s">
        <v>330</v>
      </c>
      <c r="D457" s="19"/>
      <c r="E457" s="19"/>
      <c r="F457" s="19"/>
      <c r="G457" s="19"/>
      <c r="H457" s="19"/>
      <c r="I457" s="27" t="s">
        <v>0</v>
      </c>
      <c r="J457" s="19"/>
      <c r="K457" s="27">
        <v>97152.13</v>
      </c>
      <c r="L457" s="19"/>
      <c r="M457" s="28" t="s">
        <v>0</v>
      </c>
      <c r="N457" s="19"/>
    </row>
    <row r="458" spans="1:14" x14ac:dyDescent="0.25">
      <c r="A458" s="77" t="s">
        <v>544</v>
      </c>
      <c r="B458" s="19"/>
      <c r="C458" s="19"/>
      <c r="D458" s="19"/>
      <c r="E458" s="19"/>
      <c r="F458" s="19"/>
      <c r="G458" s="19"/>
      <c r="H458" s="19"/>
      <c r="I458" s="78">
        <v>135000</v>
      </c>
      <c r="J458" s="19"/>
      <c r="K458" s="78">
        <v>134357.5</v>
      </c>
      <c r="L458" s="19"/>
      <c r="M458" s="79">
        <v>99.52</v>
      </c>
      <c r="N458" s="19"/>
    </row>
    <row r="459" spans="1:14" x14ac:dyDescent="0.25">
      <c r="A459" s="67" t="s">
        <v>162</v>
      </c>
      <c r="B459" s="19"/>
      <c r="C459" s="19"/>
      <c r="D459" s="19"/>
      <c r="E459" s="19"/>
      <c r="F459" s="19"/>
      <c r="G459" s="19"/>
      <c r="H459" s="19"/>
      <c r="I459" s="68">
        <v>135000</v>
      </c>
      <c r="J459" s="19"/>
      <c r="K459" s="68">
        <v>134357.5</v>
      </c>
      <c r="L459" s="19"/>
      <c r="M459" s="69">
        <v>99.52</v>
      </c>
      <c r="N459" s="19"/>
    </row>
    <row r="460" spans="1:14" x14ac:dyDescent="0.25">
      <c r="A460" s="67" t="s">
        <v>163</v>
      </c>
      <c r="B460" s="19"/>
      <c r="C460" s="19"/>
      <c r="D460" s="19"/>
      <c r="E460" s="19"/>
      <c r="F460" s="19"/>
      <c r="G460" s="19"/>
      <c r="H460" s="19"/>
      <c r="I460" s="68">
        <v>135000</v>
      </c>
      <c r="J460" s="19"/>
      <c r="K460" s="68">
        <v>134357.5</v>
      </c>
      <c r="L460" s="19"/>
      <c r="M460" s="69">
        <v>99.52</v>
      </c>
      <c r="N460" s="19"/>
    </row>
    <row r="461" spans="1:14" x14ac:dyDescent="0.25">
      <c r="A461" s="74" t="s">
        <v>345</v>
      </c>
      <c r="B461" s="19"/>
      <c r="C461" s="74" t="s">
        <v>346</v>
      </c>
      <c r="D461" s="19"/>
      <c r="E461" s="19"/>
      <c r="F461" s="19"/>
      <c r="G461" s="19"/>
      <c r="H461" s="19"/>
      <c r="I461" s="75">
        <v>135000</v>
      </c>
      <c r="J461" s="19"/>
      <c r="K461" s="75">
        <v>134357.5</v>
      </c>
      <c r="L461" s="19"/>
      <c r="M461" s="76">
        <v>99.52</v>
      </c>
      <c r="N461" s="19"/>
    </row>
    <row r="462" spans="1:14" x14ac:dyDescent="0.25">
      <c r="A462" s="73" t="s">
        <v>389</v>
      </c>
      <c r="B462" s="19"/>
      <c r="C462" s="73" t="s">
        <v>390</v>
      </c>
      <c r="D462" s="19"/>
      <c r="E462" s="19"/>
      <c r="F462" s="19"/>
      <c r="G462" s="19"/>
      <c r="H462" s="19"/>
      <c r="I462" s="36">
        <v>135000</v>
      </c>
      <c r="J462" s="19"/>
      <c r="K462" s="36">
        <v>134357.5</v>
      </c>
      <c r="L462" s="19"/>
      <c r="M462" s="37">
        <v>99.52</v>
      </c>
      <c r="N462" s="19"/>
    </row>
    <row r="463" spans="1:14" x14ac:dyDescent="0.25">
      <c r="A463" s="67" t="s">
        <v>162</v>
      </c>
      <c r="B463" s="19"/>
      <c r="C463" s="19"/>
      <c r="D463" s="19"/>
      <c r="E463" s="19"/>
      <c r="F463" s="19"/>
      <c r="G463" s="19"/>
      <c r="H463" s="19"/>
      <c r="I463" s="68">
        <v>135000</v>
      </c>
      <c r="J463" s="19"/>
      <c r="K463" s="68">
        <v>134357.5</v>
      </c>
      <c r="L463" s="19"/>
      <c r="M463" s="69">
        <v>99.52</v>
      </c>
      <c r="N463" s="19"/>
    </row>
    <row r="464" spans="1:14" x14ac:dyDescent="0.25">
      <c r="A464" s="67" t="s">
        <v>163</v>
      </c>
      <c r="B464" s="19"/>
      <c r="C464" s="19"/>
      <c r="D464" s="19"/>
      <c r="E464" s="19"/>
      <c r="F464" s="19"/>
      <c r="G464" s="19"/>
      <c r="H464" s="19"/>
      <c r="I464" s="68">
        <v>135000</v>
      </c>
      <c r="J464" s="19"/>
      <c r="K464" s="68">
        <v>134357.5</v>
      </c>
      <c r="L464" s="19"/>
      <c r="M464" s="69">
        <v>99.52</v>
      </c>
      <c r="N464" s="19"/>
    </row>
    <row r="465" spans="1:14" x14ac:dyDescent="0.25">
      <c r="A465" s="11" t="s">
        <v>348</v>
      </c>
      <c r="B465" s="19"/>
      <c r="C465" s="11" t="s">
        <v>349</v>
      </c>
      <c r="D465" s="19"/>
      <c r="E465" s="19"/>
      <c r="F465" s="19"/>
      <c r="G465" s="19"/>
      <c r="H465" s="19"/>
      <c r="I465" s="14">
        <v>75000</v>
      </c>
      <c r="J465" s="19"/>
      <c r="K465" s="14">
        <v>72611.34</v>
      </c>
      <c r="L465" s="19"/>
      <c r="M465" s="23">
        <v>96.82</v>
      </c>
      <c r="N465" s="19"/>
    </row>
    <row r="466" spans="1:14" x14ac:dyDescent="0.25">
      <c r="A466" s="38" t="s">
        <v>350</v>
      </c>
      <c r="B466" s="19"/>
      <c r="C466" s="38" t="s">
        <v>351</v>
      </c>
      <c r="D466" s="19"/>
      <c r="E466" s="19"/>
      <c r="F466" s="19"/>
      <c r="G466" s="19"/>
      <c r="H466" s="19"/>
      <c r="I466" s="27" t="s">
        <v>0</v>
      </c>
      <c r="J466" s="19"/>
      <c r="K466" s="27">
        <v>72611.34</v>
      </c>
      <c r="L466" s="19"/>
      <c r="M466" s="28" t="s">
        <v>0</v>
      </c>
      <c r="N466" s="19"/>
    </row>
    <row r="467" spans="1:14" x14ac:dyDescent="0.25">
      <c r="A467" s="11" t="s">
        <v>352</v>
      </c>
      <c r="B467" s="19"/>
      <c r="C467" s="11" t="s">
        <v>353</v>
      </c>
      <c r="D467" s="19"/>
      <c r="E467" s="19"/>
      <c r="F467" s="19"/>
      <c r="G467" s="19"/>
      <c r="H467" s="19"/>
      <c r="I467" s="14">
        <v>15000</v>
      </c>
      <c r="J467" s="19"/>
      <c r="K467" s="14">
        <v>16525.28</v>
      </c>
      <c r="L467" s="19"/>
      <c r="M467" s="23">
        <v>110.17</v>
      </c>
      <c r="N467" s="19"/>
    </row>
    <row r="468" spans="1:14" x14ac:dyDescent="0.25">
      <c r="A468" s="38" t="s">
        <v>391</v>
      </c>
      <c r="B468" s="19"/>
      <c r="C468" s="38" t="s">
        <v>353</v>
      </c>
      <c r="D468" s="19"/>
      <c r="E468" s="19"/>
      <c r="F468" s="19"/>
      <c r="G468" s="19"/>
      <c r="H468" s="19"/>
      <c r="I468" s="27" t="s">
        <v>0</v>
      </c>
      <c r="J468" s="19"/>
      <c r="K468" s="27">
        <v>16525.28</v>
      </c>
      <c r="L468" s="19"/>
      <c r="M468" s="28" t="s">
        <v>0</v>
      </c>
      <c r="N468" s="19"/>
    </row>
    <row r="469" spans="1:14" x14ac:dyDescent="0.25">
      <c r="A469" s="11" t="s">
        <v>354</v>
      </c>
      <c r="B469" s="19"/>
      <c r="C469" s="11" t="s">
        <v>355</v>
      </c>
      <c r="D469" s="19"/>
      <c r="E469" s="19"/>
      <c r="F469" s="19"/>
      <c r="G469" s="19"/>
      <c r="H469" s="19"/>
      <c r="I469" s="14">
        <v>13000</v>
      </c>
      <c r="J469" s="19"/>
      <c r="K469" s="14">
        <v>11980.88</v>
      </c>
      <c r="L469" s="19"/>
      <c r="M469" s="23">
        <v>92.16</v>
      </c>
      <c r="N469" s="19"/>
    </row>
    <row r="470" spans="1:14" x14ac:dyDescent="0.25">
      <c r="A470" s="38" t="s">
        <v>356</v>
      </c>
      <c r="B470" s="19"/>
      <c r="C470" s="38" t="s">
        <v>357</v>
      </c>
      <c r="D470" s="19"/>
      <c r="E470" s="19"/>
      <c r="F470" s="19"/>
      <c r="G470" s="19"/>
      <c r="H470" s="19"/>
      <c r="I470" s="27" t="s">
        <v>0</v>
      </c>
      <c r="J470" s="19"/>
      <c r="K470" s="27">
        <v>11980.88</v>
      </c>
      <c r="L470" s="19"/>
      <c r="M470" s="28" t="s">
        <v>0</v>
      </c>
      <c r="N470" s="19"/>
    </row>
    <row r="471" spans="1:14" x14ac:dyDescent="0.25">
      <c r="A471" s="11" t="s">
        <v>319</v>
      </c>
      <c r="B471" s="19"/>
      <c r="C471" s="11" t="s">
        <v>320</v>
      </c>
      <c r="D471" s="19"/>
      <c r="E471" s="19"/>
      <c r="F471" s="19"/>
      <c r="G471" s="19"/>
      <c r="H471" s="19"/>
      <c r="I471" s="14">
        <v>2000</v>
      </c>
      <c r="J471" s="19"/>
      <c r="K471" s="14">
        <v>0</v>
      </c>
      <c r="L471" s="19"/>
      <c r="M471" s="23">
        <v>0</v>
      </c>
      <c r="N471" s="19"/>
    </row>
    <row r="472" spans="1:14" x14ac:dyDescent="0.25">
      <c r="A472" s="11" t="s">
        <v>321</v>
      </c>
      <c r="B472" s="19"/>
      <c r="C472" s="11" t="s">
        <v>322</v>
      </c>
      <c r="D472" s="19"/>
      <c r="E472" s="19"/>
      <c r="F472" s="19"/>
      <c r="G472" s="19"/>
      <c r="H472" s="19"/>
      <c r="I472" s="14">
        <v>10000</v>
      </c>
      <c r="J472" s="19"/>
      <c r="K472" s="14">
        <v>10578</v>
      </c>
      <c r="L472" s="19"/>
      <c r="M472" s="23">
        <v>105.78</v>
      </c>
      <c r="N472" s="19"/>
    </row>
    <row r="473" spans="1:14" x14ac:dyDescent="0.25">
      <c r="A473" s="38" t="s">
        <v>360</v>
      </c>
      <c r="B473" s="19"/>
      <c r="C473" s="38" t="s">
        <v>361</v>
      </c>
      <c r="D473" s="19"/>
      <c r="E473" s="19"/>
      <c r="F473" s="19"/>
      <c r="G473" s="19"/>
      <c r="H473" s="19"/>
      <c r="I473" s="27" t="s">
        <v>0</v>
      </c>
      <c r="J473" s="19"/>
      <c r="K473" s="27">
        <v>5578</v>
      </c>
      <c r="L473" s="19"/>
      <c r="M473" s="28" t="s">
        <v>0</v>
      </c>
      <c r="N473" s="19"/>
    </row>
    <row r="474" spans="1:14" x14ac:dyDescent="0.25">
      <c r="A474" s="38" t="s">
        <v>323</v>
      </c>
      <c r="B474" s="19"/>
      <c r="C474" s="38" t="s">
        <v>324</v>
      </c>
      <c r="D474" s="19"/>
      <c r="E474" s="19"/>
      <c r="F474" s="19"/>
      <c r="G474" s="19"/>
      <c r="H474" s="19"/>
      <c r="I474" s="27" t="s">
        <v>0</v>
      </c>
      <c r="J474" s="19"/>
      <c r="K474" s="27">
        <v>5000</v>
      </c>
      <c r="L474" s="19"/>
      <c r="M474" s="28" t="s">
        <v>0</v>
      </c>
      <c r="N474" s="19"/>
    </row>
    <row r="475" spans="1:14" x14ac:dyDescent="0.25">
      <c r="A475" s="11" t="s">
        <v>325</v>
      </c>
      <c r="B475" s="19"/>
      <c r="C475" s="11" t="s">
        <v>326</v>
      </c>
      <c r="D475" s="19"/>
      <c r="E475" s="19"/>
      <c r="F475" s="19"/>
      <c r="G475" s="19"/>
      <c r="H475" s="19"/>
      <c r="I475" s="14">
        <v>10000</v>
      </c>
      <c r="J475" s="19"/>
      <c r="K475" s="14">
        <v>11462</v>
      </c>
      <c r="L475" s="19"/>
      <c r="M475" s="23">
        <v>114.62</v>
      </c>
      <c r="N475" s="19"/>
    </row>
    <row r="476" spans="1:14" x14ac:dyDescent="0.25">
      <c r="A476" s="38" t="s">
        <v>541</v>
      </c>
      <c r="B476" s="19"/>
      <c r="C476" s="38" t="s">
        <v>542</v>
      </c>
      <c r="D476" s="19"/>
      <c r="E476" s="19"/>
      <c r="F476" s="19"/>
      <c r="G476" s="19"/>
      <c r="H476" s="19"/>
      <c r="I476" s="27" t="s">
        <v>0</v>
      </c>
      <c r="J476" s="19"/>
      <c r="K476" s="27">
        <v>112.5</v>
      </c>
      <c r="L476" s="19"/>
      <c r="M476" s="28" t="s">
        <v>0</v>
      </c>
      <c r="N476" s="19"/>
    </row>
    <row r="477" spans="1:14" x14ac:dyDescent="0.25">
      <c r="A477" s="38" t="s">
        <v>366</v>
      </c>
      <c r="B477" s="19"/>
      <c r="C477" s="38" t="s">
        <v>367</v>
      </c>
      <c r="D477" s="19"/>
      <c r="E477" s="19"/>
      <c r="F477" s="19"/>
      <c r="G477" s="19"/>
      <c r="H477" s="19"/>
      <c r="I477" s="27" t="s">
        <v>0</v>
      </c>
      <c r="J477" s="19"/>
      <c r="K477" s="27">
        <v>1500</v>
      </c>
      <c r="L477" s="19"/>
      <c r="M477" s="28" t="s">
        <v>0</v>
      </c>
      <c r="N477" s="19"/>
    </row>
    <row r="478" spans="1:14" x14ac:dyDescent="0.25">
      <c r="A478" s="38" t="s">
        <v>327</v>
      </c>
      <c r="B478" s="19"/>
      <c r="C478" s="38" t="s">
        <v>328</v>
      </c>
      <c r="D478" s="19"/>
      <c r="E478" s="19"/>
      <c r="F478" s="19"/>
      <c r="G478" s="19"/>
      <c r="H478" s="19"/>
      <c r="I478" s="27" t="s">
        <v>0</v>
      </c>
      <c r="J478" s="19"/>
      <c r="K478" s="27">
        <v>0</v>
      </c>
      <c r="L478" s="19"/>
      <c r="M478" s="28" t="s">
        <v>0</v>
      </c>
      <c r="N478" s="19"/>
    </row>
    <row r="479" spans="1:14" x14ac:dyDescent="0.25">
      <c r="A479" s="38" t="s">
        <v>368</v>
      </c>
      <c r="B479" s="19"/>
      <c r="C479" s="38" t="s">
        <v>369</v>
      </c>
      <c r="D479" s="19"/>
      <c r="E479" s="19"/>
      <c r="F479" s="19"/>
      <c r="G479" s="19"/>
      <c r="H479" s="19"/>
      <c r="I479" s="27" t="s">
        <v>0</v>
      </c>
      <c r="J479" s="19"/>
      <c r="K479" s="27">
        <v>3518.7</v>
      </c>
      <c r="L479" s="19"/>
      <c r="M479" s="28" t="s">
        <v>0</v>
      </c>
      <c r="N479" s="19"/>
    </row>
    <row r="480" spans="1:14" x14ac:dyDescent="0.25">
      <c r="A480" s="38" t="s">
        <v>370</v>
      </c>
      <c r="B480" s="19"/>
      <c r="C480" s="38" t="s">
        <v>371</v>
      </c>
      <c r="D480" s="19"/>
      <c r="E480" s="19"/>
      <c r="F480" s="19"/>
      <c r="G480" s="19"/>
      <c r="H480" s="19"/>
      <c r="I480" s="27" t="s">
        <v>0</v>
      </c>
      <c r="J480" s="19"/>
      <c r="K480" s="27">
        <v>745.8</v>
      </c>
      <c r="L480" s="19"/>
      <c r="M480" s="28" t="s">
        <v>0</v>
      </c>
      <c r="N480" s="19"/>
    </row>
    <row r="481" spans="1:14" x14ac:dyDescent="0.25">
      <c r="A481" s="38" t="s">
        <v>331</v>
      </c>
      <c r="B481" s="19"/>
      <c r="C481" s="38" t="s">
        <v>332</v>
      </c>
      <c r="D481" s="19"/>
      <c r="E481" s="19"/>
      <c r="F481" s="19"/>
      <c r="G481" s="19"/>
      <c r="H481" s="19"/>
      <c r="I481" s="27" t="s">
        <v>0</v>
      </c>
      <c r="J481" s="19"/>
      <c r="K481" s="27">
        <v>585</v>
      </c>
      <c r="L481" s="19"/>
      <c r="M481" s="28" t="s">
        <v>0</v>
      </c>
      <c r="N481" s="19"/>
    </row>
    <row r="482" spans="1:14" x14ac:dyDescent="0.25">
      <c r="A482" s="38" t="s">
        <v>333</v>
      </c>
      <c r="B482" s="19"/>
      <c r="C482" s="38" t="s">
        <v>334</v>
      </c>
      <c r="D482" s="19"/>
      <c r="E482" s="19"/>
      <c r="F482" s="19"/>
      <c r="G482" s="19"/>
      <c r="H482" s="19"/>
      <c r="I482" s="27" t="s">
        <v>0</v>
      </c>
      <c r="J482" s="19"/>
      <c r="K482" s="27">
        <v>5000</v>
      </c>
      <c r="L482" s="19"/>
      <c r="M482" s="28" t="s">
        <v>0</v>
      </c>
      <c r="N482" s="19"/>
    </row>
    <row r="483" spans="1:14" x14ac:dyDescent="0.25">
      <c r="A483" s="11" t="s">
        <v>335</v>
      </c>
      <c r="B483" s="19"/>
      <c r="C483" s="11" t="s">
        <v>336</v>
      </c>
      <c r="D483" s="19"/>
      <c r="E483" s="19"/>
      <c r="F483" s="19"/>
      <c r="G483" s="19"/>
      <c r="H483" s="19"/>
      <c r="I483" s="14">
        <v>10000</v>
      </c>
      <c r="J483" s="19"/>
      <c r="K483" s="14">
        <v>11200</v>
      </c>
      <c r="L483" s="19"/>
      <c r="M483" s="23">
        <v>112</v>
      </c>
      <c r="N483" s="19"/>
    </row>
    <row r="484" spans="1:14" x14ac:dyDescent="0.25">
      <c r="A484" s="38" t="s">
        <v>374</v>
      </c>
      <c r="B484" s="19"/>
      <c r="C484" s="38" t="s">
        <v>375</v>
      </c>
      <c r="D484" s="19"/>
      <c r="E484" s="19"/>
      <c r="F484" s="19"/>
      <c r="G484" s="19"/>
      <c r="H484" s="19"/>
      <c r="I484" s="27" t="s">
        <v>0</v>
      </c>
      <c r="J484" s="19"/>
      <c r="K484" s="27">
        <v>9600</v>
      </c>
      <c r="L484" s="19"/>
      <c r="M484" s="28" t="s">
        <v>0</v>
      </c>
      <c r="N484" s="19"/>
    </row>
    <row r="485" spans="1:14" x14ac:dyDescent="0.25">
      <c r="A485" s="38" t="s">
        <v>380</v>
      </c>
      <c r="B485" s="19"/>
      <c r="C485" s="38" t="s">
        <v>336</v>
      </c>
      <c r="D485" s="19"/>
      <c r="E485" s="19"/>
      <c r="F485" s="19"/>
      <c r="G485" s="19"/>
      <c r="H485" s="19"/>
      <c r="I485" s="27" t="s">
        <v>0</v>
      </c>
      <c r="J485" s="19"/>
      <c r="K485" s="27">
        <v>1600</v>
      </c>
      <c r="L485" s="19"/>
      <c r="M485" s="28" t="s">
        <v>0</v>
      </c>
      <c r="N485" s="19"/>
    </row>
    <row r="486" spans="1:14" x14ac:dyDescent="0.25">
      <c r="A486" s="77" t="s">
        <v>545</v>
      </c>
      <c r="B486" s="19"/>
      <c r="C486" s="19"/>
      <c r="D486" s="19"/>
      <c r="E486" s="19"/>
      <c r="F486" s="19"/>
      <c r="G486" s="19"/>
      <c r="H486" s="19"/>
      <c r="I486" s="78">
        <v>1530700</v>
      </c>
      <c r="J486" s="19"/>
      <c r="K486" s="78">
        <v>1396384.34</v>
      </c>
      <c r="L486" s="19"/>
      <c r="M486" s="79">
        <v>91.23</v>
      </c>
      <c r="N486" s="19"/>
    </row>
    <row r="487" spans="1:14" x14ac:dyDescent="0.25">
      <c r="A487" s="67" t="s">
        <v>162</v>
      </c>
      <c r="B487" s="19"/>
      <c r="C487" s="19"/>
      <c r="D487" s="19"/>
      <c r="E487" s="19"/>
      <c r="F487" s="19"/>
      <c r="G487" s="19"/>
      <c r="H487" s="19"/>
      <c r="I487" s="68">
        <v>1142100</v>
      </c>
      <c r="J487" s="19"/>
      <c r="K487" s="68">
        <v>1120798.1000000001</v>
      </c>
      <c r="L487" s="19"/>
      <c r="M487" s="69">
        <v>98.13</v>
      </c>
      <c r="N487" s="19"/>
    </row>
    <row r="488" spans="1:14" x14ac:dyDescent="0.25">
      <c r="A488" s="67" t="s">
        <v>163</v>
      </c>
      <c r="B488" s="19"/>
      <c r="C488" s="19"/>
      <c r="D488" s="19"/>
      <c r="E488" s="19"/>
      <c r="F488" s="19"/>
      <c r="G488" s="19"/>
      <c r="H488" s="19"/>
      <c r="I488" s="68">
        <v>1142100</v>
      </c>
      <c r="J488" s="19"/>
      <c r="K488" s="68">
        <v>1120798.1000000001</v>
      </c>
      <c r="L488" s="19"/>
      <c r="M488" s="69">
        <v>98.13</v>
      </c>
      <c r="N488" s="19"/>
    </row>
    <row r="489" spans="1:14" x14ac:dyDescent="0.25">
      <c r="A489" s="67" t="s">
        <v>164</v>
      </c>
      <c r="B489" s="19"/>
      <c r="C489" s="19"/>
      <c r="D489" s="19"/>
      <c r="E489" s="19"/>
      <c r="F489" s="19"/>
      <c r="G489" s="19"/>
      <c r="H489" s="19"/>
      <c r="I489" s="68">
        <v>27600</v>
      </c>
      <c r="J489" s="19"/>
      <c r="K489" s="68">
        <v>29718.27</v>
      </c>
      <c r="L489" s="19"/>
      <c r="M489" s="69">
        <v>107.67</v>
      </c>
      <c r="N489" s="19"/>
    </row>
    <row r="490" spans="1:14" x14ac:dyDescent="0.25">
      <c r="A490" s="67" t="s">
        <v>165</v>
      </c>
      <c r="B490" s="19"/>
      <c r="C490" s="19"/>
      <c r="D490" s="19"/>
      <c r="E490" s="19"/>
      <c r="F490" s="19"/>
      <c r="G490" s="19"/>
      <c r="H490" s="19"/>
      <c r="I490" s="68">
        <v>6000</v>
      </c>
      <c r="J490" s="19"/>
      <c r="K490" s="68">
        <v>7426.82</v>
      </c>
      <c r="L490" s="19"/>
      <c r="M490" s="69">
        <v>123.78</v>
      </c>
      <c r="N490" s="19"/>
    </row>
    <row r="491" spans="1:14" x14ac:dyDescent="0.25">
      <c r="A491" s="67" t="s">
        <v>166</v>
      </c>
      <c r="B491" s="19"/>
      <c r="C491" s="19"/>
      <c r="D491" s="19"/>
      <c r="E491" s="19"/>
      <c r="F491" s="19"/>
      <c r="G491" s="19"/>
      <c r="H491" s="19"/>
      <c r="I491" s="68">
        <v>21600</v>
      </c>
      <c r="J491" s="19"/>
      <c r="K491" s="68">
        <v>22291.45</v>
      </c>
      <c r="L491" s="19"/>
      <c r="M491" s="69">
        <v>103.2</v>
      </c>
      <c r="N491" s="19"/>
    </row>
    <row r="492" spans="1:14" x14ac:dyDescent="0.25">
      <c r="A492" s="67" t="s">
        <v>168</v>
      </c>
      <c r="B492" s="19"/>
      <c r="C492" s="19"/>
      <c r="D492" s="19"/>
      <c r="E492" s="19"/>
      <c r="F492" s="19"/>
      <c r="G492" s="19"/>
      <c r="H492" s="19"/>
      <c r="I492" s="68">
        <v>196000</v>
      </c>
      <c r="J492" s="19"/>
      <c r="K492" s="68">
        <v>115999.5</v>
      </c>
      <c r="L492" s="19"/>
      <c r="M492" s="69">
        <v>59.18</v>
      </c>
      <c r="N492" s="19"/>
    </row>
    <row r="493" spans="1:14" x14ac:dyDescent="0.25">
      <c r="A493" s="67" t="s">
        <v>170</v>
      </c>
      <c r="B493" s="19"/>
      <c r="C493" s="19"/>
      <c r="D493" s="19"/>
      <c r="E493" s="19"/>
      <c r="F493" s="19"/>
      <c r="G493" s="19"/>
      <c r="H493" s="19"/>
      <c r="I493" s="68">
        <v>65000</v>
      </c>
      <c r="J493" s="19"/>
      <c r="K493" s="68">
        <v>5000</v>
      </c>
      <c r="L493" s="19"/>
      <c r="M493" s="69">
        <v>7.69</v>
      </c>
      <c r="N493" s="19"/>
    </row>
    <row r="494" spans="1:14" x14ac:dyDescent="0.25">
      <c r="A494" s="67" t="s">
        <v>171</v>
      </c>
      <c r="B494" s="19"/>
      <c r="C494" s="19"/>
      <c r="D494" s="19"/>
      <c r="E494" s="19"/>
      <c r="F494" s="19"/>
      <c r="G494" s="19"/>
      <c r="H494" s="19"/>
      <c r="I494" s="68">
        <v>131000</v>
      </c>
      <c r="J494" s="19"/>
      <c r="K494" s="68">
        <v>110999.5</v>
      </c>
      <c r="L494" s="19"/>
      <c r="M494" s="69">
        <v>84.73</v>
      </c>
      <c r="N494" s="19"/>
    </row>
    <row r="495" spans="1:14" x14ac:dyDescent="0.25">
      <c r="A495" s="67" t="s">
        <v>178</v>
      </c>
      <c r="B495" s="19"/>
      <c r="C495" s="19"/>
      <c r="D495" s="19"/>
      <c r="E495" s="19"/>
      <c r="F495" s="19"/>
      <c r="G495" s="19"/>
      <c r="H495" s="19"/>
      <c r="I495" s="68">
        <v>60000</v>
      </c>
      <c r="J495" s="19"/>
      <c r="K495" s="68">
        <v>30000</v>
      </c>
      <c r="L495" s="19"/>
      <c r="M495" s="69">
        <v>50</v>
      </c>
      <c r="N495" s="19"/>
    </row>
    <row r="496" spans="1:14" x14ac:dyDescent="0.25">
      <c r="A496" s="67" t="s">
        <v>179</v>
      </c>
      <c r="B496" s="19"/>
      <c r="C496" s="19"/>
      <c r="D496" s="19"/>
      <c r="E496" s="19"/>
      <c r="F496" s="19"/>
      <c r="G496" s="19"/>
      <c r="H496" s="19"/>
      <c r="I496" s="68">
        <v>60000</v>
      </c>
      <c r="J496" s="19"/>
      <c r="K496" s="68">
        <v>30000</v>
      </c>
      <c r="L496" s="19"/>
      <c r="M496" s="69">
        <v>50</v>
      </c>
      <c r="N496" s="19"/>
    </row>
    <row r="497" spans="1:14" x14ac:dyDescent="0.25">
      <c r="A497" s="67" t="s">
        <v>180</v>
      </c>
      <c r="B497" s="19"/>
      <c r="C497" s="19"/>
      <c r="D497" s="19"/>
      <c r="E497" s="19"/>
      <c r="F497" s="19"/>
      <c r="G497" s="19"/>
      <c r="H497" s="19"/>
      <c r="I497" s="68">
        <v>30000</v>
      </c>
      <c r="J497" s="19"/>
      <c r="K497" s="68">
        <v>15998.47</v>
      </c>
      <c r="L497" s="19"/>
      <c r="M497" s="69">
        <v>53.33</v>
      </c>
      <c r="N497" s="19"/>
    </row>
    <row r="498" spans="1:14" x14ac:dyDescent="0.25">
      <c r="A498" s="67" t="s">
        <v>181</v>
      </c>
      <c r="B498" s="19"/>
      <c r="C498" s="19"/>
      <c r="D498" s="19"/>
      <c r="E498" s="19"/>
      <c r="F498" s="19"/>
      <c r="G498" s="19"/>
      <c r="H498" s="19"/>
      <c r="I498" s="68">
        <v>30000</v>
      </c>
      <c r="J498" s="19"/>
      <c r="K498" s="68">
        <v>14998.47</v>
      </c>
      <c r="L498" s="19"/>
      <c r="M498" s="69">
        <v>49.99</v>
      </c>
      <c r="N498" s="19"/>
    </row>
    <row r="499" spans="1:14" x14ac:dyDescent="0.25">
      <c r="A499" s="67" t="s">
        <v>182</v>
      </c>
      <c r="B499" s="19"/>
      <c r="C499" s="19"/>
      <c r="D499" s="19"/>
      <c r="E499" s="19"/>
      <c r="F499" s="19"/>
      <c r="G499" s="19"/>
      <c r="H499" s="19"/>
      <c r="I499" s="68">
        <v>0</v>
      </c>
      <c r="J499" s="19"/>
      <c r="K499" s="68">
        <v>1000</v>
      </c>
      <c r="L499" s="19"/>
      <c r="M499" s="69" t="s">
        <v>0</v>
      </c>
      <c r="N499" s="19"/>
    </row>
    <row r="500" spans="1:14" x14ac:dyDescent="0.25">
      <c r="A500" s="67" t="s">
        <v>184</v>
      </c>
      <c r="B500" s="19"/>
      <c r="C500" s="19"/>
      <c r="D500" s="19"/>
      <c r="E500" s="19"/>
      <c r="F500" s="19"/>
      <c r="G500" s="19"/>
      <c r="H500" s="19"/>
      <c r="I500" s="68">
        <v>75000</v>
      </c>
      <c r="J500" s="19"/>
      <c r="K500" s="68">
        <v>83870</v>
      </c>
      <c r="L500" s="19"/>
      <c r="M500" s="69">
        <v>111.83</v>
      </c>
      <c r="N500" s="19"/>
    </row>
    <row r="501" spans="1:14" x14ac:dyDescent="0.25">
      <c r="A501" s="67" t="s">
        <v>185</v>
      </c>
      <c r="B501" s="19"/>
      <c r="C501" s="19"/>
      <c r="D501" s="19"/>
      <c r="E501" s="19"/>
      <c r="F501" s="19"/>
      <c r="G501" s="19"/>
      <c r="H501" s="19"/>
      <c r="I501" s="68">
        <v>75000</v>
      </c>
      <c r="J501" s="19"/>
      <c r="K501" s="68">
        <v>83870</v>
      </c>
      <c r="L501" s="19"/>
      <c r="M501" s="69">
        <v>111.83</v>
      </c>
      <c r="N501" s="19"/>
    </row>
    <row r="502" spans="1:14" x14ac:dyDescent="0.25">
      <c r="A502" s="74" t="s">
        <v>546</v>
      </c>
      <c r="B502" s="19"/>
      <c r="C502" s="74" t="s">
        <v>547</v>
      </c>
      <c r="D502" s="19"/>
      <c r="E502" s="19"/>
      <c r="F502" s="19"/>
      <c r="G502" s="19"/>
      <c r="H502" s="19"/>
      <c r="I502" s="75">
        <v>1530700</v>
      </c>
      <c r="J502" s="19"/>
      <c r="K502" s="75">
        <v>1396384.34</v>
      </c>
      <c r="L502" s="19"/>
      <c r="M502" s="76">
        <v>91.23</v>
      </c>
      <c r="N502" s="19"/>
    </row>
    <row r="503" spans="1:14" x14ac:dyDescent="0.25">
      <c r="A503" s="73" t="s">
        <v>317</v>
      </c>
      <c r="B503" s="19"/>
      <c r="C503" s="73" t="s">
        <v>548</v>
      </c>
      <c r="D503" s="19"/>
      <c r="E503" s="19"/>
      <c r="F503" s="19"/>
      <c r="G503" s="19"/>
      <c r="H503" s="19"/>
      <c r="I503" s="36">
        <v>300100</v>
      </c>
      <c r="J503" s="19"/>
      <c r="K503" s="36">
        <v>235809.53</v>
      </c>
      <c r="L503" s="19"/>
      <c r="M503" s="37">
        <v>78.58</v>
      </c>
      <c r="N503" s="19"/>
    </row>
    <row r="504" spans="1:14" x14ac:dyDescent="0.25">
      <c r="A504" s="67" t="s">
        <v>162</v>
      </c>
      <c r="B504" s="19"/>
      <c r="C504" s="19"/>
      <c r="D504" s="19"/>
      <c r="E504" s="19"/>
      <c r="F504" s="19"/>
      <c r="G504" s="19"/>
      <c r="H504" s="19"/>
      <c r="I504" s="68">
        <v>200000</v>
      </c>
      <c r="J504" s="19"/>
      <c r="K504" s="68">
        <v>211580.88</v>
      </c>
      <c r="L504" s="19"/>
      <c r="M504" s="69">
        <v>105.79</v>
      </c>
      <c r="N504" s="19"/>
    </row>
    <row r="505" spans="1:14" x14ac:dyDescent="0.25">
      <c r="A505" s="67" t="s">
        <v>163</v>
      </c>
      <c r="B505" s="19"/>
      <c r="C505" s="19"/>
      <c r="D505" s="19"/>
      <c r="E505" s="19"/>
      <c r="F505" s="19"/>
      <c r="G505" s="19"/>
      <c r="H505" s="19"/>
      <c r="I505" s="68">
        <v>200000</v>
      </c>
      <c r="J505" s="19"/>
      <c r="K505" s="68">
        <v>211580.88</v>
      </c>
      <c r="L505" s="19"/>
      <c r="M505" s="69">
        <v>105.79</v>
      </c>
      <c r="N505" s="19"/>
    </row>
    <row r="506" spans="1:14" x14ac:dyDescent="0.25">
      <c r="A506" s="11" t="s">
        <v>319</v>
      </c>
      <c r="B506" s="19"/>
      <c r="C506" s="11" t="s">
        <v>320</v>
      </c>
      <c r="D506" s="19"/>
      <c r="E506" s="19"/>
      <c r="F506" s="19"/>
      <c r="G506" s="19"/>
      <c r="H506" s="19"/>
      <c r="I506" s="14">
        <v>1500</v>
      </c>
      <c r="J506" s="19"/>
      <c r="K506" s="14">
        <v>0</v>
      </c>
      <c r="L506" s="19"/>
      <c r="M506" s="23">
        <v>0</v>
      </c>
      <c r="N506" s="19"/>
    </row>
    <row r="507" spans="1:14" x14ac:dyDescent="0.25">
      <c r="A507" s="11" t="s">
        <v>321</v>
      </c>
      <c r="B507" s="19"/>
      <c r="C507" s="11" t="s">
        <v>322</v>
      </c>
      <c r="D507" s="19"/>
      <c r="E507" s="19"/>
      <c r="F507" s="19"/>
      <c r="G507" s="19"/>
      <c r="H507" s="19"/>
      <c r="I507" s="14">
        <v>8000</v>
      </c>
      <c r="J507" s="19"/>
      <c r="K507" s="14">
        <v>10291.94</v>
      </c>
      <c r="L507" s="19"/>
      <c r="M507" s="23">
        <v>128.65</v>
      </c>
      <c r="N507" s="19"/>
    </row>
    <row r="508" spans="1:14" x14ac:dyDescent="0.25">
      <c r="A508" s="38" t="s">
        <v>360</v>
      </c>
      <c r="B508" s="19"/>
      <c r="C508" s="38" t="s">
        <v>361</v>
      </c>
      <c r="D508" s="19"/>
      <c r="E508" s="19"/>
      <c r="F508" s="19"/>
      <c r="G508" s="19"/>
      <c r="H508" s="19"/>
      <c r="I508" s="27" t="s">
        <v>0</v>
      </c>
      <c r="J508" s="19"/>
      <c r="K508" s="27">
        <v>9216.94</v>
      </c>
      <c r="L508" s="19"/>
      <c r="M508" s="28" t="s">
        <v>0</v>
      </c>
      <c r="N508" s="19"/>
    </row>
    <row r="509" spans="1:14" x14ac:dyDescent="0.25">
      <c r="A509" s="38" t="s">
        <v>362</v>
      </c>
      <c r="B509" s="19"/>
      <c r="C509" s="38" t="s">
        <v>363</v>
      </c>
      <c r="D509" s="19"/>
      <c r="E509" s="19"/>
      <c r="F509" s="19"/>
      <c r="G509" s="19"/>
      <c r="H509" s="19"/>
      <c r="I509" s="27" t="s">
        <v>0</v>
      </c>
      <c r="J509" s="19"/>
      <c r="K509" s="27">
        <v>1075</v>
      </c>
      <c r="L509" s="19"/>
      <c r="M509" s="28" t="s">
        <v>0</v>
      </c>
      <c r="N509" s="19"/>
    </row>
    <row r="510" spans="1:14" x14ac:dyDescent="0.25">
      <c r="A510" s="11" t="s">
        <v>325</v>
      </c>
      <c r="B510" s="19"/>
      <c r="C510" s="11" t="s">
        <v>326</v>
      </c>
      <c r="D510" s="19"/>
      <c r="E510" s="19"/>
      <c r="F510" s="19"/>
      <c r="G510" s="19"/>
      <c r="H510" s="19"/>
      <c r="I510" s="14">
        <v>165500</v>
      </c>
      <c r="J510" s="19"/>
      <c r="K510" s="14">
        <v>191694.82</v>
      </c>
      <c r="L510" s="19"/>
      <c r="M510" s="23">
        <v>115.83</v>
      </c>
      <c r="N510" s="19"/>
    </row>
    <row r="511" spans="1:14" x14ac:dyDescent="0.25">
      <c r="A511" s="38" t="s">
        <v>541</v>
      </c>
      <c r="B511" s="19"/>
      <c r="C511" s="38" t="s">
        <v>542</v>
      </c>
      <c r="D511" s="19"/>
      <c r="E511" s="19"/>
      <c r="F511" s="19"/>
      <c r="G511" s="19"/>
      <c r="H511" s="19"/>
      <c r="I511" s="27" t="s">
        <v>0</v>
      </c>
      <c r="J511" s="19"/>
      <c r="K511" s="27">
        <v>7090.86</v>
      </c>
      <c r="L511" s="19"/>
      <c r="M511" s="28" t="s">
        <v>0</v>
      </c>
      <c r="N511" s="19"/>
    </row>
    <row r="512" spans="1:14" x14ac:dyDescent="0.25">
      <c r="A512" s="38" t="s">
        <v>366</v>
      </c>
      <c r="B512" s="19"/>
      <c r="C512" s="38" t="s">
        <v>367</v>
      </c>
      <c r="D512" s="19"/>
      <c r="E512" s="19"/>
      <c r="F512" s="19"/>
      <c r="G512" s="19"/>
      <c r="H512" s="19"/>
      <c r="I512" s="27" t="s">
        <v>0</v>
      </c>
      <c r="J512" s="19"/>
      <c r="K512" s="27">
        <v>7000</v>
      </c>
      <c r="L512" s="19"/>
      <c r="M512" s="28" t="s">
        <v>0</v>
      </c>
      <c r="N512" s="19"/>
    </row>
    <row r="513" spans="1:14" x14ac:dyDescent="0.25">
      <c r="A513" s="38" t="s">
        <v>327</v>
      </c>
      <c r="B513" s="19"/>
      <c r="C513" s="38" t="s">
        <v>328</v>
      </c>
      <c r="D513" s="19"/>
      <c r="E513" s="19"/>
      <c r="F513" s="19"/>
      <c r="G513" s="19"/>
      <c r="H513" s="19"/>
      <c r="I513" s="27" t="s">
        <v>0</v>
      </c>
      <c r="J513" s="19"/>
      <c r="K513" s="27">
        <v>48201.440000000002</v>
      </c>
      <c r="L513" s="19"/>
      <c r="M513" s="28" t="s">
        <v>0</v>
      </c>
      <c r="N513" s="19"/>
    </row>
    <row r="514" spans="1:14" x14ac:dyDescent="0.25">
      <c r="A514" s="38" t="s">
        <v>370</v>
      </c>
      <c r="B514" s="19"/>
      <c r="C514" s="38" t="s">
        <v>371</v>
      </c>
      <c r="D514" s="19"/>
      <c r="E514" s="19"/>
      <c r="F514" s="19"/>
      <c r="G514" s="19"/>
      <c r="H514" s="19"/>
      <c r="I514" s="27" t="s">
        <v>0</v>
      </c>
      <c r="J514" s="19"/>
      <c r="K514" s="27">
        <v>12720.36</v>
      </c>
      <c r="L514" s="19"/>
      <c r="M514" s="28" t="s">
        <v>0</v>
      </c>
      <c r="N514" s="19"/>
    </row>
    <row r="515" spans="1:14" x14ac:dyDescent="0.25">
      <c r="A515" s="38" t="s">
        <v>329</v>
      </c>
      <c r="B515" s="19"/>
      <c r="C515" s="38" t="s">
        <v>330</v>
      </c>
      <c r="D515" s="19"/>
      <c r="E515" s="19"/>
      <c r="F515" s="19"/>
      <c r="G515" s="19"/>
      <c r="H515" s="19"/>
      <c r="I515" s="27" t="s">
        <v>0</v>
      </c>
      <c r="J515" s="19"/>
      <c r="K515" s="27">
        <v>91399.82</v>
      </c>
      <c r="L515" s="19"/>
      <c r="M515" s="28" t="s">
        <v>0</v>
      </c>
      <c r="N515" s="19"/>
    </row>
    <row r="516" spans="1:14" x14ac:dyDescent="0.25">
      <c r="A516" s="38" t="s">
        <v>331</v>
      </c>
      <c r="B516" s="19"/>
      <c r="C516" s="38" t="s">
        <v>332</v>
      </c>
      <c r="D516" s="19"/>
      <c r="E516" s="19"/>
      <c r="F516" s="19"/>
      <c r="G516" s="19"/>
      <c r="H516" s="19"/>
      <c r="I516" s="27" t="s">
        <v>0</v>
      </c>
      <c r="J516" s="19"/>
      <c r="K516" s="27">
        <v>23413.55</v>
      </c>
      <c r="L516" s="19"/>
      <c r="M516" s="28" t="s">
        <v>0</v>
      </c>
      <c r="N516" s="19"/>
    </row>
    <row r="517" spans="1:14" x14ac:dyDescent="0.25">
      <c r="A517" s="38" t="s">
        <v>333</v>
      </c>
      <c r="B517" s="19"/>
      <c r="C517" s="38" t="s">
        <v>334</v>
      </c>
      <c r="D517" s="19"/>
      <c r="E517" s="19"/>
      <c r="F517" s="19"/>
      <c r="G517" s="19"/>
      <c r="H517" s="19"/>
      <c r="I517" s="27" t="s">
        <v>0</v>
      </c>
      <c r="J517" s="19"/>
      <c r="K517" s="27">
        <v>1868.79</v>
      </c>
      <c r="L517" s="19"/>
      <c r="M517" s="28" t="s">
        <v>0</v>
      </c>
      <c r="N517" s="19"/>
    </row>
    <row r="518" spans="1:14" x14ac:dyDescent="0.25">
      <c r="A518" s="11" t="s">
        <v>335</v>
      </c>
      <c r="B518" s="19"/>
      <c r="C518" s="11" t="s">
        <v>336</v>
      </c>
      <c r="D518" s="19"/>
      <c r="E518" s="19"/>
      <c r="F518" s="19"/>
      <c r="G518" s="19"/>
      <c r="H518" s="19"/>
      <c r="I518" s="14">
        <v>25000</v>
      </c>
      <c r="J518" s="19"/>
      <c r="K518" s="14">
        <v>9594.1200000000008</v>
      </c>
      <c r="L518" s="19"/>
      <c r="M518" s="23">
        <v>38.380000000000003</v>
      </c>
      <c r="N518" s="19"/>
    </row>
    <row r="519" spans="1:14" x14ac:dyDescent="0.25">
      <c r="A519" s="38" t="s">
        <v>374</v>
      </c>
      <c r="B519" s="19"/>
      <c r="C519" s="38" t="s">
        <v>375</v>
      </c>
      <c r="D519" s="19"/>
      <c r="E519" s="19"/>
      <c r="F519" s="19"/>
      <c r="G519" s="19"/>
      <c r="H519" s="19"/>
      <c r="I519" s="27" t="s">
        <v>0</v>
      </c>
      <c r="J519" s="19"/>
      <c r="K519" s="27">
        <v>8091.87</v>
      </c>
      <c r="L519" s="19"/>
      <c r="M519" s="28" t="s">
        <v>0</v>
      </c>
      <c r="N519" s="19"/>
    </row>
    <row r="520" spans="1:14" x14ac:dyDescent="0.25">
      <c r="A520" s="38" t="s">
        <v>380</v>
      </c>
      <c r="B520" s="19"/>
      <c r="C520" s="38" t="s">
        <v>336</v>
      </c>
      <c r="D520" s="19"/>
      <c r="E520" s="19"/>
      <c r="F520" s="19"/>
      <c r="G520" s="19"/>
      <c r="H520" s="19"/>
      <c r="I520" s="27" t="s">
        <v>0</v>
      </c>
      <c r="J520" s="19"/>
      <c r="K520" s="27">
        <v>1502.25</v>
      </c>
      <c r="L520" s="19"/>
      <c r="M520" s="28" t="s">
        <v>0</v>
      </c>
      <c r="N520" s="19"/>
    </row>
    <row r="521" spans="1:14" x14ac:dyDescent="0.25">
      <c r="A521" s="67" t="s">
        <v>164</v>
      </c>
      <c r="B521" s="19"/>
      <c r="C521" s="19"/>
      <c r="D521" s="19"/>
      <c r="E521" s="19"/>
      <c r="F521" s="19"/>
      <c r="G521" s="19"/>
      <c r="H521" s="19"/>
      <c r="I521" s="68">
        <v>5100</v>
      </c>
      <c r="J521" s="19"/>
      <c r="K521" s="68">
        <v>4230.18</v>
      </c>
      <c r="L521" s="19"/>
      <c r="M521" s="69">
        <v>82.94</v>
      </c>
      <c r="N521" s="19"/>
    </row>
    <row r="522" spans="1:14" x14ac:dyDescent="0.25">
      <c r="A522" s="67" t="s">
        <v>165</v>
      </c>
      <c r="B522" s="19"/>
      <c r="C522" s="19"/>
      <c r="D522" s="19"/>
      <c r="E522" s="19"/>
      <c r="F522" s="19"/>
      <c r="G522" s="19"/>
      <c r="H522" s="19"/>
      <c r="I522" s="68">
        <v>5100</v>
      </c>
      <c r="J522" s="19"/>
      <c r="K522" s="68">
        <v>4230.18</v>
      </c>
      <c r="L522" s="19"/>
      <c r="M522" s="69">
        <v>82.94</v>
      </c>
      <c r="N522" s="19"/>
    </row>
    <row r="523" spans="1:14" x14ac:dyDescent="0.25">
      <c r="A523" s="11" t="s">
        <v>325</v>
      </c>
      <c r="B523" s="19"/>
      <c r="C523" s="11" t="s">
        <v>326</v>
      </c>
      <c r="D523" s="19"/>
      <c r="E523" s="19"/>
      <c r="F523" s="19"/>
      <c r="G523" s="19"/>
      <c r="H523" s="19"/>
      <c r="I523" s="14">
        <v>5100</v>
      </c>
      <c r="J523" s="19"/>
      <c r="K523" s="14">
        <v>4230.18</v>
      </c>
      <c r="L523" s="19"/>
      <c r="M523" s="23">
        <v>82.94</v>
      </c>
      <c r="N523" s="19"/>
    </row>
    <row r="524" spans="1:14" x14ac:dyDescent="0.25">
      <c r="A524" s="38" t="s">
        <v>541</v>
      </c>
      <c r="B524" s="19"/>
      <c r="C524" s="38" t="s">
        <v>542</v>
      </c>
      <c r="D524" s="19"/>
      <c r="E524" s="19"/>
      <c r="F524" s="19"/>
      <c r="G524" s="19"/>
      <c r="H524" s="19"/>
      <c r="I524" s="27" t="s">
        <v>0</v>
      </c>
      <c r="J524" s="19"/>
      <c r="K524" s="27">
        <v>378</v>
      </c>
      <c r="L524" s="19"/>
      <c r="M524" s="28" t="s">
        <v>0</v>
      </c>
      <c r="N524" s="19"/>
    </row>
    <row r="525" spans="1:14" x14ac:dyDescent="0.25">
      <c r="A525" s="38" t="s">
        <v>329</v>
      </c>
      <c r="B525" s="19"/>
      <c r="C525" s="38" t="s">
        <v>330</v>
      </c>
      <c r="D525" s="19"/>
      <c r="E525" s="19"/>
      <c r="F525" s="19"/>
      <c r="G525" s="19"/>
      <c r="H525" s="19"/>
      <c r="I525" s="27" t="s">
        <v>0</v>
      </c>
      <c r="J525" s="19"/>
      <c r="K525" s="27">
        <v>3852.18</v>
      </c>
      <c r="L525" s="19"/>
      <c r="M525" s="28" t="s">
        <v>0</v>
      </c>
      <c r="N525" s="19"/>
    </row>
    <row r="526" spans="1:14" x14ac:dyDescent="0.25">
      <c r="A526" s="67" t="s">
        <v>168</v>
      </c>
      <c r="B526" s="19"/>
      <c r="C526" s="19"/>
      <c r="D526" s="19"/>
      <c r="E526" s="19"/>
      <c r="F526" s="19"/>
      <c r="G526" s="19"/>
      <c r="H526" s="19"/>
      <c r="I526" s="68">
        <v>65000</v>
      </c>
      <c r="J526" s="19"/>
      <c r="K526" s="68">
        <v>5000</v>
      </c>
      <c r="L526" s="19"/>
      <c r="M526" s="69">
        <v>7.69</v>
      </c>
      <c r="N526" s="19"/>
    </row>
    <row r="527" spans="1:14" x14ac:dyDescent="0.25">
      <c r="A527" s="67" t="s">
        <v>170</v>
      </c>
      <c r="B527" s="19"/>
      <c r="C527" s="19"/>
      <c r="D527" s="19"/>
      <c r="E527" s="19"/>
      <c r="F527" s="19"/>
      <c r="G527" s="19"/>
      <c r="H527" s="19"/>
      <c r="I527" s="68">
        <v>65000</v>
      </c>
      <c r="J527" s="19"/>
      <c r="K527" s="68">
        <v>5000</v>
      </c>
      <c r="L527" s="19"/>
      <c r="M527" s="69">
        <v>7.69</v>
      </c>
      <c r="N527" s="19"/>
    </row>
    <row r="528" spans="1:14" x14ac:dyDescent="0.25">
      <c r="A528" s="11" t="s">
        <v>325</v>
      </c>
      <c r="B528" s="19"/>
      <c r="C528" s="11" t="s">
        <v>326</v>
      </c>
      <c r="D528" s="19"/>
      <c r="E528" s="19"/>
      <c r="F528" s="19"/>
      <c r="G528" s="19"/>
      <c r="H528" s="19"/>
      <c r="I528" s="14">
        <v>42500</v>
      </c>
      <c r="J528" s="19"/>
      <c r="K528" s="14">
        <v>5000</v>
      </c>
      <c r="L528" s="19"/>
      <c r="M528" s="23">
        <v>11.76</v>
      </c>
      <c r="N528" s="19"/>
    </row>
    <row r="529" spans="1:14" x14ac:dyDescent="0.25">
      <c r="A529" s="38" t="s">
        <v>329</v>
      </c>
      <c r="B529" s="19"/>
      <c r="C529" s="38" t="s">
        <v>330</v>
      </c>
      <c r="D529" s="19"/>
      <c r="E529" s="19"/>
      <c r="F529" s="19"/>
      <c r="G529" s="19"/>
      <c r="H529" s="19"/>
      <c r="I529" s="27" t="s">
        <v>0</v>
      </c>
      <c r="J529" s="19"/>
      <c r="K529" s="27">
        <v>5000</v>
      </c>
      <c r="L529" s="19"/>
      <c r="M529" s="28" t="s">
        <v>0</v>
      </c>
      <c r="N529" s="19"/>
    </row>
    <row r="530" spans="1:14" x14ac:dyDescent="0.25">
      <c r="A530" s="11" t="s">
        <v>335</v>
      </c>
      <c r="B530" s="19"/>
      <c r="C530" s="11" t="s">
        <v>336</v>
      </c>
      <c r="D530" s="19"/>
      <c r="E530" s="19"/>
      <c r="F530" s="19"/>
      <c r="G530" s="19"/>
      <c r="H530" s="19"/>
      <c r="I530" s="14">
        <v>7500</v>
      </c>
      <c r="J530" s="19"/>
      <c r="K530" s="14">
        <v>0</v>
      </c>
      <c r="L530" s="19"/>
      <c r="M530" s="23">
        <v>0</v>
      </c>
      <c r="N530" s="19"/>
    </row>
    <row r="531" spans="1:14" x14ac:dyDescent="0.25">
      <c r="A531" s="11" t="s">
        <v>381</v>
      </c>
      <c r="B531" s="19"/>
      <c r="C531" s="11" t="s">
        <v>382</v>
      </c>
      <c r="D531" s="19"/>
      <c r="E531" s="19"/>
      <c r="F531" s="19"/>
      <c r="G531" s="19"/>
      <c r="H531" s="19"/>
      <c r="I531" s="14">
        <v>15000</v>
      </c>
      <c r="J531" s="19"/>
      <c r="K531" s="14">
        <v>0</v>
      </c>
      <c r="L531" s="19"/>
      <c r="M531" s="23">
        <v>0</v>
      </c>
      <c r="N531" s="19"/>
    </row>
    <row r="532" spans="1:14" x14ac:dyDescent="0.25">
      <c r="A532" s="67" t="s">
        <v>180</v>
      </c>
      <c r="B532" s="19"/>
      <c r="C532" s="19"/>
      <c r="D532" s="19"/>
      <c r="E532" s="19"/>
      <c r="F532" s="19"/>
      <c r="G532" s="19"/>
      <c r="H532" s="19"/>
      <c r="I532" s="68">
        <v>30000</v>
      </c>
      <c r="J532" s="19"/>
      <c r="K532" s="68">
        <v>14998.47</v>
      </c>
      <c r="L532" s="19"/>
      <c r="M532" s="69">
        <v>49.99</v>
      </c>
      <c r="N532" s="19"/>
    </row>
    <row r="533" spans="1:14" x14ac:dyDescent="0.25">
      <c r="A533" s="67" t="s">
        <v>181</v>
      </c>
      <c r="B533" s="19"/>
      <c r="C533" s="19"/>
      <c r="D533" s="19"/>
      <c r="E533" s="19"/>
      <c r="F533" s="19"/>
      <c r="G533" s="19"/>
      <c r="H533" s="19"/>
      <c r="I533" s="68">
        <v>30000</v>
      </c>
      <c r="J533" s="19"/>
      <c r="K533" s="68">
        <v>14998.47</v>
      </c>
      <c r="L533" s="19"/>
      <c r="M533" s="69">
        <v>49.99</v>
      </c>
      <c r="N533" s="19"/>
    </row>
    <row r="534" spans="1:14" x14ac:dyDescent="0.25">
      <c r="A534" s="11" t="s">
        <v>325</v>
      </c>
      <c r="B534" s="19"/>
      <c r="C534" s="11" t="s">
        <v>326</v>
      </c>
      <c r="D534" s="19"/>
      <c r="E534" s="19"/>
      <c r="F534" s="19"/>
      <c r="G534" s="19"/>
      <c r="H534" s="19"/>
      <c r="I534" s="14">
        <v>21500</v>
      </c>
      <c r="J534" s="19"/>
      <c r="K534" s="14">
        <v>8205.09</v>
      </c>
      <c r="L534" s="19"/>
      <c r="M534" s="23">
        <v>38.159999999999997</v>
      </c>
      <c r="N534" s="19"/>
    </row>
    <row r="535" spans="1:14" x14ac:dyDescent="0.25">
      <c r="A535" s="38" t="s">
        <v>329</v>
      </c>
      <c r="B535" s="19"/>
      <c r="C535" s="38" t="s">
        <v>330</v>
      </c>
      <c r="D535" s="19"/>
      <c r="E535" s="19"/>
      <c r="F535" s="19"/>
      <c r="G535" s="19"/>
      <c r="H535" s="19"/>
      <c r="I535" s="27" t="s">
        <v>0</v>
      </c>
      <c r="J535" s="19"/>
      <c r="K535" s="27">
        <v>8205.09</v>
      </c>
      <c r="L535" s="19"/>
      <c r="M535" s="28" t="s">
        <v>0</v>
      </c>
      <c r="N535" s="19"/>
    </row>
    <row r="536" spans="1:14" x14ac:dyDescent="0.25">
      <c r="A536" s="11" t="s">
        <v>335</v>
      </c>
      <c r="B536" s="19"/>
      <c r="C536" s="11" t="s">
        <v>336</v>
      </c>
      <c r="D536" s="19"/>
      <c r="E536" s="19"/>
      <c r="F536" s="19"/>
      <c r="G536" s="19"/>
      <c r="H536" s="19"/>
      <c r="I536" s="14">
        <v>3500</v>
      </c>
      <c r="J536" s="19"/>
      <c r="K536" s="14">
        <v>1437.93</v>
      </c>
      <c r="L536" s="19"/>
      <c r="M536" s="23">
        <v>41.08</v>
      </c>
      <c r="N536" s="19"/>
    </row>
    <row r="537" spans="1:14" x14ac:dyDescent="0.25">
      <c r="A537" s="38" t="s">
        <v>374</v>
      </c>
      <c r="B537" s="19"/>
      <c r="C537" s="38" t="s">
        <v>375</v>
      </c>
      <c r="D537" s="19"/>
      <c r="E537" s="19"/>
      <c r="F537" s="19"/>
      <c r="G537" s="19"/>
      <c r="H537" s="19"/>
      <c r="I537" s="27" t="s">
        <v>0</v>
      </c>
      <c r="J537" s="19"/>
      <c r="K537" s="27">
        <v>1437.93</v>
      </c>
      <c r="L537" s="19"/>
      <c r="M537" s="28" t="s">
        <v>0</v>
      </c>
      <c r="N537" s="19"/>
    </row>
    <row r="538" spans="1:14" x14ac:dyDescent="0.25">
      <c r="A538" s="11" t="s">
        <v>381</v>
      </c>
      <c r="B538" s="19"/>
      <c r="C538" s="11" t="s">
        <v>382</v>
      </c>
      <c r="D538" s="19"/>
      <c r="E538" s="19"/>
      <c r="F538" s="19"/>
      <c r="G538" s="19"/>
      <c r="H538" s="19"/>
      <c r="I538" s="14">
        <v>5000</v>
      </c>
      <c r="J538" s="19"/>
      <c r="K538" s="14">
        <v>5355.45</v>
      </c>
      <c r="L538" s="19"/>
      <c r="M538" s="23">
        <v>107.11</v>
      </c>
      <c r="N538" s="19"/>
    </row>
    <row r="539" spans="1:14" x14ac:dyDescent="0.25">
      <c r="A539" s="38" t="s">
        <v>549</v>
      </c>
      <c r="B539" s="19"/>
      <c r="C539" s="38" t="s">
        <v>550</v>
      </c>
      <c r="D539" s="19"/>
      <c r="E539" s="19"/>
      <c r="F539" s="19"/>
      <c r="G539" s="19"/>
      <c r="H539" s="19"/>
      <c r="I539" s="27" t="s">
        <v>0</v>
      </c>
      <c r="J539" s="19"/>
      <c r="K539" s="27">
        <v>5355.45</v>
      </c>
      <c r="L539" s="19"/>
      <c r="M539" s="28" t="s">
        <v>0</v>
      </c>
      <c r="N539" s="19"/>
    </row>
    <row r="540" spans="1:14" x14ac:dyDescent="0.25">
      <c r="A540" s="73" t="s">
        <v>434</v>
      </c>
      <c r="B540" s="19"/>
      <c r="C540" s="73" t="s">
        <v>551</v>
      </c>
      <c r="D540" s="19"/>
      <c r="E540" s="19"/>
      <c r="F540" s="19"/>
      <c r="G540" s="19"/>
      <c r="H540" s="19"/>
      <c r="I540" s="36">
        <v>240700</v>
      </c>
      <c r="J540" s="19"/>
      <c r="K540" s="36">
        <v>231121.96</v>
      </c>
      <c r="L540" s="19"/>
      <c r="M540" s="37">
        <v>96.02</v>
      </c>
      <c r="N540" s="19"/>
    </row>
    <row r="541" spans="1:14" x14ac:dyDescent="0.25">
      <c r="A541" s="67" t="s">
        <v>162</v>
      </c>
      <c r="B541" s="19"/>
      <c r="C541" s="19"/>
      <c r="D541" s="19"/>
      <c r="E541" s="19"/>
      <c r="F541" s="19"/>
      <c r="G541" s="19"/>
      <c r="H541" s="19"/>
      <c r="I541" s="68">
        <v>239800</v>
      </c>
      <c r="J541" s="19"/>
      <c r="K541" s="68">
        <v>227925.32</v>
      </c>
      <c r="L541" s="19"/>
      <c r="M541" s="69">
        <v>95.05</v>
      </c>
      <c r="N541" s="19"/>
    </row>
    <row r="542" spans="1:14" x14ac:dyDescent="0.25">
      <c r="A542" s="67" t="s">
        <v>163</v>
      </c>
      <c r="B542" s="19"/>
      <c r="C542" s="19"/>
      <c r="D542" s="19"/>
      <c r="E542" s="19"/>
      <c r="F542" s="19"/>
      <c r="G542" s="19"/>
      <c r="H542" s="19"/>
      <c r="I542" s="68">
        <v>239800</v>
      </c>
      <c r="J542" s="19"/>
      <c r="K542" s="68">
        <v>227925.32</v>
      </c>
      <c r="L542" s="19"/>
      <c r="M542" s="69">
        <v>95.05</v>
      </c>
      <c r="N542" s="19"/>
    </row>
    <row r="543" spans="1:14" x14ac:dyDescent="0.25">
      <c r="A543" s="11" t="s">
        <v>348</v>
      </c>
      <c r="B543" s="19"/>
      <c r="C543" s="11" t="s">
        <v>349</v>
      </c>
      <c r="D543" s="19"/>
      <c r="E543" s="19"/>
      <c r="F543" s="19"/>
      <c r="G543" s="19"/>
      <c r="H543" s="19"/>
      <c r="I543" s="14">
        <v>182000</v>
      </c>
      <c r="J543" s="19"/>
      <c r="K543" s="14">
        <v>181393.12</v>
      </c>
      <c r="L543" s="19"/>
      <c r="M543" s="23">
        <v>99.67</v>
      </c>
      <c r="N543" s="19"/>
    </row>
    <row r="544" spans="1:14" x14ac:dyDescent="0.25">
      <c r="A544" s="38" t="s">
        <v>350</v>
      </c>
      <c r="B544" s="19"/>
      <c r="C544" s="38" t="s">
        <v>351</v>
      </c>
      <c r="D544" s="19"/>
      <c r="E544" s="19"/>
      <c r="F544" s="19"/>
      <c r="G544" s="19"/>
      <c r="H544" s="19"/>
      <c r="I544" s="27" t="s">
        <v>0</v>
      </c>
      <c r="J544" s="19"/>
      <c r="K544" s="27">
        <v>181393.12</v>
      </c>
      <c r="L544" s="19"/>
      <c r="M544" s="28" t="s">
        <v>0</v>
      </c>
      <c r="N544" s="19"/>
    </row>
    <row r="545" spans="1:14" x14ac:dyDescent="0.25">
      <c r="A545" s="11" t="s">
        <v>352</v>
      </c>
      <c r="B545" s="19"/>
      <c r="C545" s="11" t="s">
        <v>353</v>
      </c>
      <c r="D545" s="19"/>
      <c r="E545" s="19"/>
      <c r="F545" s="19"/>
      <c r="G545" s="19"/>
      <c r="H545" s="19"/>
      <c r="I545" s="14">
        <v>11800</v>
      </c>
      <c r="J545" s="19"/>
      <c r="K545" s="14">
        <v>13250</v>
      </c>
      <c r="L545" s="19"/>
      <c r="M545" s="23">
        <v>112.29</v>
      </c>
      <c r="N545" s="19"/>
    </row>
    <row r="546" spans="1:14" x14ac:dyDescent="0.25">
      <c r="A546" s="38" t="s">
        <v>391</v>
      </c>
      <c r="B546" s="19"/>
      <c r="C546" s="38" t="s">
        <v>353</v>
      </c>
      <c r="D546" s="19"/>
      <c r="E546" s="19"/>
      <c r="F546" s="19"/>
      <c r="G546" s="19"/>
      <c r="H546" s="19"/>
      <c r="I546" s="27" t="s">
        <v>0</v>
      </c>
      <c r="J546" s="19"/>
      <c r="K546" s="27">
        <v>13250</v>
      </c>
      <c r="L546" s="19"/>
      <c r="M546" s="28" t="s">
        <v>0</v>
      </c>
      <c r="N546" s="19"/>
    </row>
    <row r="547" spans="1:14" x14ac:dyDescent="0.25">
      <c r="A547" s="11" t="s">
        <v>354</v>
      </c>
      <c r="B547" s="19"/>
      <c r="C547" s="11" t="s">
        <v>355</v>
      </c>
      <c r="D547" s="19"/>
      <c r="E547" s="19"/>
      <c r="F547" s="19"/>
      <c r="G547" s="19"/>
      <c r="H547" s="19"/>
      <c r="I547" s="14">
        <v>35000</v>
      </c>
      <c r="J547" s="19"/>
      <c r="K547" s="14">
        <v>29929.89</v>
      </c>
      <c r="L547" s="19"/>
      <c r="M547" s="23">
        <v>85.51</v>
      </c>
      <c r="N547" s="19"/>
    </row>
    <row r="548" spans="1:14" x14ac:dyDescent="0.25">
      <c r="A548" s="38" t="s">
        <v>356</v>
      </c>
      <c r="B548" s="19"/>
      <c r="C548" s="38" t="s">
        <v>357</v>
      </c>
      <c r="D548" s="19"/>
      <c r="E548" s="19"/>
      <c r="F548" s="19"/>
      <c r="G548" s="19"/>
      <c r="H548" s="19"/>
      <c r="I548" s="27" t="s">
        <v>0</v>
      </c>
      <c r="J548" s="19"/>
      <c r="K548" s="27">
        <v>29929.89</v>
      </c>
      <c r="L548" s="19"/>
      <c r="M548" s="28" t="s">
        <v>0</v>
      </c>
      <c r="N548" s="19"/>
    </row>
    <row r="549" spans="1:14" x14ac:dyDescent="0.25">
      <c r="A549" s="11" t="s">
        <v>319</v>
      </c>
      <c r="B549" s="19"/>
      <c r="C549" s="11" t="s">
        <v>320</v>
      </c>
      <c r="D549" s="19"/>
      <c r="E549" s="19"/>
      <c r="F549" s="19"/>
      <c r="G549" s="19"/>
      <c r="H549" s="19"/>
      <c r="I549" s="14">
        <v>3000</v>
      </c>
      <c r="J549" s="19"/>
      <c r="K549" s="14">
        <v>390</v>
      </c>
      <c r="L549" s="19"/>
      <c r="M549" s="23">
        <v>13</v>
      </c>
      <c r="N549" s="19"/>
    </row>
    <row r="550" spans="1:14" x14ac:dyDescent="0.25">
      <c r="A550" s="38" t="s">
        <v>358</v>
      </c>
      <c r="B550" s="19"/>
      <c r="C550" s="38" t="s">
        <v>359</v>
      </c>
      <c r="D550" s="19"/>
      <c r="E550" s="19"/>
      <c r="F550" s="19"/>
      <c r="G550" s="19"/>
      <c r="H550" s="19"/>
      <c r="I550" s="27" t="s">
        <v>0</v>
      </c>
      <c r="J550" s="19"/>
      <c r="K550" s="27">
        <v>390</v>
      </c>
      <c r="L550" s="19"/>
      <c r="M550" s="28" t="s">
        <v>0</v>
      </c>
      <c r="N550" s="19"/>
    </row>
    <row r="551" spans="1:14" x14ac:dyDescent="0.25">
      <c r="A551" s="11" t="s">
        <v>321</v>
      </c>
      <c r="B551" s="19"/>
      <c r="C551" s="11" t="s">
        <v>322</v>
      </c>
      <c r="D551" s="19"/>
      <c r="E551" s="19"/>
      <c r="F551" s="19"/>
      <c r="G551" s="19"/>
      <c r="H551" s="19"/>
      <c r="I551" s="14">
        <v>1000</v>
      </c>
      <c r="J551" s="19"/>
      <c r="K551" s="14">
        <v>1000</v>
      </c>
      <c r="L551" s="19"/>
      <c r="M551" s="23">
        <v>100</v>
      </c>
      <c r="N551" s="19"/>
    </row>
    <row r="552" spans="1:14" x14ac:dyDescent="0.25">
      <c r="A552" s="38" t="s">
        <v>360</v>
      </c>
      <c r="B552" s="19"/>
      <c r="C552" s="38" t="s">
        <v>361</v>
      </c>
      <c r="D552" s="19"/>
      <c r="E552" s="19"/>
      <c r="F552" s="19"/>
      <c r="G552" s="19"/>
      <c r="H552" s="19"/>
      <c r="I552" s="27" t="s">
        <v>0</v>
      </c>
      <c r="J552" s="19"/>
      <c r="K552" s="27">
        <v>1000</v>
      </c>
      <c r="L552" s="19"/>
      <c r="M552" s="28" t="s">
        <v>0</v>
      </c>
      <c r="N552" s="19"/>
    </row>
    <row r="553" spans="1:14" x14ac:dyDescent="0.25">
      <c r="A553" s="11" t="s">
        <v>392</v>
      </c>
      <c r="B553" s="19"/>
      <c r="C553" s="11" t="s">
        <v>393</v>
      </c>
      <c r="D553" s="19"/>
      <c r="E553" s="19"/>
      <c r="F553" s="19"/>
      <c r="G553" s="19"/>
      <c r="H553" s="19"/>
      <c r="I553" s="14">
        <v>2000</v>
      </c>
      <c r="J553" s="19"/>
      <c r="K553" s="14">
        <v>1962.31</v>
      </c>
      <c r="L553" s="19"/>
      <c r="M553" s="23">
        <v>98.12</v>
      </c>
      <c r="N553" s="19"/>
    </row>
    <row r="554" spans="1:14" x14ac:dyDescent="0.25">
      <c r="A554" s="38" t="s">
        <v>394</v>
      </c>
      <c r="B554" s="19"/>
      <c r="C554" s="38" t="s">
        <v>395</v>
      </c>
      <c r="D554" s="19"/>
      <c r="E554" s="19"/>
      <c r="F554" s="19"/>
      <c r="G554" s="19"/>
      <c r="H554" s="19"/>
      <c r="I554" s="27" t="s">
        <v>0</v>
      </c>
      <c r="J554" s="19"/>
      <c r="K554" s="27">
        <v>1962.31</v>
      </c>
      <c r="L554" s="19"/>
      <c r="M554" s="28" t="s">
        <v>0</v>
      </c>
      <c r="N554" s="19"/>
    </row>
    <row r="555" spans="1:14" x14ac:dyDescent="0.25">
      <c r="A555" s="11" t="s">
        <v>381</v>
      </c>
      <c r="B555" s="19"/>
      <c r="C555" s="11" t="s">
        <v>382</v>
      </c>
      <c r="D555" s="19"/>
      <c r="E555" s="19"/>
      <c r="F555" s="19"/>
      <c r="G555" s="19"/>
      <c r="H555" s="19"/>
      <c r="I555" s="14">
        <v>5000</v>
      </c>
      <c r="J555" s="19"/>
      <c r="K555" s="14">
        <v>0</v>
      </c>
      <c r="L555" s="19"/>
      <c r="M555" s="23">
        <v>0</v>
      </c>
      <c r="N555" s="19"/>
    </row>
    <row r="556" spans="1:14" x14ac:dyDescent="0.25">
      <c r="A556" s="38" t="s">
        <v>400</v>
      </c>
      <c r="B556" s="19"/>
      <c r="C556" s="38" t="s">
        <v>401</v>
      </c>
      <c r="D556" s="19"/>
      <c r="E556" s="19"/>
      <c r="F556" s="19"/>
      <c r="G556" s="19"/>
      <c r="H556" s="19"/>
      <c r="I556" s="27" t="s">
        <v>0</v>
      </c>
      <c r="J556" s="19"/>
      <c r="K556" s="27">
        <v>0</v>
      </c>
      <c r="L556" s="19"/>
      <c r="M556" s="28" t="s">
        <v>0</v>
      </c>
      <c r="N556" s="19"/>
    </row>
    <row r="557" spans="1:14" x14ac:dyDescent="0.25">
      <c r="A557" s="67" t="s">
        <v>164</v>
      </c>
      <c r="B557" s="19"/>
      <c r="C557" s="19"/>
      <c r="D557" s="19"/>
      <c r="E557" s="19"/>
      <c r="F557" s="19"/>
      <c r="G557" s="19"/>
      <c r="H557" s="19"/>
      <c r="I557" s="68">
        <v>900</v>
      </c>
      <c r="J557" s="19"/>
      <c r="K557" s="68">
        <v>3196.64</v>
      </c>
      <c r="L557" s="19"/>
      <c r="M557" s="69">
        <v>355.18</v>
      </c>
      <c r="N557" s="19"/>
    </row>
    <row r="558" spans="1:14" x14ac:dyDescent="0.25">
      <c r="A558" s="67" t="s">
        <v>165</v>
      </c>
      <c r="B558" s="19"/>
      <c r="C558" s="19"/>
      <c r="D558" s="19"/>
      <c r="E558" s="19"/>
      <c r="F558" s="19"/>
      <c r="G558" s="19"/>
      <c r="H558" s="19"/>
      <c r="I558" s="68">
        <v>900</v>
      </c>
      <c r="J558" s="19"/>
      <c r="K558" s="68">
        <v>3196.64</v>
      </c>
      <c r="L558" s="19"/>
      <c r="M558" s="69">
        <v>355.18</v>
      </c>
      <c r="N558" s="19"/>
    </row>
    <row r="559" spans="1:14" x14ac:dyDescent="0.25">
      <c r="A559" s="11" t="s">
        <v>319</v>
      </c>
      <c r="B559" s="19"/>
      <c r="C559" s="11" t="s">
        <v>320</v>
      </c>
      <c r="D559" s="19"/>
      <c r="E559" s="19"/>
      <c r="F559" s="19"/>
      <c r="G559" s="19"/>
      <c r="H559" s="19"/>
      <c r="I559" s="14">
        <v>800</v>
      </c>
      <c r="J559" s="19"/>
      <c r="K559" s="14">
        <v>1673.25</v>
      </c>
      <c r="L559" s="19"/>
      <c r="M559" s="23">
        <v>209.16</v>
      </c>
      <c r="N559" s="19"/>
    </row>
    <row r="560" spans="1:14" x14ac:dyDescent="0.25">
      <c r="A560" s="38" t="s">
        <v>358</v>
      </c>
      <c r="B560" s="19"/>
      <c r="C560" s="38" t="s">
        <v>359</v>
      </c>
      <c r="D560" s="19"/>
      <c r="E560" s="19"/>
      <c r="F560" s="19"/>
      <c r="G560" s="19"/>
      <c r="H560" s="19"/>
      <c r="I560" s="27" t="s">
        <v>0</v>
      </c>
      <c r="J560" s="19"/>
      <c r="K560" s="27">
        <v>1673.25</v>
      </c>
      <c r="L560" s="19"/>
      <c r="M560" s="28" t="s">
        <v>0</v>
      </c>
      <c r="N560" s="19"/>
    </row>
    <row r="561" spans="1:14" x14ac:dyDescent="0.25">
      <c r="A561" s="11" t="s">
        <v>321</v>
      </c>
      <c r="B561" s="19"/>
      <c r="C561" s="11" t="s">
        <v>322</v>
      </c>
      <c r="D561" s="19"/>
      <c r="E561" s="19"/>
      <c r="F561" s="19"/>
      <c r="G561" s="19"/>
      <c r="H561" s="19"/>
      <c r="I561" s="14">
        <v>100</v>
      </c>
      <c r="J561" s="19"/>
      <c r="K561" s="14">
        <v>1523.39</v>
      </c>
      <c r="L561" s="19"/>
      <c r="M561" s="23">
        <v>1523.39</v>
      </c>
      <c r="N561" s="19"/>
    </row>
    <row r="562" spans="1:14" x14ac:dyDescent="0.25">
      <c r="A562" s="38" t="s">
        <v>360</v>
      </c>
      <c r="B562" s="19"/>
      <c r="C562" s="38" t="s">
        <v>361</v>
      </c>
      <c r="D562" s="19"/>
      <c r="E562" s="19"/>
      <c r="F562" s="19"/>
      <c r="G562" s="19"/>
      <c r="H562" s="19"/>
      <c r="I562" s="27" t="s">
        <v>0</v>
      </c>
      <c r="J562" s="19"/>
      <c r="K562" s="27">
        <v>1523.39</v>
      </c>
      <c r="L562" s="19"/>
      <c r="M562" s="28" t="s">
        <v>0</v>
      </c>
      <c r="N562" s="19"/>
    </row>
    <row r="563" spans="1:14" x14ac:dyDescent="0.25">
      <c r="A563" s="73" t="s">
        <v>389</v>
      </c>
      <c r="B563" s="19"/>
      <c r="C563" s="73" t="s">
        <v>552</v>
      </c>
      <c r="D563" s="19"/>
      <c r="E563" s="19"/>
      <c r="F563" s="19"/>
      <c r="G563" s="19"/>
      <c r="H563" s="19"/>
      <c r="I563" s="36">
        <v>415600</v>
      </c>
      <c r="J563" s="19"/>
      <c r="K563" s="36">
        <v>388817.55</v>
      </c>
      <c r="L563" s="19"/>
      <c r="M563" s="37">
        <v>93.56</v>
      </c>
      <c r="N563" s="19"/>
    </row>
    <row r="564" spans="1:14" x14ac:dyDescent="0.25">
      <c r="A564" s="67" t="s">
        <v>162</v>
      </c>
      <c r="B564" s="19"/>
      <c r="C564" s="19"/>
      <c r="D564" s="19"/>
      <c r="E564" s="19"/>
      <c r="F564" s="19"/>
      <c r="G564" s="19"/>
      <c r="H564" s="19"/>
      <c r="I564" s="68">
        <v>263000</v>
      </c>
      <c r="J564" s="19"/>
      <c r="K564" s="68">
        <v>254526.6</v>
      </c>
      <c r="L564" s="19"/>
      <c r="M564" s="69">
        <v>96.78</v>
      </c>
      <c r="N564" s="19"/>
    </row>
    <row r="565" spans="1:14" x14ac:dyDescent="0.25">
      <c r="A565" s="67" t="s">
        <v>163</v>
      </c>
      <c r="B565" s="19"/>
      <c r="C565" s="19"/>
      <c r="D565" s="19"/>
      <c r="E565" s="19"/>
      <c r="F565" s="19"/>
      <c r="G565" s="19"/>
      <c r="H565" s="19"/>
      <c r="I565" s="68">
        <v>263000</v>
      </c>
      <c r="J565" s="19"/>
      <c r="K565" s="68">
        <v>254526.6</v>
      </c>
      <c r="L565" s="19"/>
      <c r="M565" s="69">
        <v>96.78</v>
      </c>
      <c r="N565" s="19"/>
    </row>
    <row r="566" spans="1:14" x14ac:dyDescent="0.25">
      <c r="A566" s="11" t="s">
        <v>348</v>
      </c>
      <c r="B566" s="19"/>
      <c r="C566" s="11" t="s">
        <v>349</v>
      </c>
      <c r="D566" s="19"/>
      <c r="E566" s="19"/>
      <c r="F566" s="19"/>
      <c r="G566" s="19"/>
      <c r="H566" s="19"/>
      <c r="I566" s="14">
        <v>179000</v>
      </c>
      <c r="J566" s="19"/>
      <c r="K566" s="14">
        <v>178499.65</v>
      </c>
      <c r="L566" s="19"/>
      <c r="M566" s="23">
        <v>99.72</v>
      </c>
      <c r="N566" s="19"/>
    </row>
    <row r="567" spans="1:14" x14ac:dyDescent="0.25">
      <c r="A567" s="38" t="s">
        <v>350</v>
      </c>
      <c r="B567" s="19"/>
      <c r="C567" s="38" t="s">
        <v>351</v>
      </c>
      <c r="D567" s="19"/>
      <c r="E567" s="19"/>
      <c r="F567" s="19"/>
      <c r="G567" s="19"/>
      <c r="H567" s="19"/>
      <c r="I567" s="27" t="s">
        <v>0</v>
      </c>
      <c r="J567" s="19"/>
      <c r="K567" s="27">
        <v>178499.65</v>
      </c>
      <c r="L567" s="19"/>
      <c r="M567" s="28" t="s">
        <v>0</v>
      </c>
      <c r="N567" s="19"/>
    </row>
    <row r="568" spans="1:14" x14ac:dyDescent="0.25">
      <c r="A568" s="11" t="s">
        <v>352</v>
      </c>
      <c r="B568" s="19"/>
      <c r="C568" s="11" t="s">
        <v>353</v>
      </c>
      <c r="D568" s="19"/>
      <c r="E568" s="19"/>
      <c r="F568" s="19"/>
      <c r="G568" s="19"/>
      <c r="H568" s="19"/>
      <c r="I568" s="14">
        <v>11200</v>
      </c>
      <c r="J568" s="19"/>
      <c r="K568" s="14">
        <v>12500</v>
      </c>
      <c r="L568" s="19"/>
      <c r="M568" s="23">
        <v>111.61</v>
      </c>
      <c r="N568" s="19"/>
    </row>
    <row r="569" spans="1:14" x14ac:dyDescent="0.25">
      <c r="A569" s="38" t="s">
        <v>391</v>
      </c>
      <c r="B569" s="19"/>
      <c r="C569" s="38" t="s">
        <v>353</v>
      </c>
      <c r="D569" s="19"/>
      <c r="E569" s="19"/>
      <c r="F569" s="19"/>
      <c r="G569" s="19"/>
      <c r="H569" s="19"/>
      <c r="I569" s="27" t="s">
        <v>0</v>
      </c>
      <c r="J569" s="19"/>
      <c r="K569" s="27">
        <v>12500</v>
      </c>
      <c r="L569" s="19"/>
      <c r="M569" s="28" t="s">
        <v>0</v>
      </c>
      <c r="N569" s="19"/>
    </row>
    <row r="570" spans="1:14" x14ac:dyDescent="0.25">
      <c r="A570" s="11" t="s">
        <v>354</v>
      </c>
      <c r="B570" s="19"/>
      <c r="C570" s="11" t="s">
        <v>355</v>
      </c>
      <c r="D570" s="19"/>
      <c r="E570" s="19"/>
      <c r="F570" s="19"/>
      <c r="G570" s="19"/>
      <c r="H570" s="19"/>
      <c r="I570" s="14">
        <v>32000</v>
      </c>
      <c r="J570" s="19"/>
      <c r="K570" s="14">
        <v>29452.39</v>
      </c>
      <c r="L570" s="19"/>
      <c r="M570" s="23">
        <v>92.04</v>
      </c>
      <c r="N570" s="19"/>
    </row>
    <row r="571" spans="1:14" x14ac:dyDescent="0.25">
      <c r="A571" s="38" t="s">
        <v>356</v>
      </c>
      <c r="B571" s="19"/>
      <c r="C571" s="38" t="s">
        <v>357</v>
      </c>
      <c r="D571" s="19"/>
      <c r="E571" s="19"/>
      <c r="F571" s="19"/>
      <c r="G571" s="19"/>
      <c r="H571" s="19"/>
      <c r="I571" s="27" t="s">
        <v>0</v>
      </c>
      <c r="J571" s="19"/>
      <c r="K571" s="27">
        <v>29452.39</v>
      </c>
      <c r="L571" s="19"/>
      <c r="M571" s="28" t="s">
        <v>0</v>
      </c>
      <c r="N571" s="19"/>
    </row>
    <row r="572" spans="1:14" x14ac:dyDescent="0.25">
      <c r="A572" s="11" t="s">
        <v>319</v>
      </c>
      <c r="B572" s="19"/>
      <c r="C572" s="11" t="s">
        <v>320</v>
      </c>
      <c r="D572" s="19"/>
      <c r="E572" s="19"/>
      <c r="F572" s="19"/>
      <c r="G572" s="19"/>
      <c r="H572" s="19"/>
      <c r="I572" s="14">
        <v>2500</v>
      </c>
      <c r="J572" s="19"/>
      <c r="K572" s="14">
        <v>0</v>
      </c>
      <c r="L572" s="19"/>
      <c r="M572" s="23">
        <v>0</v>
      </c>
      <c r="N572" s="19"/>
    </row>
    <row r="573" spans="1:14" x14ac:dyDescent="0.25">
      <c r="A573" s="11" t="s">
        <v>321</v>
      </c>
      <c r="B573" s="19"/>
      <c r="C573" s="11" t="s">
        <v>322</v>
      </c>
      <c r="D573" s="19"/>
      <c r="E573" s="19"/>
      <c r="F573" s="19"/>
      <c r="G573" s="19"/>
      <c r="H573" s="19"/>
      <c r="I573" s="14">
        <v>2200</v>
      </c>
      <c r="J573" s="19"/>
      <c r="K573" s="14">
        <v>2000</v>
      </c>
      <c r="L573" s="19"/>
      <c r="M573" s="23">
        <v>90.91</v>
      </c>
      <c r="N573" s="19"/>
    </row>
    <row r="574" spans="1:14" x14ac:dyDescent="0.25">
      <c r="A574" s="38" t="s">
        <v>360</v>
      </c>
      <c r="B574" s="19"/>
      <c r="C574" s="38" t="s">
        <v>361</v>
      </c>
      <c r="D574" s="19"/>
      <c r="E574" s="19"/>
      <c r="F574" s="19"/>
      <c r="G574" s="19"/>
      <c r="H574" s="19"/>
      <c r="I574" s="27" t="s">
        <v>0</v>
      </c>
      <c r="J574" s="19"/>
      <c r="K574" s="27">
        <v>2000</v>
      </c>
      <c r="L574" s="19"/>
      <c r="M574" s="28" t="s">
        <v>0</v>
      </c>
      <c r="N574" s="19"/>
    </row>
    <row r="575" spans="1:14" x14ac:dyDescent="0.25">
      <c r="A575" s="11" t="s">
        <v>325</v>
      </c>
      <c r="B575" s="19"/>
      <c r="C575" s="11" t="s">
        <v>326</v>
      </c>
      <c r="D575" s="19"/>
      <c r="E575" s="19"/>
      <c r="F575" s="19"/>
      <c r="G575" s="19"/>
      <c r="H575" s="19"/>
      <c r="I575" s="14">
        <v>10600</v>
      </c>
      <c r="J575" s="19"/>
      <c r="K575" s="14">
        <v>8788.18</v>
      </c>
      <c r="L575" s="19"/>
      <c r="M575" s="23">
        <v>82.91</v>
      </c>
      <c r="N575" s="19"/>
    </row>
    <row r="576" spans="1:14" x14ac:dyDescent="0.25">
      <c r="A576" s="38" t="s">
        <v>541</v>
      </c>
      <c r="B576" s="19"/>
      <c r="C576" s="38" t="s">
        <v>542</v>
      </c>
      <c r="D576" s="19"/>
      <c r="E576" s="19"/>
      <c r="F576" s="19"/>
      <c r="G576" s="19"/>
      <c r="H576" s="19"/>
      <c r="I576" s="27" t="s">
        <v>0</v>
      </c>
      <c r="J576" s="19"/>
      <c r="K576" s="27">
        <v>2767.05</v>
      </c>
      <c r="L576" s="19"/>
      <c r="M576" s="28" t="s">
        <v>0</v>
      </c>
      <c r="N576" s="19"/>
    </row>
    <row r="577" spans="1:14" x14ac:dyDescent="0.25">
      <c r="A577" s="38" t="s">
        <v>372</v>
      </c>
      <c r="B577" s="19"/>
      <c r="C577" s="38" t="s">
        <v>373</v>
      </c>
      <c r="D577" s="19"/>
      <c r="E577" s="19"/>
      <c r="F577" s="19"/>
      <c r="G577" s="19"/>
      <c r="H577" s="19"/>
      <c r="I577" s="27" t="s">
        <v>0</v>
      </c>
      <c r="J577" s="19"/>
      <c r="K577" s="27">
        <v>2208.63</v>
      </c>
      <c r="L577" s="19"/>
      <c r="M577" s="28" t="s">
        <v>0</v>
      </c>
      <c r="N577" s="19"/>
    </row>
    <row r="578" spans="1:14" x14ac:dyDescent="0.25">
      <c r="A578" s="38" t="s">
        <v>329</v>
      </c>
      <c r="B578" s="19"/>
      <c r="C578" s="38" t="s">
        <v>330</v>
      </c>
      <c r="D578" s="19"/>
      <c r="E578" s="19"/>
      <c r="F578" s="19"/>
      <c r="G578" s="19"/>
      <c r="H578" s="19"/>
      <c r="I578" s="27" t="s">
        <v>0</v>
      </c>
      <c r="J578" s="19"/>
      <c r="K578" s="27">
        <v>2500</v>
      </c>
      <c r="L578" s="19"/>
      <c r="M578" s="28" t="s">
        <v>0</v>
      </c>
      <c r="N578" s="19"/>
    </row>
    <row r="579" spans="1:14" x14ac:dyDescent="0.25">
      <c r="A579" s="38" t="s">
        <v>331</v>
      </c>
      <c r="B579" s="19"/>
      <c r="C579" s="38" t="s">
        <v>332</v>
      </c>
      <c r="D579" s="19"/>
      <c r="E579" s="19"/>
      <c r="F579" s="19"/>
      <c r="G579" s="19"/>
      <c r="H579" s="19"/>
      <c r="I579" s="27" t="s">
        <v>0</v>
      </c>
      <c r="J579" s="19"/>
      <c r="K579" s="27">
        <v>1312.5</v>
      </c>
      <c r="L579" s="19"/>
      <c r="M579" s="28" t="s">
        <v>0</v>
      </c>
      <c r="N579" s="19"/>
    </row>
    <row r="580" spans="1:14" x14ac:dyDescent="0.25">
      <c r="A580" s="11" t="s">
        <v>335</v>
      </c>
      <c r="B580" s="19"/>
      <c r="C580" s="11" t="s">
        <v>336</v>
      </c>
      <c r="D580" s="19"/>
      <c r="E580" s="19"/>
      <c r="F580" s="19"/>
      <c r="G580" s="19"/>
      <c r="H580" s="19"/>
      <c r="I580" s="14">
        <v>500</v>
      </c>
      <c r="J580" s="19"/>
      <c r="K580" s="14">
        <v>0</v>
      </c>
      <c r="L580" s="19"/>
      <c r="M580" s="23">
        <v>0</v>
      </c>
      <c r="N580" s="19"/>
    </row>
    <row r="581" spans="1:14" x14ac:dyDescent="0.25">
      <c r="A581" s="11" t="s">
        <v>392</v>
      </c>
      <c r="B581" s="19"/>
      <c r="C581" s="11" t="s">
        <v>393</v>
      </c>
      <c r="D581" s="19"/>
      <c r="E581" s="19"/>
      <c r="F581" s="19"/>
      <c r="G581" s="19"/>
      <c r="H581" s="19"/>
      <c r="I581" s="14">
        <v>2000</v>
      </c>
      <c r="J581" s="19"/>
      <c r="K581" s="14">
        <v>3286.38</v>
      </c>
      <c r="L581" s="19"/>
      <c r="M581" s="23">
        <v>164.32</v>
      </c>
      <c r="N581" s="19"/>
    </row>
    <row r="582" spans="1:14" x14ac:dyDescent="0.25">
      <c r="A582" s="38" t="s">
        <v>394</v>
      </c>
      <c r="B582" s="19"/>
      <c r="C582" s="38" t="s">
        <v>395</v>
      </c>
      <c r="D582" s="19"/>
      <c r="E582" s="19"/>
      <c r="F582" s="19"/>
      <c r="G582" s="19"/>
      <c r="H582" s="19"/>
      <c r="I582" s="27" t="s">
        <v>0</v>
      </c>
      <c r="J582" s="19"/>
      <c r="K582" s="27">
        <v>3286.38</v>
      </c>
      <c r="L582" s="19"/>
      <c r="M582" s="28" t="s">
        <v>0</v>
      </c>
      <c r="N582" s="19"/>
    </row>
    <row r="583" spans="1:14" x14ac:dyDescent="0.25">
      <c r="A583" s="11" t="s">
        <v>472</v>
      </c>
      <c r="B583" s="19"/>
      <c r="C583" s="11" t="s">
        <v>473</v>
      </c>
      <c r="D583" s="19"/>
      <c r="E583" s="19"/>
      <c r="F583" s="19"/>
      <c r="G583" s="19"/>
      <c r="H583" s="19"/>
      <c r="I583" s="14">
        <v>13000</v>
      </c>
      <c r="J583" s="19"/>
      <c r="K583" s="14">
        <v>10000</v>
      </c>
      <c r="L583" s="19"/>
      <c r="M583" s="23">
        <v>76.92</v>
      </c>
      <c r="N583" s="19"/>
    </row>
    <row r="584" spans="1:14" x14ac:dyDescent="0.25">
      <c r="A584" s="38" t="s">
        <v>507</v>
      </c>
      <c r="B584" s="19"/>
      <c r="C584" s="38" t="s">
        <v>508</v>
      </c>
      <c r="D584" s="19"/>
      <c r="E584" s="19"/>
      <c r="F584" s="19"/>
      <c r="G584" s="19"/>
      <c r="H584" s="19"/>
      <c r="I584" s="27" t="s">
        <v>0</v>
      </c>
      <c r="J584" s="19"/>
      <c r="K584" s="27">
        <v>10000</v>
      </c>
      <c r="L584" s="19"/>
      <c r="M584" s="28" t="s">
        <v>0</v>
      </c>
      <c r="N584" s="19"/>
    </row>
    <row r="585" spans="1:14" x14ac:dyDescent="0.25">
      <c r="A585" s="11" t="s">
        <v>553</v>
      </c>
      <c r="B585" s="19"/>
      <c r="C585" s="11" t="s">
        <v>554</v>
      </c>
      <c r="D585" s="19"/>
      <c r="E585" s="19"/>
      <c r="F585" s="19"/>
      <c r="G585" s="19"/>
      <c r="H585" s="19"/>
      <c r="I585" s="14">
        <v>10000</v>
      </c>
      <c r="J585" s="19"/>
      <c r="K585" s="14">
        <v>10000</v>
      </c>
      <c r="L585" s="19"/>
      <c r="M585" s="23">
        <v>100</v>
      </c>
      <c r="N585" s="19"/>
    </row>
    <row r="586" spans="1:14" x14ac:dyDescent="0.25">
      <c r="A586" s="38" t="s">
        <v>555</v>
      </c>
      <c r="B586" s="19"/>
      <c r="C586" s="38" t="s">
        <v>556</v>
      </c>
      <c r="D586" s="19"/>
      <c r="E586" s="19"/>
      <c r="F586" s="19"/>
      <c r="G586" s="19"/>
      <c r="H586" s="19"/>
      <c r="I586" s="27" t="s">
        <v>0</v>
      </c>
      <c r="J586" s="19"/>
      <c r="K586" s="27">
        <v>10000</v>
      </c>
      <c r="L586" s="19"/>
      <c r="M586" s="28" t="s">
        <v>0</v>
      </c>
      <c r="N586" s="19"/>
    </row>
    <row r="587" spans="1:14" x14ac:dyDescent="0.25">
      <c r="A587" s="67" t="s">
        <v>164</v>
      </c>
      <c r="B587" s="19"/>
      <c r="C587" s="19"/>
      <c r="D587" s="19"/>
      <c r="E587" s="19"/>
      <c r="F587" s="19"/>
      <c r="G587" s="19"/>
      <c r="H587" s="19"/>
      <c r="I587" s="68">
        <v>21600</v>
      </c>
      <c r="J587" s="19"/>
      <c r="K587" s="68">
        <v>22291.45</v>
      </c>
      <c r="L587" s="19"/>
      <c r="M587" s="69">
        <v>103.2</v>
      </c>
      <c r="N587" s="19"/>
    </row>
    <row r="588" spans="1:14" x14ac:dyDescent="0.25">
      <c r="A588" s="67" t="s">
        <v>166</v>
      </c>
      <c r="B588" s="19"/>
      <c r="C588" s="19"/>
      <c r="D588" s="19"/>
      <c r="E588" s="19"/>
      <c r="F588" s="19"/>
      <c r="G588" s="19"/>
      <c r="H588" s="19"/>
      <c r="I588" s="68">
        <v>21600</v>
      </c>
      <c r="J588" s="19"/>
      <c r="K588" s="68">
        <v>22291.45</v>
      </c>
      <c r="L588" s="19"/>
      <c r="M588" s="69">
        <v>103.2</v>
      </c>
      <c r="N588" s="19"/>
    </row>
    <row r="589" spans="1:14" x14ac:dyDescent="0.25">
      <c r="A589" s="11" t="s">
        <v>319</v>
      </c>
      <c r="B589" s="19"/>
      <c r="C589" s="11" t="s">
        <v>320</v>
      </c>
      <c r="D589" s="19"/>
      <c r="E589" s="19"/>
      <c r="F589" s="19"/>
      <c r="G589" s="19"/>
      <c r="H589" s="19"/>
      <c r="I589" s="14">
        <v>3900</v>
      </c>
      <c r="J589" s="19"/>
      <c r="K589" s="14">
        <v>3022.02</v>
      </c>
      <c r="L589" s="19"/>
      <c r="M589" s="23">
        <v>77.489999999999995</v>
      </c>
      <c r="N589" s="19"/>
    </row>
    <row r="590" spans="1:14" x14ac:dyDescent="0.25">
      <c r="A590" s="38" t="s">
        <v>358</v>
      </c>
      <c r="B590" s="19"/>
      <c r="C590" s="38" t="s">
        <v>359</v>
      </c>
      <c r="D590" s="19"/>
      <c r="E590" s="19"/>
      <c r="F590" s="19"/>
      <c r="G590" s="19"/>
      <c r="H590" s="19"/>
      <c r="I590" s="27" t="s">
        <v>0</v>
      </c>
      <c r="J590" s="19"/>
      <c r="K590" s="27">
        <v>2772.02</v>
      </c>
      <c r="L590" s="19"/>
      <c r="M590" s="28" t="s">
        <v>0</v>
      </c>
      <c r="N590" s="19"/>
    </row>
    <row r="591" spans="1:14" x14ac:dyDescent="0.25">
      <c r="A591" s="38" t="s">
        <v>557</v>
      </c>
      <c r="B591" s="19"/>
      <c r="C591" s="38" t="s">
        <v>558</v>
      </c>
      <c r="D591" s="19"/>
      <c r="E591" s="19"/>
      <c r="F591" s="19"/>
      <c r="G591" s="19"/>
      <c r="H591" s="19"/>
      <c r="I591" s="27" t="s">
        <v>0</v>
      </c>
      <c r="J591" s="19"/>
      <c r="K591" s="27">
        <v>250</v>
      </c>
      <c r="L591" s="19"/>
      <c r="M591" s="28" t="s">
        <v>0</v>
      </c>
      <c r="N591" s="19"/>
    </row>
    <row r="592" spans="1:14" x14ac:dyDescent="0.25">
      <c r="A592" s="11" t="s">
        <v>321</v>
      </c>
      <c r="B592" s="19"/>
      <c r="C592" s="11" t="s">
        <v>322</v>
      </c>
      <c r="D592" s="19"/>
      <c r="E592" s="19"/>
      <c r="F592" s="19"/>
      <c r="G592" s="19"/>
      <c r="H592" s="19"/>
      <c r="I592" s="14">
        <v>300</v>
      </c>
      <c r="J592" s="19"/>
      <c r="K592" s="14">
        <v>4944.88</v>
      </c>
      <c r="L592" s="19"/>
      <c r="M592" s="23">
        <v>1648.29</v>
      </c>
      <c r="N592" s="19"/>
    </row>
    <row r="593" spans="1:14" x14ac:dyDescent="0.25">
      <c r="A593" s="38" t="s">
        <v>360</v>
      </c>
      <c r="B593" s="19"/>
      <c r="C593" s="38" t="s">
        <v>361</v>
      </c>
      <c r="D593" s="19"/>
      <c r="E593" s="19"/>
      <c r="F593" s="19"/>
      <c r="G593" s="19"/>
      <c r="H593" s="19"/>
      <c r="I593" s="27" t="s">
        <v>0</v>
      </c>
      <c r="J593" s="19"/>
      <c r="K593" s="27">
        <v>4944.88</v>
      </c>
      <c r="L593" s="19"/>
      <c r="M593" s="28" t="s">
        <v>0</v>
      </c>
      <c r="N593" s="19"/>
    </row>
    <row r="594" spans="1:14" x14ac:dyDescent="0.25">
      <c r="A594" s="11" t="s">
        <v>325</v>
      </c>
      <c r="B594" s="19"/>
      <c r="C594" s="11" t="s">
        <v>326</v>
      </c>
      <c r="D594" s="19"/>
      <c r="E594" s="19"/>
      <c r="F594" s="19"/>
      <c r="G594" s="19"/>
      <c r="H594" s="19"/>
      <c r="I594" s="14">
        <v>12600</v>
      </c>
      <c r="J594" s="19"/>
      <c r="K594" s="14">
        <v>8566.76</v>
      </c>
      <c r="L594" s="19"/>
      <c r="M594" s="23">
        <v>67.989999999999995</v>
      </c>
      <c r="N594" s="19"/>
    </row>
    <row r="595" spans="1:14" x14ac:dyDescent="0.25">
      <c r="A595" s="38" t="s">
        <v>541</v>
      </c>
      <c r="B595" s="19"/>
      <c r="C595" s="38" t="s">
        <v>542</v>
      </c>
      <c r="D595" s="19"/>
      <c r="E595" s="19"/>
      <c r="F595" s="19"/>
      <c r="G595" s="19"/>
      <c r="H595" s="19"/>
      <c r="I595" s="27" t="s">
        <v>0</v>
      </c>
      <c r="J595" s="19"/>
      <c r="K595" s="27">
        <v>3332.34</v>
      </c>
      <c r="L595" s="19"/>
      <c r="M595" s="28" t="s">
        <v>0</v>
      </c>
      <c r="N595" s="19"/>
    </row>
    <row r="596" spans="1:14" x14ac:dyDescent="0.25">
      <c r="A596" s="38" t="s">
        <v>329</v>
      </c>
      <c r="B596" s="19"/>
      <c r="C596" s="38" t="s">
        <v>330</v>
      </c>
      <c r="D596" s="19"/>
      <c r="E596" s="19"/>
      <c r="F596" s="19"/>
      <c r="G596" s="19"/>
      <c r="H596" s="19"/>
      <c r="I596" s="27" t="s">
        <v>0</v>
      </c>
      <c r="J596" s="19"/>
      <c r="K596" s="27">
        <v>1980</v>
      </c>
      <c r="L596" s="19"/>
      <c r="M596" s="28" t="s">
        <v>0</v>
      </c>
      <c r="N596" s="19"/>
    </row>
    <row r="597" spans="1:14" x14ac:dyDescent="0.25">
      <c r="A597" s="38" t="s">
        <v>331</v>
      </c>
      <c r="B597" s="19"/>
      <c r="C597" s="38" t="s">
        <v>332</v>
      </c>
      <c r="D597" s="19"/>
      <c r="E597" s="19"/>
      <c r="F597" s="19"/>
      <c r="G597" s="19"/>
      <c r="H597" s="19"/>
      <c r="I597" s="27" t="s">
        <v>0</v>
      </c>
      <c r="J597" s="19"/>
      <c r="K597" s="27">
        <v>1712.5</v>
      </c>
      <c r="L597" s="19"/>
      <c r="M597" s="28" t="s">
        <v>0</v>
      </c>
      <c r="N597" s="19"/>
    </row>
    <row r="598" spans="1:14" x14ac:dyDescent="0.25">
      <c r="A598" s="38" t="s">
        <v>333</v>
      </c>
      <c r="B598" s="19"/>
      <c r="C598" s="38" t="s">
        <v>334</v>
      </c>
      <c r="D598" s="19"/>
      <c r="E598" s="19"/>
      <c r="F598" s="19"/>
      <c r="G598" s="19"/>
      <c r="H598" s="19"/>
      <c r="I598" s="27" t="s">
        <v>0</v>
      </c>
      <c r="J598" s="19"/>
      <c r="K598" s="27">
        <v>1541.92</v>
      </c>
      <c r="L598" s="19"/>
      <c r="M598" s="28" t="s">
        <v>0</v>
      </c>
      <c r="N598" s="19"/>
    </row>
    <row r="599" spans="1:14" x14ac:dyDescent="0.25">
      <c r="A599" s="11" t="s">
        <v>335</v>
      </c>
      <c r="B599" s="19"/>
      <c r="C599" s="11" t="s">
        <v>336</v>
      </c>
      <c r="D599" s="19"/>
      <c r="E599" s="19"/>
      <c r="F599" s="19"/>
      <c r="G599" s="19"/>
      <c r="H599" s="19"/>
      <c r="I599" s="14">
        <v>600</v>
      </c>
      <c r="J599" s="19"/>
      <c r="K599" s="14">
        <v>0</v>
      </c>
      <c r="L599" s="19"/>
      <c r="M599" s="23">
        <v>0</v>
      </c>
      <c r="N599" s="19"/>
    </row>
    <row r="600" spans="1:14" x14ac:dyDescent="0.25">
      <c r="A600" s="11" t="s">
        <v>392</v>
      </c>
      <c r="B600" s="19"/>
      <c r="C600" s="11" t="s">
        <v>393</v>
      </c>
      <c r="D600" s="19"/>
      <c r="E600" s="19"/>
      <c r="F600" s="19"/>
      <c r="G600" s="19"/>
      <c r="H600" s="19"/>
      <c r="I600" s="14">
        <v>200</v>
      </c>
      <c r="J600" s="19"/>
      <c r="K600" s="14">
        <v>302.60000000000002</v>
      </c>
      <c r="L600" s="19"/>
      <c r="M600" s="23">
        <v>151.30000000000001</v>
      </c>
      <c r="N600" s="19"/>
    </row>
    <row r="601" spans="1:14" x14ac:dyDescent="0.25">
      <c r="A601" s="38" t="s">
        <v>394</v>
      </c>
      <c r="B601" s="19"/>
      <c r="C601" s="38" t="s">
        <v>395</v>
      </c>
      <c r="D601" s="19"/>
      <c r="E601" s="19"/>
      <c r="F601" s="19"/>
      <c r="G601" s="19"/>
      <c r="H601" s="19"/>
      <c r="I601" s="27" t="s">
        <v>0</v>
      </c>
      <c r="J601" s="19"/>
      <c r="K601" s="27">
        <v>302.60000000000002</v>
      </c>
      <c r="L601" s="19"/>
      <c r="M601" s="28" t="s">
        <v>0</v>
      </c>
      <c r="N601" s="19"/>
    </row>
    <row r="602" spans="1:14" x14ac:dyDescent="0.25">
      <c r="A602" s="11" t="s">
        <v>381</v>
      </c>
      <c r="B602" s="19"/>
      <c r="C602" s="11" t="s">
        <v>382</v>
      </c>
      <c r="D602" s="19"/>
      <c r="E602" s="19"/>
      <c r="F602" s="19"/>
      <c r="G602" s="19"/>
      <c r="H602" s="19"/>
      <c r="I602" s="14">
        <v>2000</v>
      </c>
      <c r="J602" s="19"/>
      <c r="K602" s="14">
        <v>3023.9</v>
      </c>
      <c r="L602" s="19"/>
      <c r="M602" s="23">
        <v>151.19999999999999</v>
      </c>
      <c r="N602" s="19"/>
    </row>
    <row r="603" spans="1:14" x14ac:dyDescent="0.25">
      <c r="A603" s="38" t="s">
        <v>400</v>
      </c>
      <c r="B603" s="19"/>
      <c r="C603" s="38" t="s">
        <v>401</v>
      </c>
      <c r="D603" s="19"/>
      <c r="E603" s="19"/>
      <c r="F603" s="19"/>
      <c r="G603" s="19"/>
      <c r="H603" s="19"/>
      <c r="I603" s="27" t="s">
        <v>0</v>
      </c>
      <c r="J603" s="19"/>
      <c r="K603" s="27">
        <v>3023.9</v>
      </c>
      <c r="L603" s="19"/>
      <c r="M603" s="28" t="s">
        <v>0</v>
      </c>
      <c r="N603" s="19"/>
    </row>
    <row r="604" spans="1:14" x14ac:dyDescent="0.25">
      <c r="A604" s="11" t="s">
        <v>553</v>
      </c>
      <c r="B604" s="19"/>
      <c r="C604" s="11" t="s">
        <v>554</v>
      </c>
      <c r="D604" s="19"/>
      <c r="E604" s="19"/>
      <c r="F604" s="19"/>
      <c r="G604" s="19"/>
      <c r="H604" s="19"/>
      <c r="I604" s="14">
        <v>2000</v>
      </c>
      <c r="J604" s="19"/>
      <c r="K604" s="14">
        <v>2431.29</v>
      </c>
      <c r="L604" s="19"/>
      <c r="M604" s="23">
        <v>121.56</v>
      </c>
      <c r="N604" s="19"/>
    </row>
    <row r="605" spans="1:14" x14ac:dyDescent="0.25">
      <c r="A605" s="38" t="s">
        <v>555</v>
      </c>
      <c r="B605" s="19"/>
      <c r="C605" s="38" t="s">
        <v>556</v>
      </c>
      <c r="D605" s="19"/>
      <c r="E605" s="19"/>
      <c r="F605" s="19"/>
      <c r="G605" s="19"/>
      <c r="H605" s="19"/>
      <c r="I605" s="27" t="s">
        <v>0</v>
      </c>
      <c r="J605" s="19"/>
      <c r="K605" s="27">
        <v>2431.29</v>
      </c>
      <c r="L605" s="19"/>
      <c r="M605" s="28" t="s">
        <v>0</v>
      </c>
      <c r="N605" s="19"/>
    </row>
    <row r="606" spans="1:14" x14ac:dyDescent="0.25">
      <c r="A606" s="67" t="s">
        <v>168</v>
      </c>
      <c r="B606" s="19"/>
      <c r="C606" s="19"/>
      <c r="D606" s="19"/>
      <c r="E606" s="19"/>
      <c r="F606" s="19"/>
      <c r="G606" s="19"/>
      <c r="H606" s="19"/>
      <c r="I606" s="68">
        <v>131000</v>
      </c>
      <c r="J606" s="19"/>
      <c r="K606" s="68">
        <v>110999.5</v>
      </c>
      <c r="L606" s="19"/>
      <c r="M606" s="69">
        <v>84.73</v>
      </c>
      <c r="N606" s="19"/>
    </row>
    <row r="607" spans="1:14" x14ac:dyDescent="0.25">
      <c r="A607" s="67" t="s">
        <v>171</v>
      </c>
      <c r="B607" s="19"/>
      <c r="C607" s="19"/>
      <c r="D607" s="19"/>
      <c r="E607" s="19"/>
      <c r="F607" s="19"/>
      <c r="G607" s="19"/>
      <c r="H607" s="19"/>
      <c r="I607" s="68">
        <v>131000</v>
      </c>
      <c r="J607" s="19"/>
      <c r="K607" s="68">
        <v>110999.5</v>
      </c>
      <c r="L607" s="19"/>
      <c r="M607" s="69">
        <v>84.73</v>
      </c>
      <c r="N607" s="19"/>
    </row>
    <row r="608" spans="1:14" x14ac:dyDescent="0.25">
      <c r="A608" s="11" t="s">
        <v>321</v>
      </c>
      <c r="B608" s="19"/>
      <c r="C608" s="11" t="s">
        <v>322</v>
      </c>
      <c r="D608" s="19"/>
      <c r="E608" s="19"/>
      <c r="F608" s="19"/>
      <c r="G608" s="19"/>
      <c r="H608" s="19"/>
      <c r="I608" s="14">
        <v>1000</v>
      </c>
      <c r="J608" s="19"/>
      <c r="K608" s="14">
        <v>4046.01</v>
      </c>
      <c r="L608" s="19"/>
      <c r="M608" s="23">
        <v>404.6</v>
      </c>
      <c r="N608" s="19"/>
    </row>
    <row r="609" spans="1:14" x14ac:dyDescent="0.25">
      <c r="A609" s="38" t="s">
        <v>360</v>
      </c>
      <c r="B609" s="19"/>
      <c r="C609" s="38" t="s">
        <v>361</v>
      </c>
      <c r="D609" s="19"/>
      <c r="E609" s="19"/>
      <c r="F609" s="19"/>
      <c r="G609" s="19"/>
      <c r="H609" s="19"/>
      <c r="I609" s="27" t="s">
        <v>0</v>
      </c>
      <c r="J609" s="19"/>
      <c r="K609" s="27">
        <v>4046.01</v>
      </c>
      <c r="L609" s="19"/>
      <c r="M609" s="28" t="s">
        <v>0</v>
      </c>
      <c r="N609" s="19"/>
    </row>
    <row r="610" spans="1:14" x14ac:dyDescent="0.25">
      <c r="A610" s="11" t="s">
        <v>325</v>
      </c>
      <c r="B610" s="19"/>
      <c r="C610" s="11" t="s">
        <v>326</v>
      </c>
      <c r="D610" s="19"/>
      <c r="E610" s="19"/>
      <c r="F610" s="19"/>
      <c r="G610" s="19"/>
      <c r="H610" s="19"/>
      <c r="I610" s="14">
        <v>12000</v>
      </c>
      <c r="J610" s="19"/>
      <c r="K610" s="14">
        <v>24213.31</v>
      </c>
      <c r="L610" s="19"/>
      <c r="M610" s="23">
        <v>201.78</v>
      </c>
      <c r="N610" s="19"/>
    </row>
    <row r="611" spans="1:14" x14ac:dyDescent="0.25">
      <c r="A611" s="38" t="s">
        <v>370</v>
      </c>
      <c r="B611" s="19"/>
      <c r="C611" s="38" t="s">
        <v>371</v>
      </c>
      <c r="D611" s="19"/>
      <c r="E611" s="19"/>
      <c r="F611" s="19"/>
      <c r="G611" s="19"/>
      <c r="H611" s="19"/>
      <c r="I611" s="27" t="s">
        <v>0</v>
      </c>
      <c r="J611" s="19"/>
      <c r="K611" s="27">
        <v>400</v>
      </c>
      <c r="L611" s="19"/>
      <c r="M611" s="28" t="s">
        <v>0</v>
      </c>
      <c r="N611" s="19"/>
    </row>
    <row r="612" spans="1:14" x14ac:dyDescent="0.25">
      <c r="A612" s="38" t="s">
        <v>329</v>
      </c>
      <c r="B612" s="19"/>
      <c r="C612" s="38" t="s">
        <v>330</v>
      </c>
      <c r="D612" s="19"/>
      <c r="E612" s="19"/>
      <c r="F612" s="19"/>
      <c r="G612" s="19"/>
      <c r="H612" s="19"/>
      <c r="I612" s="27" t="s">
        <v>0</v>
      </c>
      <c r="J612" s="19"/>
      <c r="K612" s="27">
        <v>21794.560000000001</v>
      </c>
      <c r="L612" s="19"/>
      <c r="M612" s="28" t="s">
        <v>0</v>
      </c>
      <c r="N612" s="19"/>
    </row>
    <row r="613" spans="1:14" x14ac:dyDescent="0.25">
      <c r="A613" s="38" t="s">
        <v>333</v>
      </c>
      <c r="B613" s="19"/>
      <c r="C613" s="38" t="s">
        <v>334</v>
      </c>
      <c r="D613" s="19"/>
      <c r="E613" s="19"/>
      <c r="F613" s="19"/>
      <c r="G613" s="19"/>
      <c r="H613" s="19"/>
      <c r="I613" s="27" t="s">
        <v>0</v>
      </c>
      <c r="J613" s="19"/>
      <c r="K613" s="27">
        <v>2018.75</v>
      </c>
      <c r="L613" s="19"/>
      <c r="M613" s="28" t="s">
        <v>0</v>
      </c>
      <c r="N613" s="19"/>
    </row>
    <row r="614" spans="1:14" x14ac:dyDescent="0.25">
      <c r="A614" s="11" t="s">
        <v>335</v>
      </c>
      <c r="B614" s="19"/>
      <c r="C614" s="11" t="s">
        <v>336</v>
      </c>
      <c r="D614" s="19"/>
      <c r="E614" s="19"/>
      <c r="F614" s="19"/>
      <c r="G614" s="19"/>
      <c r="H614" s="19"/>
      <c r="I614" s="14">
        <v>3000</v>
      </c>
      <c r="J614" s="19"/>
      <c r="K614" s="14">
        <v>2265.1799999999998</v>
      </c>
      <c r="L614" s="19"/>
      <c r="M614" s="23">
        <v>75.510000000000005</v>
      </c>
      <c r="N614" s="19"/>
    </row>
    <row r="615" spans="1:14" x14ac:dyDescent="0.25">
      <c r="A615" s="38" t="s">
        <v>374</v>
      </c>
      <c r="B615" s="19"/>
      <c r="C615" s="38" t="s">
        <v>375</v>
      </c>
      <c r="D615" s="19"/>
      <c r="E615" s="19"/>
      <c r="F615" s="19"/>
      <c r="G615" s="19"/>
      <c r="H615" s="19"/>
      <c r="I615" s="27" t="s">
        <v>0</v>
      </c>
      <c r="J615" s="19"/>
      <c r="K615" s="27">
        <v>2265.1799999999998</v>
      </c>
      <c r="L615" s="19"/>
      <c r="M615" s="28" t="s">
        <v>0</v>
      </c>
      <c r="N615" s="19"/>
    </row>
    <row r="616" spans="1:14" x14ac:dyDescent="0.25">
      <c r="A616" s="11" t="s">
        <v>472</v>
      </c>
      <c r="B616" s="19"/>
      <c r="C616" s="11" t="s">
        <v>473</v>
      </c>
      <c r="D616" s="19"/>
      <c r="E616" s="19"/>
      <c r="F616" s="19"/>
      <c r="G616" s="19"/>
      <c r="H616" s="19"/>
      <c r="I616" s="14">
        <v>65000</v>
      </c>
      <c r="J616" s="19"/>
      <c r="K616" s="14">
        <v>42475</v>
      </c>
      <c r="L616" s="19"/>
      <c r="M616" s="23">
        <v>65.349999999999994</v>
      </c>
      <c r="N616" s="19"/>
    </row>
    <row r="617" spans="1:14" x14ac:dyDescent="0.25">
      <c r="A617" s="38" t="s">
        <v>507</v>
      </c>
      <c r="B617" s="19"/>
      <c r="C617" s="38" t="s">
        <v>508</v>
      </c>
      <c r="D617" s="19"/>
      <c r="E617" s="19"/>
      <c r="F617" s="19"/>
      <c r="G617" s="19"/>
      <c r="H617" s="19"/>
      <c r="I617" s="27" t="s">
        <v>0</v>
      </c>
      <c r="J617" s="19"/>
      <c r="K617" s="27">
        <v>42475</v>
      </c>
      <c r="L617" s="19"/>
      <c r="M617" s="28" t="s">
        <v>0</v>
      </c>
      <c r="N617" s="19"/>
    </row>
    <row r="618" spans="1:14" x14ac:dyDescent="0.25">
      <c r="A618" s="11" t="s">
        <v>553</v>
      </c>
      <c r="B618" s="19"/>
      <c r="C618" s="11" t="s">
        <v>554</v>
      </c>
      <c r="D618" s="19"/>
      <c r="E618" s="19"/>
      <c r="F618" s="19"/>
      <c r="G618" s="19"/>
      <c r="H618" s="19"/>
      <c r="I618" s="14">
        <v>50000</v>
      </c>
      <c r="J618" s="19"/>
      <c r="K618" s="14">
        <v>38000</v>
      </c>
      <c r="L618" s="19"/>
      <c r="M618" s="23">
        <v>76</v>
      </c>
      <c r="N618" s="19"/>
    </row>
    <row r="619" spans="1:14" x14ac:dyDescent="0.25">
      <c r="A619" s="38" t="s">
        <v>555</v>
      </c>
      <c r="B619" s="19"/>
      <c r="C619" s="38" t="s">
        <v>556</v>
      </c>
      <c r="D619" s="19"/>
      <c r="E619" s="19"/>
      <c r="F619" s="19"/>
      <c r="G619" s="19"/>
      <c r="H619" s="19"/>
      <c r="I619" s="27" t="s">
        <v>0</v>
      </c>
      <c r="J619" s="19"/>
      <c r="K619" s="27">
        <v>38000</v>
      </c>
      <c r="L619" s="19"/>
      <c r="M619" s="28" t="s">
        <v>0</v>
      </c>
      <c r="N619" s="19"/>
    </row>
    <row r="620" spans="1:14" x14ac:dyDescent="0.25">
      <c r="A620" s="67" t="s">
        <v>180</v>
      </c>
      <c r="B620" s="19"/>
      <c r="C620" s="19"/>
      <c r="D620" s="19"/>
      <c r="E620" s="19"/>
      <c r="F620" s="19"/>
      <c r="G620" s="19"/>
      <c r="H620" s="19"/>
      <c r="I620" s="68">
        <v>0</v>
      </c>
      <c r="J620" s="19"/>
      <c r="K620" s="68">
        <v>1000</v>
      </c>
      <c r="L620" s="19"/>
      <c r="M620" s="69" t="s">
        <v>0</v>
      </c>
      <c r="N620" s="19"/>
    </row>
    <row r="621" spans="1:14" x14ac:dyDescent="0.25">
      <c r="A621" s="67" t="s">
        <v>182</v>
      </c>
      <c r="B621" s="19"/>
      <c r="C621" s="19"/>
      <c r="D621" s="19"/>
      <c r="E621" s="19"/>
      <c r="F621" s="19"/>
      <c r="G621" s="19"/>
      <c r="H621" s="19"/>
      <c r="I621" s="68">
        <v>0</v>
      </c>
      <c r="J621" s="19"/>
      <c r="K621" s="68">
        <v>1000</v>
      </c>
      <c r="L621" s="19"/>
      <c r="M621" s="69" t="s">
        <v>0</v>
      </c>
      <c r="N621" s="19"/>
    </row>
    <row r="622" spans="1:14" x14ac:dyDescent="0.25">
      <c r="A622" s="11" t="s">
        <v>325</v>
      </c>
      <c r="B622" s="19"/>
      <c r="C622" s="11" t="s">
        <v>326</v>
      </c>
      <c r="D622" s="19"/>
      <c r="E622" s="19"/>
      <c r="F622" s="19"/>
      <c r="G622" s="19"/>
      <c r="H622" s="19"/>
      <c r="I622" s="14">
        <v>0</v>
      </c>
      <c r="J622" s="19"/>
      <c r="K622" s="14">
        <v>1000</v>
      </c>
      <c r="L622" s="19"/>
      <c r="M622" s="23" t="s">
        <v>0</v>
      </c>
      <c r="N622" s="19"/>
    </row>
    <row r="623" spans="1:14" x14ac:dyDescent="0.25">
      <c r="A623" s="38" t="s">
        <v>329</v>
      </c>
      <c r="B623" s="19"/>
      <c r="C623" s="38" t="s">
        <v>330</v>
      </c>
      <c r="D623" s="19"/>
      <c r="E623" s="19"/>
      <c r="F623" s="19"/>
      <c r="G623" s="19"/>
      <c r="H623" s="19"/>
      <c r="I623" s="27" t="s">
        <v>0</v>
      </c>
      <c r="J623" s="19"/>
      <c r="K623" s="27">
        <v>1000</v>
      </c>
      <c r="L623" s="19"/>
      <c r="M623" s="28" t="s">
        <v>0</v>
      </c>
      <c r="N623" s="19"/>
    </row>
    <row r="624" spans="1:14" x14ac:dyDescent="0.25">
      <c r="A624" s="73" t="s">
        <v>402</v>
      </c>
      <c r="B624" s="19"/>
      <c r="C624" s="73" t="s">
        <v>559</v>
      </c>
      <c r="D624" s="19"/>
      <c r="E624" s="19"/>
      <c r="F624" s="19"/>
      <c r="G624" s="19"/>
      <c r="H624" s="19"/>
      <c r="I624" s="36">
        <v>331300</v>
      </c>
      <c r="J624" s="19"/>
      <c r="K624" s="36">
        <v>329012.33</v>
      </c>
      <c r="L624" s="19"/>
      <c r="M624" s="37">
        <v>99.31</v>
      </c>
      <c r="N624" s="19"/>
    </row>
    <row r="625" spans="1:14" x14ac:dyDescent="0.25">
      <c r="A625" s="67" t="s">
        <v>162</v>
      </c>
      <c r="B625" s="19"/>
      <c r="C625" s="19"/>
      <c r="D625" s="19"/>
      <c r="E625" s="19"/>
      <c r="F625" s="19"/>
      <c r="G625" s="19"/>
      <c r="H625" s="19"/>
      <c r="I625" s="68">
        <v>331300</v>
      </c>
      <c r="J625" s="19"/>
      <c r="K625" s="68">
        <v>329012.33</v>
      </c>
      <c r="L625" s="19"/>
      <c r="M625" s="69">
        <v>99.31</v>
      </c>
      <c r="N625" s="19"/>
    </row>
    <row r="626" spans="1:14" x14ac:dyDescent="0.25">
      <c r="A626" s="67" t="s">
        <v>163</v>
      </c>
      <c r="B626" s="19"/>
      <c r="C626" s="19"/>
      <c r="D626" s="19"/>
      <c r="E626" s="19"/>
      <c r="F626" s="19"/>
      <c r="G626" s="19"/>
      <c r="H626" s="19"/>
      <c r="I626" s="68">
        <v>331300</v>
      </c>
      <c r="J626" s="19"/>
      <c r="K626" s="68">
        <v>329012.33</v>
      </c>
      <c r="L626" s="19"/>
      <c r="M626" s="69">
        <v>99.31</v>
      </c>
      <c r="N626" s="19"/>
    </row>
    <row r="627" spans="1:14" x14ac:dyDescent="0.25">
      <c r="A627" s="11" t="s">
        <v>339</v>
      </c>
      <c r="B627" s="19"/>
      <c r="C627" s="11" t="s">
        <v>340</v>
      </c>
      <c r="D627" s="19"/>
      <c r="E627" s="19"/>
      <c r="F627" s="19"/>
      <c r="G627" s="19"/>
      <c r="H627" s="19"/>
      <c r="I627" s="14">
        <v>331300</v>
      </c>
      <c r="J627" s="19"/>
      <c r="K627" s="14">
        <v>329012.33</v>
      </c>
      <c r="L627" s="19"/>
      <c r="M627" s="23">
        <v>99.31</v>
      </c>
      <c r="N627" s="19"/>
    </row>
    <row r="628" spans="1:14" x14ac:dyDescent="0.25">
      <c r="A628" s="38" t="s">
        <v>341</v>
      </c>
      <c r="B628" s="19"/>
      <c r="C628" s="38" t="s">
        <v>342</v>
      </c>
      <c r="D628" s="19"/>
      <c r="E628" s="19"/>
      <c r="F628" s="19"/>
      <c r="G628" s="19"/>
      <c r="H628" s="19"/>
      <c r="I628" s="27" t="s">
        <v>0</v>
      </c>
      <c r="J628" s="19"/>
      <c r="K628" s="27">
        <v>329012.33</v>
      </c>
      <c r="L628" s="19"/>
      <c r="M628" s="28" t="s">
        <v>0</v>
      </c>
      <c r="N628" s="19"/>
    </row>
    <row r="629" spans="1:14" x14ac:dyDescent="0.25">
      <c r="A629" s="73" t="s">
        <v>476</v>
      </c>
      <c r="B629" s="19"/>
      <c r="C629" s="73" t="s">
        <v>560</v>
      </c>
      <c r="D629" s="19"/>
      <c r="E629" s="19"/>
      <c r="F629" s="19"/>
      <c r="G629" s="19"/>
      <c r="H629" s="19"/>
      <c r="I629" s="36">
        <v>80000</v>
      </c>
      <c r="J629" s="19"/>
      <c r="K629" s="36">
        <v>80752.97</v>
      </c>
      <c r="L629" s="19"/>
      <c r="M629" s="37">
        <v>100.94</v>
      </c>
      <c r="N629" s="19"/>
    </row>
    <row r="630" spans="1:14" x14ac:dyDescent="0.25">
      <c r="A630" s="67" t="s">
        <v>162</v>
      </c>
      <c r="B630" s="19"/>
      <c r="C630" s="19"/>
      <c r="D630" s="19"/>
      <c r="E630" s="19"/>
      <c r="F630" s="19"/>
      <c r="G630" s="19"/>
      <c r="H630" s="19"/>
      <c r="I630" s="68">
        <v>50000</v>
      </c>
      <c r="J630" s="19"/>
      <c r="K630" s="68">
        <v>50752.97</v>
      </c>
      <c r="L630" s="19"/>
      <c r="M630" s="69">
        <v>101.51</v>
      </c>
      <c r="N630" s="19"/>
    </row>
    <row r="631" spans="1:14" x14ac:dyDescent="0.25">
      <c r="A631" s="67" t="s">
        <v>163</v>
      </c>
      <c r="B631" s="19"/>
      <c r="C631" s="19"/>
      <c r="D631" s="19"/>
      <c r="E631" s="19"/>
      <c r="F631" s="19"/>
      <c r="G631" s="19"/>
      <c r="H631" s="19"/>
      <c r="I631" s="68">
        <v>50000</v>
      </c>
      <c r="J631" s="19"/>
      <c r="K631" s="68">
        <v>50752.97</v>
      </c>
      <c r="L631" s="19"/>
      <c r="M631" s="69">
        <v>101.51</v>
      </c>
      <c r="N631" s="19"/>
    </row>
    <row r="632" spans="1:14" x14ac:dyDescent="0.25">
      <c r="A632" s="11" t="s">
        <v>339</v>
      </c>
      <c r="B632" s="19"/>
      <c r="C632" s="11" t="s">
        <v>340</v>
      </c>
      <c r="D632" s="19"/>
      <c r="E632" s="19"/>
      <c r="F632" s="19"/>
      <c r="G632" s="19"/>
      <c r="H632" s="19"/>
      <c r="I632" s="14">
        <v>50000</v>
      </c>
      <c r="J632" s="19"/>
      <c r="K632" s="14">
        <v>50752.97</v>
      </c>
      <c r="L632" s="19"/>
      <c r="M632" s="23">
        <v>101.51</v>
      </c>
      <c r="N632" s="19"/>
    </row>
    <row r="633" spans="1:14" x14ac:dyDescent="0.25">
      <c r="A633" s="38" t="s">
        <v>341</v>
      </c>
      <c r="B633" s="19"/>
      <c r="C633" s="38" t="s">
        <v>342</v>
      </c>
      <c r="D633" s="19"/>
      <c r="E633" s="19"/>
      <c r="F633" s="19"/>
      <c r="G633" s="19"/>
      <c r="H633" s="19"/>
      <c r="I633" s="27" t="s">
        <v>0</v>
      </c>
      <c r="J633" s="19"/>
      <c r="K633" s="27">
        <v>50752.97</v>
      </c>
      <c r="L633" s="19"/>
      <c r="M633" s="28" t="s">
        <v>0</v>
      </c>
      <c r="N633" s="19"/>
    </row>
    <row r="634" spans="1:14" x14ac:dyDescent="0.25">
      <c r="A634" s="67" t="s">
        <v>178</v>
      </c>
      <c r="B634" s="19"/>
      <c r="C634" s="19"/>
      <c r="D634" s="19"/>
      <c r="E634" s="19"/>
      <c r="F634" s="19"/>
      <c r="G634" s="19"/>
      <c r="H634" s="19"/>
      <c r="I634" s="68">
        <v>30000</v>
      </c>
      <c r="J634" s="19"/>
      <c r="K634" s="68">
        <v>30000</v>
      </c>
      <c r="L634" s="19"/>
      <c r="M634" s="69">
        <v>100</v>
      </c>
      <c r="N634" s="19"/>
    </row>
    <row r="635" spans="1:14" x14ac:dyDescent="0.25">
      <c r="A635" s="67" t="s">
        <v>179</v>
      </c>
      <c r="B635" s="19"/>
      <c r="C635" s="19"/>
      <c r="D635" s="19"/>
      <c r="E635" s="19"/>
      <c r="F635" s="19"/>
      <c r="G635" s="19"/>
      <c r="H635" s="19"/>
      <c r="I635" s="68">
        <v>30000</v>
      </c>
      <c r="J635" s="19"/>
      <c r="K635" s="68">
        <v>30000</v>
      </c>
      <c r="L635" s="19"/>
      <c r="M635" s="69">
        <v>100</v>
      </c>
      <c r="N635" s="19"/>
    </row>
    <row r="636" spans="1:14" x14ac:dyDescent="0.25">
      <c r="A636" s="11" t="s">
        <v>339</v>
      </c>
      <c r="B636" s="19"/>
      <c r="C636" s="11" t="s">
        <v>340</v>
      </c>
      <c r="D636" s="19"/>
      <c r="E636" s="19"/>
      <c r="F636" s="19"/>
      <c r="G636" s="19"/>
      <c r="H636" s="19"/>
      <c r="I636" s="14">
        <v>30000</v>
      </c>
      <c r="J636" s="19"/>
      <c r="K636" s="14">
        <v>30000</v>
      </c>
      <c r="L636" s="19"/>
      <c r="M636" s="23">
        <v>100</v>
      </c>
      <c r="N636" s="19"/>
    </row>
    <row r="637" spans="1:14" x14ac:dyDescent="0.25">
      <c r="A637" s="38" t="s">
        <v>341</v>
      </c>
      <c r="B637" s="19"/>
      <c r="C637" s="38" t="s">
        <v>342</v>
      </c>
      <c r="D637" s="19"/>
      <c r="E637" s="19"/>
      <c r="F637" s="19"/>
      <c r="G637" s="19"/>
      <c r="H637" s="19"/>
      <c r="I637" s="27" t="s">
        <v>0</v>
      </c>
      <c r="J637" s="19"/>
      <c r="K637" s="27">
        <v>30000</v>
      </c>
      <c r="L637" s="19"/>
      <c r="M637" s="28" t="s">
        <v>0</v>
      </c>
      <c r="N637" s="19"/>
    </row>
    <row r="638" spans="1:14" x14ac:dyDescent="0.25">
      <c r="A638" s="73" t="s">
        <v>478</v>
      </c>
      <c r="B638" s="19"/>
      <c r="C638" s="73" t="s">
        <v>561</v>
      </c>
      <c r="D638" s="19"/>
      <c r="E638" s="19"/>
      <c r="F638" s="19"/>
      <c r="G638" s="19"/>
      <c r="H638" s="19"/>
      <c r="I638" s="36">
        <v>6000</v>
      </c>
      <c r="J638" s="19"/>
      <c r="K638" s="36">
        <v>6000</v>
      </c>
      <c r="L638" s="19"/>
      <c r="M638" s="37">
        <v>100</v>
      </c>
      <c r="N638" s="19"/>
    </row>
    <row r="639" spans="1:14" x14ac:dyDescent="0.25">
      <c r="A639" s="67" t="s">
        <v>162</v>
      </c>
      <c r="B639" s="19"/>
      <c r="C639" s="19"/>
      <c r="D639" s="19"/>
      <c r="E639" s="19"/>
      <c r="F639" s="19"/>
      <c r="G639" s="19"/>
      <c r="H639" s="19"/>
      <c r="I639" s="68">
        <v>6000</v>
      </c>
      <c r="J639" s="19"/>
      <c r="K639" s="68">
        <v>6000</v>
      </c>
      <c r="L639" s="19"/>
      <c r="M639" s="69">
        <v>100</v>
      </c>
      <c r="N639" s="19"/>
    </row>
    <row r="640" spans="1:14" x14ac:dyDescent="0.25">
      <c r="A640" s="67" t="s">
        <v>163</v>
      </c>
      <c r="B640" s="19"/>
      <c r="C640" s="19"/>
      <c r="D640" s="19"/>
      <c r="E640" s="19"/>
      <c r="F640" s="19"/>
      <c r="G640" s="19"/>
      <c r="H640" s="19"/>
      <c r="I640" s="68">
        <v>6000</v>
      </c>
      <c r="J640" s="19"/>
      <c r="K640" s="68">
        <v>6000</v>
      </c>
      <c r="L640" s="19"/>
      <c r="M640" s="69">
        <v>100</v>
      </c>
      <c r="N640" s="19"/>
    </row>
    <row r="641" spans="1:14" x14ac:dyDescent="0.25">
      <c r="A641" s="11" t="s">
        <v>339</v>
      </c>
      <c r="B641" s="19"/>
      <c r="C641" s="11" t="s">
        <v>340</v>
      </c>
      <c r="D641" s="19"/>
      <c r="E641" s="19"/>
      <c r="F641" s="19"/>
      <c r="G641" s="19"/>
      <c r="H641" s="19"/>
      <c r="I641" s="14">
        <v>6000</v>
      </c>
      <c r="J641" s="19"/>
      <c r="K641" s="14">
        <v>6000</v>
      </c>
      <c r="L641" s="19"/>
      <c r="M641" s="23">
        <v>100</v>
      </c>
      <c r="N641" s="19"/>
    </row>
    <row r="642" spans="1:14" x14ac:dyDescent="0.25">
      <c r="A642" s="38" t="s">
        <v>341</v>
      </c>
      <c r="B642" s="19"/>
      <c r="C642" s="38" t="s">
        <v>342</v>
      </c>
      <c r="D642" s="19"/>
      <c r="E642" s="19"/>
      <c r="F642" s="19"/>
      <c r="G642" s="19"/>
      <c r="H642" s="19"/>
      <c r="I642" s="27" t="s">
        <v>0</v>
      </c>
      <c r="J642" s="19"/>
      <c r="K642" s="27">
        <v>6000</v>
      </c>
      <c r="L642" s="19"/>
      <c r="M642" s="28" t="s">
        <v>0</v>
      </c>
      <c r="N642" s="19"/>
    </row>
    <row r="643" spans="1:14" x14ac:dyDescent="0.25">
      <c r="A643" s="73" t="s">
        <v>412</v>
      </c>
      <c r="B643" s="19"/>
      <c r="C643" s="73" t="s">
        <v>562</v>
      </c>
      <c r="D643" s="19"/>
      <c r="E643" s="19"/>
      <c r="F643" s="19"/>
      <c r="G643" s="19"/>
      <c r="H643" s="19"/>
      <c r="I643" s="36">
        <v>15000</v>
      </c>
      <c r="J643" s="19"/>
      <c r="K643" s="36">
        <v>14000</v>
      </c>
      <c r="L643" s="19"/>
      <c r="M643" s="37">
        <v>93.33</v>
      </c>
      <c r="N643" s="19"/>
    </row>
    <row r="644" spans="1:14" x14ac:dyDescent="0.25">
      <c r="A644" s="67" t="s">
        <v>162</v>
      </c>
      <c r="B644" s="19"/>
      <c r="C644" s="19"/>
      <c r="D644" s="19"/>
      <c r="E644" s="19"/>
      <c r="F644" s="19"/>
      <c r="G644" s="19"/>
      <c r="H644" s="19"/>
      <c r="I644" s="68">
        <v>15000</v>
      </c>
      <c r="J644" s="19"/>
      <c r="K644" s="68">
        <v>14000</v>
      </c>
      <c r="L644" s="19"/>
      <c r="M644" s="69">
        <v>93.33</v>
      </c>
      <c r="N644" s="19"/>
    </row>
    <row r="645" spans="1:14" x14ac:dyDescent="0.25">
      <c r="A645" s="67" t="s">
        <v>163</v>
      </c>
      <c r="B645" s="19"/>
      <c r="C645" s="19"/>
      <c r="D645" s="19"/>
      <c r="E645" s="19"/>
      <c r="F645" s="19"/>
      <c r="G645" s="19"/>
      <c r="H645" s="19"/>
      <c r="I645" s="68">
        <v>15000</v>
      </c>
      <c r="J645" s="19"/>
      <c r="K645" s="68">
        <v>14000</v>
      </c>
      <c r="L645" s="19"/>
      <c r="M645" s="69">
        <v>93.33</v>
      </c>
      <c r="N645" s="19"/>
    </row>
    <row r="646" spans="1:14" x14ac:dyDescent="0.25">
      <c r="A646" s="11" t="s">
        <v>339</v>
      </c>
      <c r="B646" s="19"/>
      <c r="C646" s="11" t="s">
        <v>340</v>
      </c>
      <c r="D646" s="19"/>
      <c r="E646" s="19"/>
      <c r="F646" s="19"/>
      <c r="G646" s="19"/>
      <c r="H646" s="19"/>
      <c r="I646" s="14">
        <v>15000</v>
      </c>
      <c r="J646" s="19"/>
      <c r="K646" s="14">
        <v>14000</v>
      </c>
      <c r="L646" s="19"/>
      <c r="M646" s="23">
        <v>93.33</v>
      </c>
      <c r="N646" s="19"/>
    </row>
    <row r="647" spans="1:14" x14ac:dyDescent="0.25">
      <c r="A647" s="38" t="s">
        <v>341</v>
      </c>
      <c r="B647" s="19"/>
      <c r="C647" s="38" t="s">
        <v>342</v>
      </c>
      <c r="D647" s="19"/>
      <c r="E647" s="19"/>
      <c r="F647" s="19"/>
      <c r="G647" s="19"/>
      <c r="H647" s="19"/>
      <c r="I647" s="27" t="s">
        <v>0</v>
      </c>
      <c r="J647" s="19"/>
      <c r="K647" s="27">
        <v>14000</v>
      </c>
      <c r="L647" s="19"/>
      <c r="M647" s="28" t="s">
        <v>0</v>
      </c>
      <c r="N647" s="19"/>
    </row>
    <row r="648" spans="1:14" x14ac:dyDescent="0.25">
      <c r="A648" s="73" t="s">
        <v>418</v>
      </c>
      <c r="B648" s="19"/>
      <c r="C648" s="73" t="s">
        <v>563</v>
      </c>
      <c r="D648" s="19"/>
      <c r="E648" s="19"/>
      <c r="F648" s="19"/>
      <c r="G648" s="19"/>
      <c r="H648" s="19"/>
      <c r="I648" s="36">
        <v>5000</v>
      </c>
      <c r="J648" s="19"/>
      <c r="K648" s="36">
        <v>5000</v>
      </c>
      <c r="L648" s="19"/>
      <c r="M648" s="37">
        <v>100</v>
      </c>
      <c r="N648" s="19"/>
    </row>
    <row r="649" spans="1:14" x14ac:dyDescent="0.25">
      <c r="A649" s="67" t="s">
        <v>162</v>
      </c>
      <c r="B649" s="19"/>
      <c r="C649" s="19"/>
      <c r="D649" s="19"/>
      <c r="E649" s="19"/>
      <c r="F649" s="19"/>
      <c r="G649" s="19"/>
      <c r="H649" s="19"/>
      <c r="I649" s="68">
        <v>5000</v>
      </c>
      <c r="J649" s="19"/>
      <c r="K649" s="68">
        <v>5000</v>
      </c>
      <c r="L649" s="19"/>
      <c r="M649" s="69">
        <v>100</v>
      </c>
      <c r="N649" s="19"/>
    </row>
    <row r="650" spans="1:14" x14ac:dyDescent="0.25">
      <c r="A650" s="67" t="s">
        <v>163</v>
      </c>
      <c r="B650" s="19"/>
      <c r="C650" s="19"/>
      <c r="D650" s="19"/>
      <c r="E650" s="19"/>
      <c r="F650" s="19"/>
      <c r="G650" s="19"/>
      <c r="H650" s="19"/>
      <c r="I650" s="68">
        <v>5000</v>
      </c>
      <c r="J650" s="19"/>
      <c r="K650" s="68">
        <v>5000</v>
      </c>
      <c r="L650" s="19"/>
      <c r="M650" s="69">
        <v>100</v>
      </c>
      <c r="N650" s="19"/>
    </row>
    <row r="651" spans="1:14" x14ac:dyDescent="0.25">
      <c r="A651" s="11" t="s">
        <v>325</v>
      </c>
      <c r="B651" s="19"/>
      <c r="C651" s="11" t="s">
        <v>326</v>
      </c>
      <c r="D651" s="19"/>
      <c r="E651" s="19"/>
      <c r="F651" s="19"/>
      <c r="G651" s="19"/>
      <c r="H651" s="19"/>
      <c r="I651" s="14">
        <v>5000</v>
      </c>
      <c r="J651" s="19"/>
      <c r="K651" s="14">
        <v>5000</v>
      </c>
      <c r="L651" s="19"/>
      <c r="M651" s="23">
        <v>100</v>
      </c>
      <c r="N651" s="19"/>
    </row>
    <row r="652" spans="1:14" x14ac:dyDescent="0.25">
      <c r="A652" s="38" t="s">
        <v>368</v>
      </c>
      <c r="B652" s="19"/>
      <c r="C652" s="38" t="s">
        <v>369</v>
      </c>
      <c r="D652" s="19"/>
      <c r="E652" s="19"/>
      <c r="F652" s="19"/>
      <c r="G652" s="19"/>
      <c r="H652" s="19"/>
      <c r="I652" s="27" t="s">
        <v>0</v>
      </c>
      <c r="J652" s="19"/>
      <c r="K652" s="27">
        <v>5000</v>
      </c>
      <c r="L652" s="19"/>
      <c r="M652" s="28" t="s">
        <v>0</v>
      </c>
      <c r="N652" s="19"/>
    </row>
    <row r="653" spans="1:14" x14ac:dyDescent="0.25">
      <c r="A653" s="73" t="s">
        <v>564</v>
      </c>
      <c r="B653" s="19"/>
      <c r="C653" s="73" t="s">
        <v>565</v>
      </c>
      <c r="D653" s="19"/>
      <c r="E653" s="19"/>
      <c r="F653" s="19"/>
      <c r="G653" s="19"/>
      <c r="H653" s="19"/>
      <c r="I653" s="36">
        <v>22000</v>
      </c>
      <c r="J653" s="19"/>
      <c r="K653" s="36">
        <v>22000</v>
      </c>
      <c r="L653" s="19"/>
      <c r="M653" s="37">
        <v>100</v>
      </c>
      <c r="N653" s="19"/>
    </row>
    <row r="654" spans="1:14" x14ac:dyDescent="0.25">
      <c r="A654" s="67" t="s">
        <v>162</v>
      </c>
      <c r="B654" s="19"/>
      <c r="C654" s="19"/>
      <c r="D654" s="19"/>
      <c r="E654" s="19"/>
      <c r="F654" s="19"/>
      <c r="G654" s="19"/>
      <c r="H654" s="19"/>
      <c r="I654" s="68">
        <v>22000</v>
      </c>
      <c r="J654" s="19"/>
      <c r="K654" s="68">
        <v>22000</v>
      </c>
      <c r="L654" s="19"/>
      <c r="M654" s="69">
        <v>100</v>
      </c>
      <c r="N654" s="19"/>
    </row>
    <row r="655" spans="1:14" x14ac:dyDescent="0.25">
      <c r="A655" s="67" t="s">
        <v>163</v>
      </c>
      <c r="B655" s="19"/>
      <c r="C655" s="19"/>
      <c r="D655" s="19"/>
      <c r="E655" s="19"/>
      <c r="F655" s="19"/>
      <c r="G655" s="19"/>
      <c r="H655" s="19"/>
      <c r="I655" s="68">
        <v>22000</v>
      </c>
      <c r="J655" s="19"/>
      <c r="K655" s="68">
        <v>22000</v>
      </c>
      <c r="L655" s="19"/>
      <c r="M655" s="69">
        <v>100</v>
      </c>
      <c r="N655" s="19"/>
    </row>
    <row r="656" spans="1:14" x14ac:dyDescent="0.25">
      <c r="A656" s="11" t="s">
        <v>440</v>
      </c>
      <c r="B656" s="19"/>
      <c r="C656" s="11" t="s">
        <v>441</v>
      </c>
      <c r="D656" s="19"/>
      <c r="E656" s="19"/>
      <c r="F656" s="19"/>
      <c r="G656" s="19"/>
      <c r="H656" s="19"/>
      <c r="I656" s="14">
        <v>22000</v>
      </c>
      <c r="J656" s="19"/>
      <c r="K656" s="14">
        <v>22000</v>
      </c>
      <c r="L656" s="19"/>
      <c r="M656" s="23">
        <v>100</v>
      </c>
      <c r="N656" s="19"/>
    </row>
    <row r="657" spans="1:14" x14ac:dyDescent="0.25">
      <c r="A657" s="38" t="s">
        <v>566</v>
      </c>
      <c r="B657" s="19"/>
      <c r="C657" s="38" t="s">
        <v>567</v>
      </c>
      <c r="D657" s="19"/>
      <c r="E657" s="19"/>
      <c r="F657" s="19"/>
      <c r="G657" s="19"/>
      <c r="H657" s="19"/>
      <c r="I657" s="27" t="s">
        <v>0</v>
      </c>
      <c r="J657" s="19"/>
      <c r="K657" s="27">
        <v>22000</v>
      </c>
      <c r="L657" s="19"/>
      <c r="M657" s="28" t="s">
        <v>0</v>
      </c>
      <c r="N657" s="19"/>
    </row>
    <row r="658" spans="1:14" x14ac:dyDescent="0.25">
      <c r="A658" s="73" t="s">
        <v>527</v>
      </c>
      <c r="B658" s="19"/>
      <c r="C658" s="73" t="s">
        <v>568</v>
      </c>
      <c r="D658" s="19"/>
      <c r="E658" s="19"/>
      <c r="F658" s="19"/>
      <c r="G658" s="19"/>
      <c r="H658" s="19"/>
      <c r="I658" s="36">
        <v>75000</v>
      </c>
      <c r="J658" s="19"/>
      <c r="K658" s="36">
        <v>83870</v>
      </c>
      <c r="L658" s="19"/>
      <c r="M658" s="37">
        <v>111.83</v>
      </c>
      <c r="N658" s="19"/>
    </row>
    <row r="659" spans="1:14" x14ac:dyDescent="0.25">
      <c r="A659" s="67" t="s">
        <v>184</v>
      </c>
      <c r="B659" s="19"/>
      <c r="C659" s="19"/>
      <c r="D659" s="19"/>
      <c r="E659" s="19"/>
      <c r="F659" s="19"/>
      <c r="G659" s="19"/>
      <c r="H659" s="19"/>
      <c r="I659" s="68">
        <v>75000</v>
      </c>
      <c r="J659" s="19"/>
      <c r="K659" s="68">
        <v>83870</v>
      </c>
      <c r="L659" s="19"/>
      <c r="M659" s="69">
        <v>111.83</v>
      </c>
      <c r="N659" s="19"/>
    </row>
    <row r="660" spans="1:14" x14ac:dyDescent="0.25">
      <c r="A660" s="67" t="s">
        <v>185</v>
      </c>
      <c r="B660" s="19"/>
      <c r="C660" s="19"/>
      <c r="D660" s="19"/>
      <c r="E660" s="19"/>
      <c r="F660" s="19"/>
      <c r="G660" s="19"/>
      <c r="H660" s="19"/>
      <c r="I660" s="68">
        <v>75000</v>
      </c>
      <c r="J660" s="19"/>
      <c r="K660" s="68">
        <v>83870</v>
      </c>
      <c r="L660" s="19"/>
      <c r="M660" s="69">
        <v>111.83</v>
      </c>
      <c r="N660" s="19"/>
    </row>
    <row r="661" spans="1:14" x14ac:dyDescent="0.25">
      <c r="A661" s="11" t="s">
        <v>472</v>
      </c>
      <c r="B661" s="19"/>
      <c r="C661" s="11" t="s">
        <v>473</v>
      </c>
      <c r="D661" s="19"/>
      <c r="E661" s="19"/>
      <c r="F661" s="19"/>
      <c r="G661" s="19"/>
      <c r="H661" s="19"/>
      <c r="I661" s="14">
        <v>75000</v>
      </c>
      <c r="J661" s="19"/>
      <c r="K661" s="14">
        <v>83870</v>
      </c>
      <c r="L661" s="19"/>
      <c r="M661" s="23">
        <v>111.83</v>
      </c>
      <c r="N661" s="19"/>
    </row>
    <row r="662" spans="1:14" x14ac:dyDescent="0.25">
      <c r="A662" s="38" t="s">
        <v>569</v>
      </c>
      <c r="B662" s="19"/>
      <c r="C662" s="38" t="s">
        <v>570</v>
      </c>
      <c r="D662" s="19"/>
      <c r="E662" s="19"/>
      <c r="F662" s="19"/>
      <c r="G662" s="19"/>
      <c r="H662" s="19"/>
      <c r="I662" s="27" t="s">
        <v>0</v>
      </c>
      <c r="J662" s="19"/>
      <c r="K662" s="27">
        <v>0</v>
      </c>
      <c r="L662" s="19"/>
      <c r="M662" s="28" t="s">
        <v>0</v>
      </c>
      <c r="N662" s="19"/>
    </row>
    <row r="663" spans="1:14" x14ac:dyDescent="0.25">
      <c r="A663" s="38" t="s">
        <v>507</v>
      </c>
      <c r="B663" s="19"/>
      <c r="C663" s="38" t="s">
        <v>508</v>
      </c>
      <c r="D663" s="19"/>
      <c r="E663" s="19"/>
      <c r="F663" s="19"/>
      <c r="G663" s="19"/>
      <c r="H663" s="19"/>
      <c r="I663" s="27" t="s">
        <v>0</v>
      </c>
      <c r="J663" s="19"/>
      <c r="K663" s="27">
        <v>83870</v>
      </c>
      <c r="L663" s="19"/>
      <c r="M663" s="28" t="s">
        <v>0</v>
      </c>
      <c r="N663" s="19"/>
    </row>
    <row r="664" spans="1:14" x14ac:dyDescent="0.25">
      <c r="A664" s="73" t="s">
        <v>529</v>
      </c>
      <c r="B664" s="19"/>
      <c r="C664" s="73" t="s">
        <v>571</v>
      </c>
      <c r="D664" s="19"/>
      <c r="E664" s="19"/>
      <c r="F664" s="19"/>
      <c r="G664" s="19"/>
      <c r="H664" s="19"/>
      <c r="I664" s="36">
        <v>40000</v>
      </c>
      <c r="J664" s="19"/>
      <c r="K664" s="36">
        <v>0</v>
      </c>
      <c r="L664" s="19"/>
      <c r="M664" s="37">
        <v>0</v>
      </c>
      <c r="N664" s="19"/>
    </row>
    <row r="665" spans="1:14" x14ac:dyDescent="0.25">
      <c r="A665" s="67" t="s">
        <v>162</v>
      </c>
      <c r="B665" s="19"/>
      <c r="C665" s="19"/>
      <c r="D665" s="19"/>
      <c r="E665" s="19"/>
      <c r="F665" s="19"/>
      <c r="G665" s="19"/>
      <c r="H665" s="19"/>
      <c r="I665" s="68">
        <v>10000</v>
      </c>
      <c r="J665" s="19"/>
      <c r="K665" s="68">
        <v>0</v>
      </c>
      <c r="L665" s="19"/>
      <c r="M665" s="69">
        <v>0</v>
      </c>
      <c r="N665" s="19"/>
    </row>
    <row r="666" spans="1:14" x14ac:dyDescent="0.25">
      <c r="A666" s="67" t="s">
        <v>163</v>
      </c>
      <c r="B666" s="19"/>
      <c r="C666" s="19"/>
      <c r="D666" s="19"/>
      <c r="E666" s="19"/>
      <c r="F666" s="19"/>
      <c r="G666" s="19"/>
      <c r="H666" s="19"/>
      <c r="I666" s="68">
        <v>10000</v>
      </c>
      <c r="J666" s="19"/>
      <c r="K666" s="68">
        <v>0</v>
      </c>
      <c r="L666" s="19"/>
      <c r="M666" s="69">
        <v>0</v>
      </c>
      <c r="N666" s="19"/>
    </row>
    <row r="667" spans="1:14" x14ac:dyDescent="0.25">
      <c r="A667" s="11" t="s">
        <v>472</v>
      </c>
      <c r="B667" s="19"/>
      <c r="C667" s="11" t="s">
        <v>473</v>
      </c>
      <c r="D667" s="19"/>
      <c r="E667" s="19"/>
      <c r="F667" s="19"/>
      <c r="G667" s="19"/>
      <c r="H667" s="19"/>
      <c r="I667" s="14">
        <v>10000</v>
      </c>
      <c r="J667" s="19"/>
      <c r="K667" s="14">
        <v>0</v>
      </c>
      <c r="L667" s="19"/>
      <c r="M667" s="23">
        <v>0</v>
      </c>
      <c r="N667" s="19"/>
    </row>
    <row r="668" spans="1:14" x14ac:dyDescent="0.25">
      <c r="A668" s="67" t="s">
        <v>178</v>
      </c>
      <c r="B668" s="19"/>
      <c r="C668" s="19"/>
      <c r="D668" s="19"/>
      <c r="E668" s="19"/>
      <c r="F668" s="19"/>
      <c r="G668" s="19"/>
      <c r="H668" s="19"/>
      <c r="I668" s="68">
        <v>30000</v>
      </c>
      <c r="J668" s="19"/>
      <c r="K668" s="68">
        <v>0</v>
      </c>
      <c r="L668" s="19"/>
      <c r="M668" s="69">
        <v>0</v>
      </c>
      <c r="N668" s="19"/>
    </row>
    <row r="669" spans="1:14" x14ac:dyDescent="0.25">
      <c r="A669" s="67" t="s">
        <v>179</v>
      </c>
      <c r="B669" s="19"/>
      <c r="C669" s="19"/>
      <c r="D669" s="19"/>
      <c r="E669" s="19"/>
      <c r="F669" s="19"/>
      <c r="G669" s="19"/>
      <c r="H669" s="19"/>
      <c r="I669" s="68">
        <v>30000</v>
      </c>
      <c r="J669" s="19"/>
      <c r="K669" s="68">
        <v>0</v>
      </c>
      <c r="L669" s="19"/>
      <c r="M669" s="69">
        <v>0</v>
      </c>
      <c r="N669" s="19"/>
    </row>
    <row r="670" spans="1:14" x14ac:dyDescent="0.25">
      <c r="A670" s="11" t="s">
        <v>472</v>
      </c>
      <c r="B670" s="19"/>
      <c r="C670" s="11" t="s">
        <v>473</v>
      </c>
      <c r="D670" s="19"/>
      <c r="E670" s="19"/>
      <c r="F670" s="19"/>
      <c r="G670" s="19"/>
      <c r="H670" s="19"/>
      <c r="I670" s="14">
        <v>30000</v>
      </c>
      <c r="J670" s="19"/>
      <c r="K670" s="14">
        <v>0</v>
      </c>
      <c r="L670" s="19"/>
      <c r="M670" s="23">
        <v>0</v>
      </c>
      <c r="N670" s="19"/>
    </row>
    <row r="671" spans="1:14" x14ac:dyDescent="0.25">
      <c r="A671" s="77" t="s">
        <v>572</v>
      </c>
      <c r="B671" s="19"/>
      <c r="C671" s="19"/>
      <c r="D671" s="19"/>
      <c r="E671" s="19"/>
      <c r="F671" s="19"/>
      <c r="G671" s="19"/>
      <c r="H671" s="19"/>
      <c r="I671" s="78">
        <v>1077500</v>
      </c>
      <c r="J671" s="19"/>
      <c r="K671" s="78">
        <v>1008564.14</v>
      </c>
      <c r="L671" s="19"/>
      <c r="M671" s="79">
        <v>93.6</v>
      </c>
      <c r="N671" s="19"/>
    </row>
    <row r="672" spans="1:14" x14ac:dyDescent="0.25">
      <c r="A672" s="67" t="s">
        <v>162</v>
      </c>
      <c r="B672" s="19"/>
      <c r="C672" s="19"/>
      <c r="D672" s="19"/>
      <c r="E672" s="19"/>
      <c r="F672" s="19"/>
      <c r="G672" s="19"/>
      <c r="H672" s="19"/>
      <c r="I672" s="68">
        <v>1073500</v>
      </c>
      <c r="J672" s="19"/>
      <c r="K672" s="68">
        <v>1005988.21</v>
      </c>
      <c r="L672" s="19"/>
      <c r="M672" s="69">
        <v>93.71</v>
      </c>
      <c r="N672" s="19"/>
    </row>
    <row r="673" spans="1:14" x14ac:dyDescent="0.25">
      <c r="A673" s="67" t="s">
        <v>163</v>
      </c>
      <c r="B673" s="19"/>
      <c r="C673" s="19"/>
      <c r="D673" s="19"/>
      <c r="E673" s="19"/>
      <c r="F673" s="19"/>
      <c r="G673" s="19"/>
      <c r="H673" s="19"/>
      <c r="I673" s="68">
        <v>1073500</v>
      </c>
      <c r="J673" s="19"/>
      <c r="K673" s="68">
        <v>1005988.21</v>
      </c>
      <c r="L673" s="19"/>
      <c r="M673" s="69">
        <v>93.71</v>
      </c>
      <c r="N673" s="19"/>
    </row>
    <row r="674" spans="1:14" x14ac:dyDescent="0.25">
      <c r="A674" s="67" t="s">
        <v>178</v>
      </c>
      <c r="B674" s="19"/>
      <c r="C674" s="19"/>
      <c r="D674" s="19"/>
      <c r="E674" s="19"/>
      <c r="F674" s="19"/>
      <c r="G674" s="19"/>
      <c r="H674" s="19"/>
      <c r="I674" s="68">
        <v>4000</v>
      </c>
      <c r="J674" s="19"/>
      <c r="K674" s="68">
        <v>2575.9299999999998</v>
      </c>
      <c r="L674" s="19"/>
      <c r="M674" s="69">
        <v>64.400000000000006</v>
      </c>
      <c r="N674" s="19"/>
    </row>
    <row r="675" spans="1:14" x14ac:dyDescent="0.25">
      <c r="A675" s="67" t="s">
        <v>179</v>
      </c>
      <c r="B675" s="19"/>
      <c r="C675" s="19"/>
      <c r="D675" s="19"/>
      <c r="E675" s="19"/>
      <c r="F675" s="19"/>
      <c r="G675" s="19"/>
      <c r="H675" s="19"/>
      <c r="I675" s="68">
        <v>4000</v>
      </c>
      <c r="J675" s="19"/>
      <c r="K675" s="68">
        <v>2575.9299999999998</v>
      </c>
      <c r="L675" s="19"/>
      <c r="M675" s="69">
        <v>64.400000000000006</v>
      </c>
      <c r="N675" s="19"/>
    </row>
    <row r="676" spans="1:14" x14ac:dyDescent="0.25">
      <c r="A676" s="74" t="s">
        <v>573</v>
      </c>
      <c r="B676" s="19"/>
      <c r="C676" s="74" t="s">
        <v>574</v>
      </c>
      <c r="D676" s="19"/>
      <c r="E676" s="19"/>
      <c r="F676" s="19"/>
      <c r="G676" s="19"/>
      <c r="H676" s="19"/>
      <c r="I676" s="75">
        <v>678500</v>
      </c>
      <c r="J676" s="19"/>
      <c r="K676" s="75">
        <v>659297.5</v>
      </c>
      <c r="L676" s="19"/>
      <c r="M676" s="76">
        <v>97.17</v>
      </c>
      <c r="N676" s="19"/>
    </row>
    <row r="677" spans="1:14" x14ac:dyDescent="0.25">
      <c r="A677" s="73" t="s">
        <v>434</v>
      </c>
      <c r="B677" s="19"/>
      <c r="C677" s="73" t="s">
        <v>575</v>
      </c>
      <c r="D677" s="19"/>
      <c r="E677" s="19"/>
      <c r="F677" s="19"/>
      <c r="G677" s="19"/>
      <c r="H677" s="19"/>
      <c r="I677" s="36">
        <v>40000</v>
      </c>
      <c r="J677" s="19"/>
      <c r="K677" s="36">
        <v>33400</v>
      </c>
      <c r="L677" s="19"/>
      <c r="M677" s="37">
        <v>83.5</v>
      </c>
      <c r="N677" s="19"/>
    </row>
    <row r="678" spans="1:14" x14ac:dyDescent="0.25">
      <c r="A678" s="67" t="s">
        <v>162</v>
      </c>
      <c r="B678" s="19"/>
      <c r="C678" s="19"/>
      <c r="D678" s="19"/>
      <c r="E678" s="19"/>
      <c r="F678" s="19"/>
      <c r="G678" s="19"/>
      <c r="H678" s="19"/>
      <c r="I678" s="68">
        <v>40000</v>
      </c>
      <c r="J678" s="19"/>
      <c r="K678" s="68">
        <v>33400</v>
      </c>
      <c r="L678" s="19"/>
      <c r="M678" s="69">
        <v>83.5</v>
      </c>
      <c r="N678" s="19"/>
    </row>
    <row r="679" spans="1:14" x14ac:dyDescent="0.25">
      <c r="A679" s="67" t="s">
        <v>163</v>
      </c>
      <c r="B679" s="19"/>
      <c r="C679" s="19"/>
      <c r="D679" s="19"/>
      <c r="E679" s="19"/>
      <c r="F679" s="19"/>
      <c r="G679" s="19"/>
      <c r="H679" s="19"/>
      <c r="I679" s="68">
        <v>40000</v>
      </c>
      <c r="J679" s="19"/>
      <c r="K679" s="68">
        <v>33400</v>
      </c>
      <c r="L679" s="19"/>
      <c r="M679" s="69">
        <v>83.5</v>
      </c>
      <c r="N679" s="19"/>
    </row>
    <row r="680" spans="1:14" x14ac:dyDescent="0.25">
      <c r="A680" s="11" t="s">
        <v>576</v>
      </c>
      <c r="B680" s="19"/>
      <c r="C680" s="11" t="s">
        <v>577</v>
      </c>
      <c r="D680" s="19"/>
      <c r="E680" s="19"/>
      <c r="F680" s="19"/>
      <c r="G680" s="19"/>
      <c r="H680" s="19"/>
      <c r="I680" s="14">
        <v>40000</v>
      </c>
      <c r="J680" s="19"/>
      <c r="K680" s="14">
        <v>33400</v>
      </c>
      <c r="L680" s="19"/>
      <c r="M680" s="23">
        <v>83.5</v>
      </c>
      <c r="N680" s="19"/>
    </row>
    <row r="681" spans="1:14" x14ac:dyDescent="0.25">
      <c r="A681" s="38" t="s">
        <v>578</v>
      </c>
      <c r="B681" s="19"/>
      <c r="C681" s="38" t="s">
        <v>579</v>
      </c>
      <c r="D681" s="19"/>
      <c r="E681" s="19"/>
      <c r="F681" s="19"/>
      <c r="G681" s="19"/>
      <c r="H681" s="19"/>
      <c r="I681" s="27" t="s">
        <v>0</v>
      </c>
      <c r="J681" s="19"/>
      <c r="K681" s="27">
        <v>33400</v>
      </c>
      <c r="L681" s="19"/>
      <c r="M681" s="28" t="s">
        <v>0</v>
      </c>
      <c r="N681" s="19"/>
    </row>
    <row r="682" spans="1:14" x14ac:dyDescent="0.25">
      <c r="A682" s="73" t="s">
        <v>389</v>
      </c>
      <c r="B682" s="19"/>
      <c r="C682" s="73" t="s">
        <v>580</v>
      </c>
      <c r="D682" s="19"/>
      <c r="E682" s="19"/>
      <c r="F682" s="19"/>
      <c r="G682" s="19"/>
      <c r="H682" s="19"/>
      <c r="I682" s="36">
        <v>620000</v>
      </c>
      <c r="J682" s="19"/>
      <c r="K682" s="36">
        <v>608706</v>
      </c>
      <c r="L682" s="19"/>
      <c r="M682" s="37">
        <v>98.18</v>
      </c>
      <c r="N682" s="19"/>
    </row>
    <row r="683" spans="1:14" x14ac:dyDescent="0.25">
      <c r="A683" s="67" t="s">
        <v>162</v>
      </c>
      <c r="B683" s="19"/>
      <c r="C683" s="19"/>
      <c r="D683" s="19"/>
      <c r="E683" s="19"/>
      <c r="F683" s="19"/>
      <c r="G683" s="19"/>
      <c r="H683" s="19"/>
      <c r="I683" s="68">
        <v>620000</v>
      </c>
      <c r="J683" s="19"/>
      <c r="K683" s="68">
        <v>608706</v>
      </c>
      <c r="L683" s="19"/>
      <c r="M683" s="69">
        <v>98.18</v>
      </c>
      <c r="N683" s="19"/>
    </row>
    <row r="684" spans="1:14" x14ac:dyDescent="0.25">
      <c r="A684" s="67" t="s">
        <v>163</v>
      </c>
      <c r="B684" s="19"/>
      <c r="C684" s="19"/>
      <c r="D684" s="19"/>
      <c r="E684" s="19"/>
      <c r="F684" s="19"/>
      <c r="G684" s="19"/>
      <c r="H684" s="19"/>
      <c r="I684" s="68">
        <v>620000</v>
      </c>
      <c r="J684" s="19"/>
      <c r="K684" s="68">
        <v>608706</v>
      </c>
      <c r="L684" s="19"/>
      <c r="M684" s="69">
        <v>98.18</v>
      </c>
      <c r="N684" s="19"/>
    </row>
    <row r="685" spans="1:14" x14ac:dyDescent="0.25">
      <c r="A685" s="11" t="s">
        <v>576</v>
      </c>
      <c r="B685" s="19"/>
      <c r="C685" s="11" t="s">
        <v>577</v>
      </c>
      <c r="D685" s="19"/>
      <c r="E685" s="19"/>
      <c r="F685" s="19"/>
      <c r="G685" s="19"/>
      <c r="H685" s="19"/>
      <c r="I685" s="14">
        <v>620000</v>
      </c>
      <c r="J685" s="19"/>
      <c r="K685" s="14">
        <v>608706</v>
      </c>
      <c r="L685" s="19"/>
      <c r="M685" s="23">
        <v>98.18</v>
      </c>
      <c r="N685" s="19"/>
    </row>
    <row r="686" spans="1:14" x14ac:dyDescent="0.25">
      <c r="A686" s="38" t="s">
        <v>578</v>
      </c>
      <c r="B686" s="19"/>
      <c r="C686" s="38" t="s">
        <v>579</v>
      </c>
      <c r="D686" s="19"/>
      <c r="E686" s="19"/>
      <c r="F686" s="19"/>
      <c r="G686" s="19"/>
      <c r="H686" s="19"/>
      <c r="I686" s="27" t="s">
        <v>0</v>
      </c>
      <c r="J686" s="19"/>
      <c r="K686" s="27">
        <v>608706</v>
      </c>
      <c r="L686" s="19"/>
      <c r="M686" s="28" t="s">
        <v>0</v>
      </c>
      <c r="N686" s="19"/>
    </row>
    <row r="687" spans="1:14" x14ac:dyDescent="0.25">
      <c r="A687" s="73" t="s">
        <v>402</v>
      </c>
      <c r="B687" s="19"/>
      <c r="C687" s="73" t="s">
        <v>581</v>
      </c>
      <c r="D687" s="19"/>
      <c r="E687" s="19"/>
      <c r="F687" s="19"/>
      <c r="G687" s="19"/>
      <c r="H687" s="19"/>
      <c r="I687" s="36">
        <v>18500</v>
      </c>
      <c r="J687" s="19"/>
      <c r="K687" s="36">
        <v>17191.5</v>
      </c>
      <c r="L687" s="19"/>
      <c r="M687" s="37">
        <v>92.93</v>
      </c>
      <c r="N687" s="19"/>
    </row>
    <row r="688" spans="1:14" x14ac:dyDescent="0.25">
      <c r="A688" s="67" t="s">
        <v>162</v>
      </c>
      <c r="B688" s="19"/>
      <c r="C688" s="19"/>
      <c r="D688" s="19"/>
      <c r="E688" s="19"/>
      <c r="F688" s="19"/>
      <c r="G688" s="19"/>
      <c r="H688" s="19"/>
      <c r="I688" s="68">
        <v>18500</v>
      </c>
      <c r="J688" s="19"/>
      <c r="K688" s="68">
        <v>17191.5</v>
      </c>
      <c r="L688" s="19"/>
      <c r="M688" s="69">
        <v>92.93</v>
      </c>
      <c r="N688" s="19"/>
    </row>
    <row r="689" spans="1:14" x14ac:dyDescent="0.25">
      <c r="A689" s="67" t="s">
        <v>163</v>
      </c>
      <c r="B689" s="19"/>
      <c r="C689" s="19"/>
      <c r="D689" s="19"/>
      <c r="E689" s="19"/>
      <c r="F689" s="19"/>
      <c r="G689" s="19"/>
      <c r="H689" s="19"/>
      <c r="I689" s="68">
        <v>18500</v>
      </c>
      <c r="J689" s="19"/>
      <c r="K689" s="68">
        <v>17191.5</v>
      </c>
      <c r="L689" s="19"/>
      <c r="M689" s="69">
        <v>92.93</v>
      </c>
      <c r="N689" s="19"/>
    </row>
    <row r="690" spans="1:14" x14ac:dyDescent="0.25">
      <c r="A690" s="11" t="s">
        <v>576</v>
      </c>
      <c r="B690" s="19"/>
      <c r="C690" s="11" t="s">
        <v>577</v>
      </c>
      <c r="D690" s="19"/>
      <c r="E690" s="19"/>
      <c r="F690" s="19"/>
      <c r="G690" s="19"/>
      <c r="H690" s="19"/>
      <c r="I690" s="14">
        <v>18500</v>
      </c>
      <c r="J690" s="19"/>
      <c r="K690" s="14">
        <v>17191.5</v>
      </c>
      <c r="L690" s="19"/>
      <c r="M690" s="23">
        <v>92.93</v>
      </c>
      <c r="N690" s="19"/>
    </row>
    <row r="691" spans="1:14" x14ac:dyDescent="0.25">
      <c r="A691" s="38" t="s">
        <v>578</v>
      </c>
      <c r="B691" s="19"/>
      <c r="C691" s="38" t="s">
        <v>579</v>
      </c>
      <c r="D691" s="19"/>
      <c r="E691" s="19"/>
      <c r="F691" s="19"/>
      <c r="G691" s="19"/>
      <c r="H691" s="19"/>
      <c r="I691" s="27" t="s">
        <v>0</v>
      </c>
      <c r="J691" s="19"/>
      <c r="K691" s="27">
        <v>17191.5</v>
      </c>
      <c r="L691" s="19"/>
      <c r="M691" s="28" t="s">
        <v>0</v>
      </c>
      <c r="N691" s="19"/>
    </row>
    <row r="692" spans="1:14" x14ac:dyDescent="0.25">
      <c r="A692" s="74" t="s">
        <v>582</v>
      </c>
      <c r="B692" s="19"/>
      <c r="C692" s="74" t="s">
        <v>583</v>
      </c>
      <c r="D692" s="19"/>
      <c r="E692" s="19"/>
      <c r="F692" s="19"/>
      <c r="G692" s="19"/>
      <c r="H692" s="19"/>
      <c r="I692" s="75">
        <v>112000</v>
      </c>
      <c r="J692" s="19"/>
      <c r="K692" s="75">
        <v>76276.639999999999</v>
      </c>
      <c r="L692" s="19"/>
      <c r="M692" s="76">
        <v>68.099999999999994</v>
      </c>
      <c r="N692" s="19"/>
    </row>
    <row r="693" spans="1:14" x14ac:dyDescent="0.25">
      <c r="A693" s="73" t="s">
        <v>317</v>
      </c>
      <c r="B693" s="19"/>
      <c r="C693" s="73" t="s">
        <v>584</v>
      </c>
      <c r="D693" s="19"/>
      <c r="E693" s="19"/>
      <c r="F693" s="19"/>
      <c r="G693" s="19"/>
      <c r="H693" s="19"/>
      <c r="I693" s="36">
        <v>18000</v>
      </c>
      <c r="J693" s="19"/>
      <c r="K693" s="36">
        <v>7000</v>
      </c>
      <c r="L693" s="19"/>
      <c r="M693" s="37">
        <v>38.89</v>
      </c>
      <c r="N693" s="19"/>
    </row>
    <row r="694" spans="1:14" x14ac:dyDescent="0.25">
      <c r="A694" s="67" t="s">
        <v>162</v>
      </c>
      <c r="B694" s="19"/>
      <c r="C694" s="19"/>
      <c r="D694" s="19"/>
      <c r="E694" s="19"/>
      <c r="F694" s="19"/>
      <c r="G694" s="19"/>
      <c r="H694" s="19"/>
      <c r="I694" s="68">
        <v>18000</v>
      </c>
      <c r="J694" s="19"/>
      <c r="K694" s="68">
        <v>7000</v>
      </c>
      <c r="L694" s="19"/>
      <c r="M694" s="69">
        <v>38.89</v>
      </c>
      <c r="N694" s="19"/>
    </row>
    <row r="695" spans="1:14" x14ac:dyDescent="0.25">
      <c r="A695" s="67" t="s">
        <v>163</v>
      </c>
      <c r="B695" s="19"/>
      <c r="C695" s="19"/>
      <c r="D695" s="19"/>
      <c r="E695" s="19"/>
      <c r="F695" s="19"/>
      <c r="G695" s="19"/>
      <c r="H695" s="19"/>
      <c r="I695" s="68">
        <v>18000</v>
      </c>
      <c r="J695" s="19"/>
      <c r="K695" s="68">
        <v>7000</v>
      </c>
      <c r="L695" s="19"/>
      <c r="M695" s="69">
        <v>38.89</v>
      </c>
      <c r="N695" s="19"/>
    </row>
    <row r="696" spans="1:14" x14ac:dyDescent="0.25">
      <c r="A696" s="11" t="s">
        <v>339</v>
      </c>
      <c r="B696" s="19"/>
      <c r="C696" s="11" t="s">
        <v>340</v>
      </c>
      <c r="D696" s="19"/>
      <c r="E696" s="19"/>
      <c r="F696" s="19"/>
      <c r="G696" s="19"/>
      <c r="H696" s="19"/>
      <c r="I696" s="14">
        <v>18000</v>
      </c>
      <c r="J696" s="19"/>
      <c r="K696" s="14">
        <v>7000</v>
      </c>
      <c r="L696" s="19"/>
      <c r="M696" s="23">
        <v>38.89</v>
      </c>
      <c r="N696" s="19"/>
    </row>
    <row r="697" spans="1:14" x14ac:dyDescent="0.25">
      <c r="A697" s="38" t="s">
        <v>341</v>
      </c>
      <c r="B697" s="19"/>
      <c r="C697" s="38" t="s">
        <v>342</v>
      </c>
      <c r="D697" s="19"/>
      <c r="E697" s="19"/>
      <c r="F697" s="19"/>
      <c r="G697" s="19"/>
      <c r="H697" s="19"/>
      <c r="I697" s="27" t="s">
        <v>0</v>
      </c>
      <c r="J697" s="19"/>
      <c r="K697" s="27">
        <v>7000</v>
      </c>
      <c r="L697" s="19"/>
      <c r="M697" s="28" t="s">
        <v>0</v>
      </c>
      <c r="N697" s="19"/>
    </row>
    <row r="698" spans="1:14" x14ac:dyDescent="0.25">
      <c r="A698" s="73" t="s">
        <v>434</v>
      </c>
      <c r="B698" s="19"/>
      <c r="C698" s="73" t="s">
        <v>585</v>
      </c>
      <c r="D698" s="19"/>
      <c r="E698" s="19"/>
      <c r="F698" s="19"/>
      <c r="G698" s="19"/>
      <c r="H698" s="19"/>
      <c r="I698" s="36">
        <v>22000</v>
      </c>
      <c r="J698" s="19"/>
      <c r="K698" s="36">
        <v>2575.9299999999998</v>
      </c>
      <c r="L698" s="19"/>
      <c r="M698" s="37">
        <v>11.71</v>
      </c>
      <c r="N698" s="19"/>
    </row>
    <row r="699" spans="1:14" x14ac:dyDescent="0.25">
      <c r="A699" s="67" t="s">
        <v>162</v>
      </c>
      <c r="B699" s="19"/>
      <c r="C699" s="19"/>
      <c r="D699" s="19"/>
      <c r="E699" s="19"/>
      <c r="F699" s="19"/>
      <c r="G699" s="19"/>
      <c r="H699" s="19"/>
      <c r="I699" s="68">
        <v>18000</v>
      </c>
      <c r="J699" s="19"/>
      <c r="K699" s="68">
        <v>0</v>
      </c>
      <c r="L699" s="19"/>
      <c r="M699" s="69">
        <v>0</v>
      </c>
      <c r="N699" s="19"/>
    </row>
    <row r="700" spans="1:14" x14ac:dyDescent="0.25">
      <c r="A700" s="67" t="s">
        <v>163</v>
      </c>
      <c r="B700" s="19"/>
      <c r="C700" s="19"/>
      <c r="D700" s="19"/>
      <c r="E700" s="19"/>
      <c r="F700" s="19"/>
      <c r="G700" s="19"/>
      <c r="H700" s="19"/>
      <c r="I700" s="68">
        <v>18000</v>
      </c>
      <c r="J700" s="19"/>
      <c r="K700" s="68">
        <v>0</v>
      </c>
      <c r="L700" s="19"/>
      <c r="M700" s="69">
        <v>0</v>
      </c>
      <c r="N700" s="19"/>
    </row>
    <row r="701" spans="1:14" x14ac:dyDescent="0.25">
      <c r="A701" s="11" t="s">
        <v>325</v>
      </c>
      <c r="B701" s="19"/>
      <c r="C701" s="11" t="s">
        <v>326</v>
      </c>
      <c r="D701" s="19"/>
      <c r="E701" s="19"/>
      <c r="F701" s="19"/>
      <c r="G701" s="19"/>
      <c r="H701" s="19"/>
      <c r="I701" s="14">
        <v>12000</v>
      </c>
      <c r="J701" s="19"/>
      <c r="K701" s="14">
        <v>0</v>
      </c>
      <c r="L701" s="19"/>
      <c r="M701" s="23">
        <v>0</v>
      </c>
      <c r="N701" s="19"/>
    </row>
    <row r="702" spans="1:14" x14ac:dyDescent="0.25">
      <c r="A702" s="11" t="s">
        <v>576</v>
      </c>
      <c r="B702" s="19"/>
      <c r="C702" s="11" t="s">
        <v>577</v>
      </c>
      <c r="D702" s="19"/>
      <c r="E702" s="19"/>
      <c r="F702" s="19"/>
      <c r="G702" s="19"/>
      <c r="H702" s="19"/>
      <c r="I702" s="14">
        <v>6000</v>
      </c>
      <c r="J702" s="19"/>
      <c r="K702" s="14">
        <v>0</v>
      </c>
      <c r="L702" s="19"/>
      <c r="M702" s="23">
        <v>0</v>
      </c>
      <c r="N702" s="19"/>
    </row>
    <row r="703" spans="1:14" x14ac:dyDescent="0.25">
      <c r="A703" s="67" t="s">
        <v>178</v>
      </c>
      <c r="B703" s="19"/>
      <c r="C703" s="19"/>
      <c r="D703" s="19"/>
      <c r="E703" s="19"/>
      <c r="F703" s="19"/>
      <c r="G703" s="19"/>
      <c r="H703" s="19"/>
      <c r="I703" s="68">
        <v>4000</v>
      </c>
      <c r="J703" s="19"/>
      <c r="K703" s="68">
        <v>2575.9299999999998</v>
      </c>
      <c r="L703" s="19"/>
      <c r="M703" s="69">
        <v>64.400000000000006</v>
      </c>
      <c r="N703" s="19"/>
    </row>
    <row r="704" spans="1:14" x14ac:dyDescent="0.25">
      <c r="A704" s="67" t="s">
        <v>179</v>
      </c>
      <c r="B704" s="19"/>
      <c r="C704" s="19"/>
      <c r="D704" s="19"/>
      <c r="E704" s="19"/>
      <c r="F704" s="19"/>
      <c r="G704" s="19"/>
      <c r="H704" s="19"/>
      <c r="I704" s="68">
        <v>4000</v>
      </c>
      <c r="J704" s="19"/>
      <c r="K704" s="68">
        <v>2575.9299999999998</v>
      </c>
      <c r="L704" s="19"/>
      <c r="M704" s="69">
        <v>64.400000000000006</v>
      </c>
      <c r="N704" s="19"/>
    </row>
    <row r="705" spans="1:14" x14ac:dyDescent="0.25">
      <c r="A705" s="11" t="s">
        <v>576</v>
      </c>
      <c r="B705" s="19"/>
      <c r="C705" s="11" t="s">
        <v>577</v>
      </c>
      <c r="D705" s="19"/>
      <c r="E705" s="19"/>
      <c r="F705" s="19"/>
      <c r="G705" s="19"/>
      <c r="H705" s="19"/>
      <c r="I705" s="14">
        <v>4000</v>
      </c>
      <c r="J705" s="19"/>
      <c r="K705" s="14">
        <v>2575.9299999999998</v>
      </c>
      <c r="L705" s="19"/>
      <c r="M705" s="23">
        <v>64.400000000000006</v>
      </c>
      <c r="N705" s="19"/>
    </row>
    <row r="706" spans="1:14" x14ac:dyDescent="0.25">
      <c r="A706" s="38" t="s">
        <v>578</v>
      </c>
      <c r="B706" s="19"/>
      <c r="C706" s="38" t="s">
        <v>579</v>
      </c>
      <c r="D706" s="19"/>
      <c r="E706" s="19"/>
      <c r="F706" s="19"/>
      <c r="G706" s="19"/>
      <c r="H706" s="19"/>
      <c r="I706" s="27" t="s">
        <v>0</v>
      </c>
      <c r="J706" s="19"/>
      <c r="K706" s="27">
        <v>2575.9299999999998</v>
      </c>
      <c r="L706" s="19"/>
      <c r="M706" s="28" t="s">
        <v>0</v>
      </c>
      <c r="N706" s="19"/>
    </row>
    <row r="707" spans="1:14" x14ac:dyDescent="0.25">
      <c r="A707" s="73" t="s">
        <v>389</v>
      </c>
      <c r="B707" s="19"/>
      <c r="C707" s="73" t="s">
        <v>586</v>
      </c>
      <c r="D707" s="19"/>
      <c r="E707" s="19"/>
      <c r="F707" s="19"/>
      <c r="G707" s="19"/>
      <c r="H707" s="19"/>
      <c r="I707" s="36">
        <v>72000</v>
      </c>
      <c r="J707" s="19"/>
      <c r="K707" s="36">
        <v>66700.710000000006</v>
      </c>
      <c r="L707" s="19"/>
      <c r="M707" s="37">
        <v>92.64</v>
      </c>
      <c r="N707" s="19"/>
    </row>
    <row r="708" spans="1:14" x14ac:dyDescent="0.25">
      <c r="A708" s="67" t="s">
        <v>162</v>
      </c>
      <c r="B708" s="19"/>
      <c r="C708" s="19"/>
      <c r="D708" s="19"/>
      <c r="E708" s="19"/>
      <c r="F708" s="19"/>
      <c r="G708" s="19"/>
      <c r="H708" s="19"/>
      <c r="I708" s="68">
        <v>72000</v>
      </c>
      <c r="J708" s="19"/>
      <c r="K708" s="68">
        <v>66700.710000000006</v>
      </c>
      <c r="L708" s="19"/>
      <c r="M708" s="69">
        <v>92.64</v>
      </c>
      <c r="N708" s="19"/>
    </row>
    <row r="709" spans="1:14" x14ac:dyDescent="0.25">
      <c r="A709" s="67" t="s">
        <v>163</v>
      </c>
      <c r="B709" s="19"/>
      <c r="C709" s="19"/>
      <c r="D709" s="19"/>
      <c r="E709" s="19"/>
      <c r="F709" s="19"/>
      <c r="G709" s="19"/>
      <c r="H709" s="19"/>
      <c r="I709" s="68">
        <v>72000</v>
      </c>
      <c r="J709" s="19"/>
      <c r="K709" s="68">
        <v>66700.710000000006</v>
      </c>
      <c r="L709" s="19"/>
      <c r="M709" s="69">
        <v>92.64</v>
      </c>
      <c r="N709" s="19"/>
    </row>
    <row r="710" spans="1:14" x14ac:dyDescent="0.25">
      <c r="A710" s="11" t="s">
        <v>576</v>
      </c>
      <c r="B710" s="19"/>
      <c r="C710" s="11" t="s">
        <v>577</v>
      </c>
      <c r="D710" s="19"/>
      <c r="E710" s="19"/>
      <c r="F710" s="19"/>
      <c r="G710" s="19"/>
      <c r="H710" s="19"/>
      <c r="I710" s="14">
        <v>72000</v>
      </c>
      <c r="J710" s="19"/>
      <c r="K710" s="14">
        <v>66700.710000000006</v>
      </c>
      <c r="L710" s="19"/>
      <c r="M710" s="23">
        <v>92.64</v>
      </c>
      <c r="N710" s="19"/>
    </row>
    <row r="711" spans="1:14" x14ac:dyDescent="0.25">
      <c r="A711" s="38" t="s">
        <v>578</v>
      </c>
      <c r="B711" s="19"/>
      <c r="C711" s="38" t="s">
        <v>579</v>
      </c>
      <c r="D711" s="19"/>
      <c r="E711" s="19"/>
      <c r="F711" s="19"/>
      <c r="G711" s="19"/>
      <c r="H711" s="19"/>
      <c r="I711" s="27" t="s">
        <v>0</v>
      </c>
      <c r="J711" s="19"/>
      <c r="K711" s="27">
        <v>66700.710000000006</v>
      </c>
      <c r="L711" s="19"/>
      <c r="M711" s="28" t="s">
        <v>0</v>
      </c>
      <c r="N711" s="19"/>
    </row>
    <row r="712" spans="1:14" x14ac:dyDescent="0.25">
      <c r="A712" s="74" t="s">
        <v>587</v>
      </c>
      <c r="B712" s="19"/>
      <c r="C712" s="74" t="s">
        <v>588</v>
      </c>
      <c r="D712" s="19"/>
      <c r="E712" s="19"/>
      <c r="F712" s="19"/>
      <c r="G712" s="19"/>
      <c r="H712" s="19"/>
      <c r="I712" s="75">
        <v>287000</v>
      </c>
      <c r="J712" s="19"/>
      <c r="K712" s="75">
        <v>272990</v>
      </c>
      <c r="L712" s="19"/>
      <c r="M712" s="76">
        <v>95.12</v>
      </c>
      <c r="N712" s="19"/>
    </row>
    <row r="713" spans="1:14" x14ac:dyDescent="0.25">
      <c r="A713" s="73" t="s">
        <v>434</v>
      </c>
      <c r="B713" s="19"/>
      <c r="C713" s="73" t="s">
        <v>589</v>
      </c>
      <c r="D713" s="19"/>
      <c r="E713" s="19"/>
      <c r="F713" s="19"/>
      <c r="G713" s="19"/>
      <c r="H713" s="19"/>
      <c r="I713" s="36">
        <v>1000</v>
      </c>
      <c r="J713" s="19"/>
      <c r="K713" s="36">
        <v>1000</v>
      </c>
      <c r="L713" s="19"/>
      <c r="M713" s="37">
        <v>100</v>
      </c>
      <c r="N713" s="19"/>
    </row>
    <row r="714" spans="1:14" x14ac:dyDescent="0.25">
      <c r="A714" s="67" t="s">
        <v>162</v>
      </c>
      <c r="B714" s="19"/>
      <c r="C714" s="19"/>
      <c r="D714" s="19"/>
      <c r="E714" s="19"/>
      <c r="F714" s="19"/>
      <c r="G714" s="19"/>
      <c r="H714" s="19"/>
      <c r="I714" s="68">
        <v>1000</v>
      </c>
      <c r="J714" s="19"/>
      <c r="K714" s="68">
        <v>1000</v>
      </c>
      <c r="L714" s="19"/>
      <c r="M714" s="69">
        <v>100</v>
      </c>
      <c r="N714" s="19"/>
    </row>
    <row r="715" spans="1:14" x14ac:dyDescent="0.25">
      <c r="A715" s="67" t="s">
        <v>163</v>
      </c>
      <c r="B715" s="19"/>
      <c r="C715" s="19"/>
      <c r="D715" s="19"/>
      <c r="E715" s="19"/>
      <c r="F715" s="19"/>
      <c r="G715" s="19"/>
      <c r="H715" s="19"/>
      <c r="I715" s="68">
        <v>1000</v>
      </c>
      <c r="J715" s="19"/>
      <c r="K715" s="68">
        <v>1000</v>
      </c>
      <c r="L715" s="19"/>
      <c r="M715" s="69">
        <v>100</v>
      </c>
      <c r="N715" s="19"/>
    </row>
    <row r="716" spans="1:14" x14ac:dyDescent="0.25">
      <c r="A716" s="11" t="s">
        <v>339</v>
      </c>
      <c r="B716" s="19"/>
      <c r="C716" s="11" t="s">
        <v>340</v>
      </c>
      <c r="D716" s="19"/>
      <c r="E716" s="19"/>
      <c r="F716" s="19"/>
      <c r="G716" s="19"/>
      <c r="H716" s="19"/>
      <c r="I716" s="14">
        <v>1000</v>
      </c>
      <c r="J716" s="19"/>
      <c r="K716" s="14">
        <v>1000</v>
      </c>
      <c r="L716" s="19"/>
      <c r="M716" s="23">
        <v>100</v>
      </c>
      <c r="N716" s="19"/>
    </row>
    <row r="717" spans="1:14" x14ac:dyDescent="0.25">
      <c r="A717" s="38" t="s">
        <v>341</v>
      </c>
      <c r="B717" s="19"/>
      <c r="C717" s="38" t="s">
        <v>342</v>
      </c>
      <c r="D717" s="19"/>
      <c r="E717" s="19"/>
      <c r="F717" s="19"/>
      <c r="G717" s="19"/>
      <c r="H717" s="19"/>
      <c r="I717" s="27" t="s">
        <v>0</v>
      </c>
      <c r="J717" s="19"/>
      <c r="K717" s="27">
        <v>1000</v>
      </c>
      <c r="L717" s="19"/>
      <c r="M717" s="28" t="s">
        <v>0</v>
      </c>
      <c r="N717" s="19"/>
    </row>
    <row r="718" spans="1:14" x14ac:dyDescent="0.25">
      <c r="A718" s="73" t="s">
        <v>389</v>
      </c>
      <c r="B718" s="19"/>
      <c r="C718" s="73" t="s">
        <v>590</v>
      </c>
      <c r="D718" s="19"/>
      <c r="E718" s="19"/>
      <c r="F718" s="19"/>
      <c r="G718" s="19"/>
      <c r="H718" s="19"/>
      <c r="I718" s="36">
        <v>1000</v>
      </c>
      <c r="J718" s="19"/>
      <c r="K718" s="36">
        <v>1000</v>
      </c>
      <c r="L718" s="19"/>
      <c r="M718" s="37">
        <v>100</v>
      </c>
      <c r="N718" s="19"/>
    </row>
    <row r="719" spans="1:14" x14ac:dyDescent="0.25">
      <c r="A719" s="67" t="s">
        <v>162</v>
      </c>
      <c r="B719" s="19"/>
      <c r="C719" s="19"/>
      <c r="D719" s="19"/>
      <c r="E719" s="19"/>
      <c r="F719" s="19"/>
      <c r="G719" s="19"/>
      <c r="H719" s="19"/>
      <c r="I719" s="68">
        <v>1000</v>
      </c>
      <c r="J719" s="19"/>
      <c r="K719" s="68">
        <v>1000</v>
      </c>
      <c r="L719" s="19"/>
      <c r="M719" s="69">
        <v>100</v>
      </c>
      <c r="N719" s="19"/>
    </row>
    <row r="720" spans="1:14" x14ac:dyDescent="0.25">
      <c r="A720" s="67" t="s">
        <v>163</v>
      </c>
      <c r="B720" s="19"/>
      <c r="C720" s="19"/>
      <c r="D720" s="19"/>
      <c r="E720" s="19"/>
      <c r="F720" s="19"/>
      <c r="G720" s="19"/>
      <c r="H720" s="19"/>
      <c r="I720" s="68">
        <v>1000</v>
      </c>
      <c r="J720" s="19"/>
      <c r="K720" s="68">
        <v>1000</v>
      </c>
      <c r="L720" s="19"/>
      <c r="M720" s="69">
        <v>100</v>
      </c>
      <c r="N720" s="19"/>
    </row>
    <row r="721" spans="1:14" x14ac:dyDescent="0.25">
      <c r="A721" s="11" t="s">
        <v>339</v>
      </c>
      <c r="B721" s="19"/>
      <c r="C721" s="11" t="s">
        <v>340</v>
      </c>
      <c r="D721" s="19"/>
      <c r="E721" s="19"/>
      <c r="F721" s="19"/>
      <c r="G721" s="19"/>
      <c r="H721" s="19"/>
      <c r="I721" s="14">
        <v>1000</v>
      </c>
      <c r="J721" s="19"/>
      <c r="K721" s="14">
        <v>1000</v>
      </c>
      <c r="L721" s="19"/>
      <c r="M721" s="23">
        <v>100</v>
      </c>
      <c r="N721" s="19"/>
    </row>
    <row r="722" spans="1:14" x14ac:dyDescent="0.25">
      <c r="A722" s="38" t="s">
        <v>341</v>
      </c>
      <c r="B722" s="19"/>
      <c r="C722" s="38" t="s">
        <v>342</v>
      </c>
      <c r="D722" s="19"/>
      <c r="E722" s="19"/>
      <c r="F722" s="19"/>
      <c r="G722" s="19"/>
      <c r="H722" s="19"/>
      <c r="I722" s="27" t="s">
        <v>0</v>
      </c>
      <c r="J722" s="19"/>
      <c r="K722" s="27">
        <v>1000</v>
      </c>
      <c r="L722" s="19"/>
      <c r="M722" s="28" t="s">
        <v>0</v>
      </c>
      <c r="N722" s="19"/>
    </row>
    <row r="723" spans="1:14" x14ac:dyDescent="0.25">
      <c r="A723" s="73" t="s">
        <v>402</v>
      </c>
      <c r="B723" s="19"/>
      <c r="C723" s="73" t="s">
        <v>591</v>
      </c>
      <c r="D723" s="19"/>
      <c r="E723" s="19"/>
      <c r="F723" s="19"/>
      <c r="G723" s="19"/>
      <c r="H723" s="19"/>
      <c r="I723" s="36">
        <v>5000</v>
      </c>
      <c r="J723" s="19"/>
      <c r="K723" s="36">
        <v>5000</v>
      </c>
      <c r="L723" s="19"/>
      <c r="M723" s="37">
        <v>100</v>
      </c>
      <c r="N723" s="19"/>
    </row>
    <row r="724" spans="1:14" x14ac:dyDescent="0.25">
      <c r="A724" s="67" t="s">
        <v>162</v>
      </c>
      <c r="B724" s="19"/>
      <c r="C724" s="19"/>
      <c r="D724" s="19"/>
      <c r="E724" s="19"/>
      <c r="F724" s="19"/>
      <c r="G724" s="19"/>
      <c r="H724" s="19"/>
      <c r="I724" s="68">
        <v>5000</v>
      </c>
      <c r="J724" s="19"/>
      <c r="K724" s="68">
        <v>5000</v>
      </c>
      <c r="L724" s="19"/>
      <c r="M724" s="69">
        <v>100</v>
      </c>
      <c r="N724" s="19"/>
    </row>
    <row r="725" spans="1:14" x14ac:dyDescent="0.25">
      <c r="A725" s="67" t="s">
        <v>163</v>
      </c>
      <c r="B725" s="19"/>
      <c r="C725" s="19"/>
      <c r="D725" s="19"/>
      <c r="E725" s="19"/>
      <c r="F725" s="19"/>
      <c r="G725" s="19"/>
      <c r="H725" s="19"/>
      <c r="I725" s="68">
        <v>5000</v>
      </c>
      <c r="J725" s="19"/>
      <c r="K725" s="68">
        <v>5000</v>
      </c>
      <c r="L725" s="19"/>
      <c r="M725" s="69">
        <v>100</v>
      </c>
      <c r="N725" s="19"/>
    </row>
    <row r="726" spans="1:14" x14ac:dyDescent="0.25">
      <c r="A726" s="11" t="s">
        <v>339</v>
      </c>
      <c r="B726" s="19"/>
      <c r="C726" s="11" t="s">
        <v>340</v>
      </c>
      <c r="D726" s="19"/>
      <c r="E726" s="19"/>
      <c r="F726" s="19"/>
      <c r="G726" s="19"/>
      <c r="H726" s="19"/>
      <c r="I726" s="14">
        <v>5000</v>
      </c>
      <c r="J726" s="19"/>
      <c r="K726" s="14">
        <v>5000</v>
      </c>
      <c r="L726" s="19"/>
      <c r="M726" s="23">
        <v>100</v>
      </c>
      <c r="N726" s="19"/>
    </row>
    <row r="727" spans="1:14" x14ac:dyDescent="0.25">
      <c r="A727" s="38" t="s">
        <v>341</v>
      </c>
      <c r="B727" s="19"/>
      <c r="C727" s="38" t="s">
        <v>342</v>
      </c>
      <c r="D727" s="19"/>
      <c r="E727" s="19"/>
      <c r="F727" s="19"/>
      <c r="G727" s="19"/>
      <c r="H727" s="19"/>
      <c r="I727" s="27" t="s">
        <v>0</v>
      </c>
      <c r="J727" s="19"/>
      <c r="K727" s="27">
        <v>5000</v>
      </c>
      <c r="L727" s="19"/>
      <c r="M727" s="28" t="s">
        <v>0</v>
      </c>
      <c r="N727" s="19"/>
    </row>
    <row r="728" spans="1:14" x14ac:dyDescent="0.25">
      <c r="A728" s="73" t="s">
        <v>476</v>
      </c>
      <c r="B728" s="19"/>
      <c r="C728" s="73" t="s">
        <v>592</v>
      </c>
      <c r="D728" s="19"/>
      <c r="E728" s="19"/>
      <c r="F728" s="19"/>
      <c r="G728" s="19"/>
      <c r="H728" s="19"/>
      <c r="I728" s="36">
        <v>10000</v>
      </c>
      <c r="J728" s="19"/>
      <c r="K728" s="36">
        <v>10000</v>
      </c>
      <c r="L728" s="19"/>
      <c r="M728" s="37">
        <v>100</v>
      </c>
      <c r="N728" s="19"/>
    </row>
    <row r="729" spans="1:14" x14ac:dyDescent="0.25">
      <c r="A729" s="67" t="s">
        <v>162</v>
      </c>
      <c r="B729" s="19"/>
      <c r="C729" s="19"/>
      <c r="D729" s="19"/>
      <c r="E729" s="19"/>
      <c r="F729" s="19"/>
      <c r="G729" s="19"/>
      <c r="H729" s="19"/>
      <c r="I729" s="68">
        <v>10000</v>
      </c>
      <c r="J729" s="19"/>
      <c r="K729" s="68">
        <v>10000</v>
      </c>
      <c r="L729" s="19"/>
      <c r="M729" s="69">
        <v>100</v>
      </c>
      <c r="N729" s="19"/>
    </row>
    <row r="730" spans="1:14" x14ac:dyDescent="0.25">
      <c r="A730" s="67" t="s">
        <v>163</v>
      </c>
      <c r="B730" s="19"/>
      <c r="C730" s="19"/>
      <c r="D730" s="19"/>
      <c r="E730" s="19"/>
      <c r="F730" s="19"/>
      <c r="G730" s="19"/>
      <c r="H730" s="19"/>
      <c r="I730" s="68">
        <v>10000</v>
      </c>
      <c r="J730" s="19"/>
      <c r="K730" s="68">
        <v>10000</v>
      </c>
      <c r="L730" s="19"/>
      <c r="M730" s="69">
        <v>100</v>
      </c>
      <c r="N730" s="19"/>
    </row>
    <row r="731" spans="1:14" x14ac:dyDescent="0.25">
      <c r="A731" s="11" t="s">
        <v>339</v>
      </c>
      <c r="B731" s="19"/>
      <c r="C731" s="11" t="s">
        <v>340</v>
      </c>
      <c r="D731" s="19"/>
      <c r="E731" s="19"/>
      <c r="F731" s="19"/>
      <c r="G731" s="19"/>
      <c r="H731" s="19"/>
      <c r="I731" s="14">
        <v>10000</v>
      </c>
      <c r="J731" s="19"/>
      <c r="K731" s="14">
        <v>10000</v>
      </c>
      <c r="L731" s="19"/>
      <c r="M731" s="23">
        <v>100</v>
      </c>
      <c r="N731" s="19"/>
    </row>
    <row r="732" spans="1:14" x14ac:dyDescent="0.25">
      <c r="A732" s="38" t="s">
        <v>341</v>
      </c>
      <c r="B732" s="19"/>
      <c r="C732" s="38" t="s">
        <v>342</v>
      </c>
      <c r="D732" s="19"/>
      <c r="E732" s="19"/>
      <c r="F732" s="19"/>
      <c r="G732" s="19"/>
      <c r="H732" s="19"/>
      <c r="I732" s="27" t="s">
        <v>0</v>
      </c>
      <c r="J732" s="19"/>
      <c r="K732" s="27">
        <v>10000</v>
      </c>
      <c r="L732" s="19"/>
      <c r="M732" s="28" t="s">
        <v>0</v>
      </c>
      <c r="N732" s="19"/>
    </row>
    <row r="733" spans="1:14" x14ac:dyDescent="0.25">
      <c r="A733" s="73" t="s">
        <v>412</v>
      </c>
      <c r="B733" s="19"/>
      <c r="C733" s="73" t="s">
        <v>593</v>
      </c>
      <c r="D733" s="19"/>
      <c r="E733" s="19"/>
      <c r="F733" s="19"/>
      <c r="G733" s="19"/>
      <c r="H733" s="19"/>
      <c r="I733" s="36">
        <v>140000</v>
      </c>
      <c r="J733" s="19"/>
      <c r="K733" s="36">
        <v>134881.38</v>
      </c>
      <c r="L733" s="19"/>
      <c r="M733" s="37">
        <v>96.34</v>
      </c>
      <c r="N733" s="19"/>
    </row>
    <row r="734" spans="1:14" x14ac:dyDescent="0.25">
      <c r="A734" s="67" t="s">
        <v>162</v>
      </c>
      <c r="B734" s="19"/>
      <c r="C734" s="19"/>
      <c r="D734" s="19"/>
      <c r="E734" s="19"/>
      <c r="F734" s="19"/>
      <c r="G734" s="19"/>
      <c r="H734" s="19"/>
      <c r="I734" s="68">
        <v>140000</v>
      </c>
      <c r="J734" s="19"/>
      <c r="K734" s="68">
        <v>134881.38</v>
      </c>
      <c r="L734" s="19"/>
      <c r="M734" s="69">
        <v>96.34</v>
      </c>
      <c r="N734" s="19"/>
    </row>
    <row r="735" spans="1:14" x14ac:dyDescent="0.25">
      <c r="A735" s="67" t="s">
        <v>163</v>
      </c>
      <c r="B735" s="19"/>
      <c r="C735" s="19"/>
      <c r="D735" s="19"/>
      <c r="E735" s="19"/>
      <c r="F735" s="19"/>
      <c r="G735" s="19"/>
      <c r="H735" s="19"/>
      <c r="I735" s="68">
        <v>140000</v>
      </c>
      <c r="J735" s="19"/>
      <c r="K735" s="68">
        <v>134881.38</v>
      </c>
      <c r="L735" s="19"/>
      <c r="M735" s="69">
        <v>96.34</v>
      </c>
      <c r="N735" s="19"/>
    </row>
    <row r="736" spans="1:14" x14ac:dyDescent="0.25">
      <c r="A736" s="11" t="s">
        <v>339</v>
      </c>
      <c r="B736" s="19"/>
      <c r="C736" s="11" t="s">
        <v>340</v>
      </c>
      <c r="D736" s="19"/>
      <c r="E736" s="19"/>
      <c r="F736" s="19"/>
      <c r="G736" s="19"/>
      <c r="H736" s="19"/>
      <c r="I736" s="14">
        <v>140000</v>
      </c>
      <c r="J736" s="19"/>
      <c r="K736" s="14">
        <v>134881.38</v>
      </c>
      <c r="L736" s="19"/>
      <c r="M736" s="23">
        <v>96.34</v>
      </c>
      <c r="N736" s="19"/>
    </row>
    <row r="737" spans="1:14" x14ac:dyDescent="0.25">
      <c r="A737" s="38" t="s">
        <v>341</v>
      </c>
      <c r="B737" s="19"/>
      <c r="C737" s="38" t="s">
        <v>342</v>
      </c>
      <c r="D737" s="19"/>
      <c r="E737" s="19"/>
      <c r="F737" s="19"/>
      <c r="G737" s="19"/>
      <c r="H737" s="19"/>
      <c r="I737" s="27" t="s">
        <v>0</v>
      </c>
      <c r="J737" s="19"/>
      <c r="K737" s="27">
        <v>134881.38</v>
      </c>
      <c r="L737" s="19"/>
      <c r="M737" s="28" t="s">
        <v>0</v>
      </c>
      <c r="N737" s="19"/>
    </row>
    <row r="738" spans="1:14" x14ac:dyDescent="0.25">
      <c r="A738" s="73" t="s">
        <v>418</v>
      </c>
      <c r="B738" s="19"/>
      <c r="C738" s="73" t="s">
        <v>594</v>
      </c>
      <c r="D738" s="19"/>
      <c r="E738" s="19"/>
      <c r="F738" s="19"/>
      <c r="G738" s="19"/>
      <c r="H738" s="19"/>
      <c r="I738" s="36">
        <v>52000</v>
      </c>
      <c r="J738" s="19"/>
      <c r="K738" s="36">
        <v>52000</v>
      </c>
      <c r="L738" s="19"/>
      <c r="M738" s="37">
        <v>100</v>
      </c>
      <c r="N738" s="19"/>
    </row>
    <row r="739" spans="1:14" x14ac:dyDescent="0.25">
      <c r="A739" s="67" t="s">
        <v>162</v>
      </c>
      <c r="B739" s="19"/>
      <c r="C739" s="19"/>
      <c r="D739" s="19"/>
      <c r="E739" s="19"/>
      <c r="F739" s="19"/>
      <c r="G739" s="19"/>
      <c r="H739" s="19"/>
      <c r="I739" s="68">
        <v>52000</v>
      </c>
      <c r="J739" s="19"/>
      <c r="K739" s="68">
        <v>52000</v>
      </c>
      <c r="L739" s="19"/>
      <c r="M739" s="69">
        <v>100</v>
      </c>
      <c r="N739" s="19"/>
    </row>
    <row r="740" spans="1:14" x14ac:dyDescent="0.25">
      <c r="A740" s="67" t="s">
        <v>163</v>
      </c>
      <c r="B740" s="19"/>
      <c r="C740" s="19"/>
      <c r="D740" s="19"/>
      <c r="E740" s="19"/>
      <c r="F740" s="19"/>
      <c r="G740" s="19"/>
      <c r="H740" s="19"/>
      <c r="I740" s="68">
        <v>52000</v>
      </c>
      <c r="J740" s="19"/>
      <c r="K740" s="68">
        <v>52000</v>
      </c>
      <c r="L740" s="19"/>
      <c r="M740" s="69">
        <v>100</v>
      </c>
      <c r="N740" s="19"/>
    </row>
    <row r="741" spans="1:14" x14ac:dyDescent="0.25">
      <c r="A741" s="11" t="s">
        <v>339</v>
      </c>
      <c r="B741" s="19"/>
      <c r="C741" s="11" t="s">
        <v>340</v>
      </c>
      <c r="D741" s="19"/>
      <c r="E741" s="19"/>
      <c r="F741" s="19"/>
      <c r="G741" s="19"/>
      <c r="H741" s="19"/>
      <c r="I741" s="14">
        <v>52000</v>
      </c>
      <c r="J741" s="19"/>
      <c r="K741" s="14">
        <v>52000</v>
      </c>
      <c r="L741" s="19"/>
      <c r="M741" s="23">
        <v>100</v>
      </c>
      <c r="N741" s="19"/>
    </row>
    <row r="742" spans="1:14" x14ac:dyDescent="0.25">
      <c r="A742" s="38" t="s">
        <v>341</v>
      </c>
      <c r="B742" s="19"/>
      <c r="C742" s="38" t="s">
        <v>342</v>
      </c>
      <c r="D742" s="19"/>
      <c r="E742" s="19"/>
      <c r="F742" s="19"/>
      <c r="G742" s="19"/>
      <c r="H742" s="19"/>
      <c r="I742" s="27" t="s">
        <v>0</v>
      </c>
      <c r="J742" s="19"/>
      <c r="K742" s="27">
        <v>52000</v>
      </c>
      <c r="L742" s="19"/>
      <c r="M742" s="28" t="s">
        <v>0</v>
      </c>
      <c r="N742" s="19"/>
    </row>
    <row r="743" spans="1:14" x14ac:dyDescent="0.25">
      <c r="A743" s="73" t="s">
        <v>420</v>
      </c>
      <c r="B743" s="19"/>
      <c r="C743" s="73" t="s">
        <v>595</v>
      </c>
      <c r="D743" s="19"/>
      <c r="E743" s="19"/>
      <c r="F743" s="19"/>
      <c r="G743" s="19"/>
      <c r="H743" s="19"/>
      <c r="I743" s="36">
        <v>5000</v>
      </c>
      <c r="J743" s="19"/>
      <c r="K743" s="36">
        <v>5000</v>
      </c>
      <c r="L743" s="19"/>
      <c r="M743" s="37">
        <v>100</v>
      </c>
      <c r="N743" s="19"/>
    </row>
    <row r="744" spans="1:14" x14ac:dyDescent="0.25">
      <c r="A744" s="67" t="s">
        <v>162</v>
      </c>
      <c r="B744" s="19"/>
      <c r="C744" s="19"/>
      <c r="D744" s="19"/>
      <c r="E744" s="19"/>
      <c r="F744" s="19"/>
      <c r="G744" s="19"/>
      <c r="H744" s="19"/>
      <c r="I744" s="68">
        <v>5000</v>
      </c>
      <c r="J744" s="19"/>
      <c r="K744" s="68">
        <v>5000</v>
      </c>
      <c r="L744" s="19"/>
      <c r="M744" s="69">
        <v>100</v>
      </c>
      <c r="N744" s="19"/>
    </row>
    <row r="745" spans="1:14" x14ac:dyDescent="0.25">
      <c r="A745" s="67" t="s">
        <v>163</v>
      </c>
      <c r="B745" s="19"/>
      <c r="C745" s="19"/>
      <c r="D745" s="19"/>
      <c r="E745" s="19"/>
      <c r="F745" s="19"/>
      <c r="G745" s="19"/>
      <c r="H745" s="19"/>
      <c r="I745" s="68">
        <v>5000</v>
      </c>
      <c r="J745" s="19"/>
      <c r="K745" s="68">
        <v>5000</v>
      </c>
      <c r="L745" s="19"/>
      <c r="M745" s="69">
        <v>100</v>
      </c>
      <c r="N745" s="19"/>
    </row>
    <row r="746" spans="1:14" x14ac:dyDescent="0.25">
      <c r="A746" s="11" t="s">
        <v>339</v>
      </c>
      <c r="B746" s="19"/>
      <c r="C746" s="11" t="s">
        <v>340</v>
      </c>
      <c r="D746" s="19"/>
      <c r="E746" s="19"/>
      <c r="F746" s="19"/>
      <c r="G746" s="19"/>
      <c r="H746" s="19"/>
      <c r="I746" s="14">
        <v>5000</v>
      </c>
      <c r="J746" s="19"/>
      <c r="K746" s="14">
        <v>5000</v>
      </c>
      <c r="L746" s="19"/>
      <c r="M746" s="23">
        <v>100</v>
      </c>
      <c r="N746" s="19"/>
    </row>
    <row r="747" spans="1:14" x14ac:dyDescent="0.25">
      <c r="A747" s="38" t="s">
        <v>341</v>
      </c>
      <c r="B747" s="19"/>
      <c r="C747" s="38" t="s">
        <v>342</v>
      </c>
      <c r="D747" s="19"/>
      <c r="E747" s="19"/>
      <c r="F747" s="19"/>
      <c r="G747" s="19"/>
      <c r="H747" s="19"/>
      <c r="I747" s="27" t="s">
        <v>0</v>
      </c>
      <c r="J747" s="19"/>
      <c r="K747" s="27">
        <v>5000</v>
      </c>
      <c r="L747" s="19"/>
      <c r="M747" s="28" t="s">
        <v>0</v>
      </c>
      <c r="N747" s="19"/>
    </row>
    <row r="748" spans="1:14" x14ac:dyDescent="0.25">
      <c r="A748" s="73" t="s">
        <v>422</v>
      </c>
      <c r="B748" s="19"/>
      <c r="C748" s="73" t="s">
        <v>596</v>
      </c>
      <c r="D748" s="19"/>
      <c r="E748" s="19"/>
      <c r="F748" s="19"/>
      <c r="G748" s="19"/>
      <c r="H748" s="19"/>
      <c r="I748" s="36">
        <v>62000</v>
      </c>
      <c r="J748" s="19"/>
      <c r="K748" s="36">
        <v>63108.62</v>
      </c>
      <c r="L748" s="19"/>
      <c r="M748" s="37">
        <v>101.79</v>
      </c>
      <c r="N748" s="19"/>
    </row>
    <row r="749" spans="1:14" x14ac:dyDescent="0.25">
      <c r="A749" s="67" t="s">
        <v>162</v>
      </c>
      <c r="B749" s="19"/>
      <c r="C749" s="19"/>
      <c r="D749" s="19"/>
      <c r="E749" s="19"/>
      <c r="F749" s="19"/>
      <c r="G749" s="19"/>
      <c r="H749" s="19"/>
      <c r="I749" s="68">
        <v>62000</v>
      </c>
      <c r="J749" s="19"/>
      <c r="K749" s="68">
        <v>63108.62</v>
      </c>
      <c r="L749" s="19"/>
      <c r="M749" s="69">
        <v>101.79</v>
      </c>
      <c r="N749" s="19"/>
    </row>
    <row r="750" spans="1:14" x14ac:dyDescent="0.25">
      <c r="A750" s="67" t="s">
        <v>163</v>
      </c>
      <c r="B750" s="19"/>
      <c r="C750" s="19"/>
      <c r="D750" s="19"/>
      <c r="E750" s="19"/>
      <c r="F750" s="19"/>
      <c r="G750" s="19"/>
      <c r="H750" s="19"/>
      <c r="I750" s="68">
        <v>62000</v>
      </c>
      <c r="J750" s="19"/>
      <c r="K750" s="68">
        <v>63108.62</v>
      </c>
      <c r="L750" s="19"/>
      <c r="M750" s="69">
        <v>101.79</v>
      </c>
      <c r="N750" s="19"/>
    </row>
    <row r="751" spans="1:14" x14ac:dyDescent="0.25">
      <c r="A751" s="11" t="s">
        <v>339</v>
      </c>
      <c r="B751" s="19"/>
      <c r="C751" s="11" t="s">
        <v>340</v>
      </c>
      <c r="D751" s="19"/>
      <c r="E751" s="19"/>
      <c r="F751" s="19"/>
      <c r="G751" s="19"/>
      <c r="H751" s="19"/>
      <c r="I751" s="14">
        <v>62000</v>
      </c>
      <c r="J751" s="19"/>
      <c r="K751" s="14">
        <v>63108.62</v>
      </c>
      <c r="L751" s="19"/>
      <c r="M751" s="23">
        <v>101.79</v>
      </c>
      <c r="N751" s="19"/>
    </row>
    <row r="752" spans="1:14" x14ac:dyDescent="0.25">
      <c r="A752" s="38" t="s">
        <v>341</v>
      </c>
      <c r="B752" s="19"/>
      <c r="C752" s="38" t="s">
        <v>342</v>
      </c>
      <c r="D752" s="19"/>
      <c r="E752" s="19"/>
      <c r="F752" s="19"/>
      <c r="G752" s="19"/>
      <c r="H752" s="19"/>
      <c r="I752" s="27" t="s">
        <v>0</v>
      </c>
      <c r="J752" s="19"/>
      <c r="K752" s="27">
        <v>63108.62</v>
      </c>
      <c r="L752" s="19"/>
      <c r="M752" s="28" t="s">
        <v>0</v>
      </c>
      <c r="N752" s="19"/>
    </row>
    <row r="753" spans="1:14" x14ac:dyDescent="0.25">
      <c r="A753" s="73" t="s">
        <v>597</v>
      </c>
      <c r="B753" s="19"/>
      <c r="C753" s="73" t="s">
        <v>598</v>
      </c>
      <c r="D753" s="19"/>
      <c r="E753" s="19"/>
      <c r="F753" s="19"/>
      <c r="G753" s="19"/>
      <c r="H753" s="19"/>
      <c r="I753" s="36">
        <v>10000</v>
      </c>
      <c r="J753" s="19"/>
      <c r="K753" s="36">
        <v>0</v>
      </c>
      <c r="L753" s="19"/>
      <c r="M753" s="37">
        <v>0</v>
      </c>
      <c r="N753" s="19"/>
    </row>
    <row r="754" spans="1:14" x14ac:dyDescent="0.25">
      <c r="A754" s="67" t="s">
        <v>162</v>
      </c>
      <c r="B754" s="19"/>
      <c r="C754" s="19"/>
      <c r="D754" s="19"/>
      <c r="E754" s="19"/>
      <c r="F754" s="19"/>
      <c r="G754" s="19"/>
      <c r="H754" s="19"/>
      <c r="I754" s="68">
        <v>10000</v>
      </c>
      <c r="J754" s="19"/>
      <c r="K754" s="68">
        <v>0</v>
      </c>
      <c r="L754" s="19"/>
      <c r="M754" s="69">
        <v>0</v>
      </c>
      <c r="N754" s="19"/>
    </row>
    <row r="755" spans="1:14" x14ac:dyDescent="0.25">
      <c r="A755" s="67" t="s">
        <v>163</v>
      </c>
      <c r="B755" s="19"/>
      <c r="C755" s="19"/>
      <c r="D755" s="19"/>
      <c r="E755" s="19"/>
      <c r="F755" s="19"/>
      <c r="G755" s="19"/>
      <c r="H755" s="19"/>
      <c r="I755" s="68">
        <v>10000</v>
      </c>
      <c r="J755" s="19"/>
      <c r="K755" s="68">
        <v>0</v>
      </c>
      <c r="L755" s="19"/>
      <c r="M755" s="69">
        <v>0</v>
      </c>
      <c r="N755" s="19"/>
    </row>
    <row r="756" spans="1:14" x14ac:dyDescent="0.25">
      <c r="A756" s="11" t="s">
        <v>576</v>
      </c>
      <c r="B756" s="19"/>
      <c r="C756" s="11" t="s">
        <v>577</v>
      </c>
      <c r="D756" s="19"/>
      <c r="E756" s="19"/>
      <c r="F756" s="19"/>
      <c r="G756" s="19"/>
      <c r="H756" s="19"/>
      <c r="I756" s="14">
        <v>10000</v>
      </c>
      <c r="J756" s="19"/>
      <c r="K756" s="14">
        <v>0</v>
      </c>
      <c r="L756" s="19"/>
      <c r="M756" s="23">
        <v>0</v>
      </c>
      <c r="N756" s="19"/>
    </row>
    <row r="757" spans="1:14" x14ac:dyDescent="0.25">
      <c r="A757" s="73" t="s">
        <v>599</v>
      </c>
      <c r="B757" s="19"/>
      <c r="C757" s="73" t="s">
        <v>600</v>
      </c>
      <c r="D757" s="19"/>
      <c r="E757" s="19"/>
      <c r="F757" s="19"/>
      <c r="G757" s="19"/>
      <c r="H757" s="19"/>
      <c r="I757" s="36">
        <v>1000</v>
      </c>
      <c r="J757" s="19"/>
      <c r="K757" s="36">
        <v>1000</v>
      </c>
      <c r="L757" s="19"/>
      <c r="M757" s="37">
        <v>100</v>
      </c>
      <c r="N757" s="19"/>
    </row>
    <row r="758" spans="1:14" x14ac:dyDescent="0.25">
      <c r="A758" s="67" t="s">
        <v>162</v>
      </c>
      <c r="B758" s="19"/>
      <c r="C758" s="19"/>
      <c r="D758" s="19"/>
      <c r="E758" s="19"/>
      <c r="F758" s="19"/>
      <c r="G758" s="19"/>
      <c r="H758" s="19"/>
      <c r="I758" s="68">
        <v>1000</v>
      </c>
      <c r="J758" s="19"/>
      <c r="K758" s="68">
        <v>1000</v>
      </c>
      <c r="L758" s="19"/>
      <c r="M758" s="69">
        <v>100</v>
      </c>
      <c r="N758" s="19"/>
    </row>
    <row r="759" spans="1:14" x14ac:dyDescent="0.25">
      <c r="A759" s="67" t="s">
        <v>163</v>
      </c>
      <c r="B759" s="19"/>
      <c r="C759" s="19"/>
      <c r="D759" s="19"/>
      <c r="E759" s="19"/>
      <c r="F759" s="19"/>
      <c r="G759" s="19"/>
      <c r="H759" s="19"/>
      <c r="I759" s="68">
        <v>1000</v>
      </c>
      <c r="J759" s="19"/>
      <c r="K759" s="68">
        <v>1000</v>
      </c>
      <c r="L759" s="19"/>
      <c r="M759" s="69">
        <v>100</v>
      </c>
      <c r="N759" s="19"/>
    </row>
    <row r="760" spans="1:14" x14ac:dyDescent="0.25">
      <c r="A760" s="11" t="s">
        <v>339</v>
      </c>
      <c r="B760" s="19"/>
      <c r="C760" s="11" t="s">
        <v>340</v>
      </c>
      <c r="D760" s="19"/>
      <c r="E760" s="19"/>
      <c r="F760" s="19"/>
      <c r="G760" s="19"/>
      <c r="H760" s="19"/>
      <c r="I760" s="14">
        <v>1000</v>
      </c>
      <c r="J760" s="19"/>
      <c r="K760" s="14">
        <v>1000</v>
      </c>
      <c r="L760" s="19"/>
      <c r="M760" s="23">
        <v>100</v>
      </c>
      <c r="N760" s="19"/>
    </row>
    <row r="761" spans="1:14" x14ac:dyDescent="0.25">
      <c r="A761" s="38" t="s">
        <v>341</v>
      </c>
      <c r="B761" s="19"/>
      <c r="C761" s="38" t="s">
        <v>342</v>
      </c>
      <c r="D761" s="19"/>
      <c r="E761" s="19"/>
      <c r="F761" s="19"/>
      <c r="G761" s="19"/>
      <c r="H761" s="19"/>
      <c r="I761" s="27" t="s">
        <v>0</v>
      </c>
      <c r="J761" s="19"/>
      <c r="K761" s="27">
        <v>1000</v>
      </c>
      <c r="L761" s="19"/>
      <c r="M761" s="28" t="s">
        <v>0</v>
      </c>
      <c r="N761" s="19"/>
    </row>
    <row r="762" spans="1:14" x14ac:dyDescent="0.25">
      <c r="A762" s="77" t="s">
        <v>601</v>
      </c>
      <c r="B762" s="19"/>
      <c r="C762" s="19"/>
      <c r="D762" s="19"/>
      <c r="E762" s="19"/>
      <c r="F762" s="19"/>
      <c r="G762" s="19"/>
      <c r="H762" s="19"/>
      <c r="I762" s="78">
        <v>2380100</v>
      </c>
      <c r="J762" s="19"/>
      <c r="K762" s="78">
        <v>2354049.59</v>
      </c>
      <c r="L762" s="19"/>
      <c r="M762" s="79">
        <v>98.91</v>
      </c>
      <c r="N762" s="19"/>
    </row>
    <row r="763" spans="1:14" x14ac:dyDescent="0.25">
      <c r="A763" s="67" t="s">
        <v>162</v>
      </c>
      <c r="B763" s="19"/>
      <c r="C763" s="19"/>
      <c r="D763" s="19"/>
      <c r="E763" s="19"/>
      <c r="F763" s="19"/>
      <c r="G763" s="19"/>
      <c r="H763" s="19"/>
      <c r="I763" s="68">
        <v>1964000</v>
      </c>
      <c r="J763" s="19"/>
      <c r="K763" s="68">
        <v>1961934.2</v>
      </c>
      <c r="L763" s="19"/>
      <c r="M763" s="69">
        <v>99.89</v>
      </c>
      <c r="N763" s="19"/>
    </row>
    <row r="764" spans="1:14" x14ac:dyDescent="0.25">
      <c r="A764" s="67" t="s">
        <v>163</v>
      </c>
      <c r="B764" s="19"/>
      <c r="C764" s="19"/>
      <c r="D764" s="19"/>
      <c r="E764" s="19"/>
      <c r="F764" s="19"/>
      <c r="G764" s="19"/>
      <c r="H764" s="19"/>
      <c r="I764" s="68">
        <v>1964000</v>
      </c>
      <c r="J764" s="19"/>
      <c r="K764" s="68">
        <v>1961934.2</v>
      </c>
      <c r="L764" s="19"/>
      <c r="M764" s="69">
        <v>99.89</v>
      </c>
      <c r="N764" s="19"/>
    </row>
    <row r="765" spans="1:14" x14ac:dyDescent="0.25">
      <c r="A765" s="67" t="s">
        <v>164</v>
      </c>
      <c r="B765" s="19"/>
      <c r="C765" s="19"/>
      <c r="D765" s="19"/>
      <c r="E765" s="19"/>
      <c r="F765" s="19"/>
      <c r="G765" s="19"/>
      <c r="H765" s="19"/>
      <c r="I765" s="68">
        <v>385100</v>
      </c>
      <c r="J765" s="19"/>
      <c r="K765" s="68">
        <v>370332.67</v>
      </c>
      <c r="L765" s="19"/>
      <c r="M765" s="69">
        <v>96.17</v>
      </c>
      <c r="N765" s="19"/>
    </row>
    <row r="766" spans="1:14" x14ac:dyDescent="0.25">
      <c r="A766" s="67" t="s">
        <v>167</v>
      </c>
      <c r="B766" s="19"/>
      <c r="C766" s="19"/>
      <c r="D766" s="19"/>
      <c r="E766" s="19"/>
      <c r="F766" s="19"/>
      <c r="G766" s="19"/>
      <c r="H766" s="19"/>
      <c r="I766" s="68">
        <v>385100</v>
      </c>
      <c r="J766" s="19"/>
      <c r="K766" s="68">
        <v>370332.67</v>
      </c>
      <c r="L766" s="19"/>
      <c r="M766" s="69">
        <v>96.17</v>
      </c>
      <c r="N766" s="19"/>
    </row>
    <row r="767" spans="1:14" x14ac:dyDescent="0.25">
      <c r="A767" s="67" t="s">
        <v>168</v>
      </c>
      <c r="B767" s="19"/>
      <c r="C767" s="19"/>
      <c r="D767" s="19"/>
      <c r="E767" s="19"/>
      <c r="F767" s="19"/>
      <c r="G767" s="19"/>
      <c r="H767" s="19"/>
      <c r="I767" s="68">
        <v>22000</v>
      </c>
      <c r="J767" s="19"/>
      <c r="K767" s="68">
        <v>16262.68</v>
      </c>
      <c r="L767" s="19"/>
      <c r="M767" s="69">
        <v>73.92</v>
      </c>
      <c r="N767" s="19"/>
    </row>
    <row r="768" spans="1:14" x14ac:dyDescent="0.25">
      <c r="A768" s="67" t="s">
        <v>172</v>
      </c>
      <c r="B768" s="19"/>
      <c r="C768" s="19"/>
      <c r="D768" s="19"/>
      <c r="E768" s="19"/>
      <c r="F768" s="19"/>
      <c r="G768" s="19"/>
      <c r="H768" s="19"/>
      <c r="I768" s="68">
        <v>22000</v>
      </c>
      <c r="J768" s="19"/>
      <c r="K768" s="68">
        <v>16262.68</v>
      </c>
      <c r="L768" s="19"/>
      <c r="M768" s="69">
        <v>73.92</v>
      </c>
      <c r="N768" s="19"/>
    </row>
    <row r="769" spans="1:14" x14ac:dyDescent="0.25">
      <c r="A769" s="67" t="s">
        <v>180</v>
      </c>
      <c r="B769" s="19"/>
      <c r="C769" s="19"/>
      <c r="D769" s="19"/>
      <c r="E769" s="19"/>
      <c r="F769" s="19"/>
      <c r="G769" s="19"/>
      <c r="H769" s="19"/>
      <c r="I769" s="68">
        <v>9000</v>
      </c>
      <c r="J769" s="19"/>
      <c r="K769" s="68">
        <v>5520.04</v>
      </c>
      <c r="L769" s="19"/>
      <c r="M769" s="69">
        <v>61.33</v>
      </c>
      <c r="N769" s="19"/>
    </row>
    <row r="770" spans="1:14" x14ac:dyDescent="0.25">
      <c r="A770" s="67" t="s">
        <v>183</v>
      </c>
      <c r="B770" s="19"/>
      <c r="C770" s="19"/>
      <c r="D770" s="19"/>
      <c r="E770" s="19"/>
      <c r="F770" s="19"/>
      <c r="G770" s="19"/>
      <c r="H770" s="19"/>
      <c r="I770" s="68">
        <v>9000</v>
      </c>
      <c r="J770" s="19"/>
      <c r="K770" s="68">
        <v>5520.04</v>
      </c>
      <c r="L770" s="19"/>
      <c r="M770" s="69">
        <v>61.33</v>
      </c>
      <c r="N770" s="19"/>
    </row>
    <row r="771" spans="1:14" x14ac:dyDescent="0.25">
      <c r="A771" s="74" t="s">
        <v>602</v>
      </c>
      <c r="B771" s="19"/>
      <c r="C771" s="74" t="s">
        <v>603</v>
      </c>
      <c r="D771" s="19"/>
      <c r="E771" s="19"/>
      <c r="F771" s="19"/>
      <c r="G771" s="19"/>
      <c r="H771" s="19"/>
      <c r="I771" s="75">
        <v>2133100</v>
      </c>
      <c r="J771" s="19"/>
      <c r="K771" s="75">
        <v>2109119.39</v>
      </c>
      <c r="L771" s="19"/>
      <c r="M771" s="76">
        <v>98.88</v>
      </c>
      <c r="N771" s="19"/>
    </row>
    <row r="772" spans="1:14" x14ac:dyDescent="0.25">
      <c r="A772" s="73" t="s">
        <v>317</v>
      </c>
      <c r="B772" s="19"/>
      <c r="C772" s="73" t="s">
        <v>604</v>
      </c>
      <c r="D772" s="19"/>
      <c r="E772" s="19"/>
      <c r="F772" s="19"/>
      <c r="G772" s="19"/>
      <c r="H772" s="19"/>
      <c r="I772" s="36">
        <v>1902100</v>
      </c>
      <c r="J772" s="19"/>
      <c r="K772" s="36">
        <v>1876115.39</v>
      </c>
      <c r="L772" s="19"/>
      <c r="M772" s="37">
        <v>98.63</v>
      </c>
      <c r="N772" s="19"/>
    </row>
    <row r="773" spans="1:14" x14ac:dyDescent="0.25">
      <c r="A773" s="67" t="s">
        <v>162</v>
      </c>
      <c r="B773" s="19"/>
      <c r="C773" s="19"/>
      <c r="D773" s="19"/>
      <c r="E773" s="19"/>
      <c r="F773" s="19"/>
      <c r="G773" s="19"/>
      <c r="H773" s="19"/>
      <c r="I773" s="68">
        <v>1486000</v>
      </c>
      <c r="J773" s="19"/>
      <c r="K773" s="68">
        <v>1484000</v>
      </c>
      <c r="L773" s="19"/>
      <c r="M773" s="69">
        <v>99.87</v>
      </c>
      <c r="N773" s="19"/>
    </row>
    <row r="774" spans="1:14" x14ac:dyDescent="0.25">
      <c r="A774" s="67" t="s">
        <v>163</v>
      </c>
      <c r="B774" s="19"/>
      <c r="C774" s="19"/>
      <c r="D774" s="19"/>
      <c r="E774" s="19"/>
      <c r="F774" s="19"/>
      <c r="G774" s="19"/>
      <c r="H774" s="19"/>
      <c r="I774" s="68">
        <v>1486000</v>
      </c>
      <c r="J774" s="19"/>
      <c r="K774" s="68">
        <v>1484000</v>
      </c>
      <c r="L774" s="19"/>
      <c r="M774" s="69">
        <v>99.87</v>
      </c>
      <c r="N774" s="19"/>
    </row>
    <row r="775" spans="1:14" x14ac:dyDescent="0.25">
      <c r="A775" s="11" t="s">
        <v>348</v>
      </c>
      <c r="B775" s="19"/>
      <c r="C775" s="11" t="s">
        <v>349</v>
      </c>
      <c r="D775" s="19"/>
      <c r="E775" s="19"/>
      <c r="F775" s="19"/>
      <c r="G775" s="19"/>
      <c r="H775" s="19"/>
      <c r="I775" s="14">
        <v>1120000</v>
      </c>
      <c r="J775" s="19"/>
      <c r="K775" s="14">
        <v>1126495.74</v>
      </c>
      <c r="L775" s="19"/>
      <c r="M775" s="23">
        <v>100.58</v>
      </c>
      <c r="N775" s="19"/>
    </row>
    <row r="776" spans="1:14" x14ac:dyDescent="0.25">
      <c r="A776" s="38" t="s">
        <v>350</v>
      </c>
      <c r="B776" s="19"/>
      <c r="C776" s="38" t="s">
        <v>351</v>
      </c>
      <c r="D776" s="19"/>
      <c r="E776" s="19"/>
      <c r="F776" s="19"/>
      <c r="G776" s="19"/>
      <c r="H776" s="19"/>
      <c r="I776" s="27" t="s">
        <v>0</v>
      </c>
      <c r="J776" s="19"/>
      <c r="K776" s="27">
        <v>1126495.74</v>
      </c>
      <c r="L776" s="19"/>
      <c r="M776" s="28" t="s">
        <v>0</v>
      </c>
      <c r="N776" s="19"/>
    </row>
    <row r="777" spans="1:14" x14ac:dyDescent="0.25">
      <c r="A777" s="11" t="s">
        <v>352</v>
      </c>
      <c r="B777" s="19"/>
      <c r="C777" s="11" t="s">
        <v>353</v>
      </c>
      <c r="D777" s="19"/>
      <c r="E777" s="19"/>
      <c r="F777" s="19"/>
      <c r="G777" s="19"/>
      <c r="H777" s="19"/>
      <c r="I777" s="14">
        <v>61000</v>
      </c>
      <c r="J777" s="19"/>
      <c r="K777" s="14">
        <v>59050</v>
      </c>
      <c r="L777" s="19"/>
      <c r="M777" s="23">
        <v>96.8</v>
      </c>
      <c r="N777" s="19"/>
    </row>
    <row r="778" spans="1:14" x14ac:dyDescent="0.25">
      <c r="A778" s="38" t="s">
        <v>391</v>
      </c>
      <c r="B778" s="19"/>
      <c r="C778" s="38" t="s">
        <v>353</v>
      </c>
      <c r="D778" s="19"/>
      <c r="E778" s="19"/>
      <c r="F778" s="19"/>
      <c r="G778" s="19"/>
      <c r="H778" s="19"/>
      <c r="I778" s="27" t="s">
        <v>0</v>
      </c>
      <c r="J778" s="19"/>
      <c r="K778" s="27">
        <v>59050</v>
      </c>
      <c r="L778" s="19"/>
      <c r="M778" s="28" t="s">
        <v>0</v>
      </c>
      <c r="N778" s="19"/>
    </row>
    <row r="779" spans="1:14" x14ac:dyDescent="0.25">
      <c r="A779" s="11" t="s">
        <v>354</v>
      </c>
      <c r="B779" s="19"/>
      <c r="C779" s="11" t="s">
        <v>355</v>
      </c>
      <c r="D779" s="19"/>
      <c r="E779" s="19"/>
      <c r="F779" s="19"/>
      <c r="G779" s="19"/>
      <c r="H779" s="19"/>
      <c r="I779" s="14">
        <v>220000</v>
      </c>
      <c r="J779" s="19"/>
      <c r="K779" s="14">
        <v>217706.49</v>
      </c>
      <c r="L779" s="19"/>
      <c r="M779" s="23">
        <v>98.96</v>
      </c>
      <c r="N779" s="19"/>
    </row>
    <row r="780" spans="1:14" x14ac:dyDescent="0.25">
      <c r="A780" s="38" t="s">
        <v>356</v>
      </c>
      <c r="B780" s="19"/>
      <c r="C780" s="38" t="s">
        <v>357</v>
      </c>
      <c r="D780" s="19"/>
      <c r="E780" s="19"/>
      <c r="F780" s="19"/>
      <c r="G780" s="19"/>
      <c r="H780" s="19"/>
      <c r="I780" s="27" t="s">
        <v>0</v>
      </c>
      <c r="J780" s="19"/>
      <c r="K780" s="27">
        <v>217706.49</v>
      </c>
      <c r="L780" s="19"/>
      <c r="M780" s="28" t="s">
        <v>0</v>
      </c>
      <c r="N780" s="19"/>
    </row>
    <row r="781" spans="1:14" x14ac:dyDescent="0.25">
      <c r="A781" s="11" t="s">
        <v>321</v>
      </c>
      <c r="B781" s="19"/>
      <c r="C781" s="11" t="s">
        <v>322</v>
      </c>
      <c r="D781" s="19"/>
      <c r="E781" s="19"/>
      <c r="F781" s="19"/>
      <c r="G781" s="19"/>
      <c r="H781" s="19"/>
      <c r="I781" s="14">
        <v>65000</v>
      </c>
      <c r="J781" s="19"/>
      <c r="K781" s="14">
        <v>60747.77</v>
      </c>
      <c r="L781" s="19"/>
      <c r="M781" s="23">
        <v>93.46</v>
      </c>
      <c r="N781" s="19"/>
    </row>
    <row r="782" spans="1:14" x14ac:dyDescent="0.25">
      <c r="A782" s="38" t="s">
        <v>362</v>
      </c>
      <c r="B782" s="19"/>
      <c r="C782" s="38" t="s">
        <v>363</v>
      </c>
      <c r="D782" s="19"/>
      <c r="E782" s="19"/>
      <c r="F782" s="19"/>
      <c r="G782" s="19"/>
      <c r="H782" s="19"/>
      <c r="I782" s="27" t="s">
        <v>0</v>
      </c>
      <c r="J782" s="19"/>
      <c r="K782" s="27">
        <v>60747.77</v>
      </c>
      <c r="L782" s="19"/>
      <c r="M782" s="28" t="s">
        <v>0</v>
      </c>
      <c r="N782" s="19"/>
    </row>
    <row r="783" spans="1:14" x14ac:dyDescent="0.25">
      <c r="A783" s="11" t="s">
        <v>381</v>
      </c>
      <c r="B783" s="19"/>
      <c r="C783" s="11" t="s">
        <v>382</v>
      </c>
      <c r="D783" s="19"/>
      <c r="E783" s="19"/>
      <c r="F783" s="19"/>
      <c r="G783" s="19"/>
      <c r="H783" s="19"/>
      <c r="I783" s="14">
        <v>20000</v>
      </c>
      <c r="J783" s="19"/>
      <c r="K783" s="14">
        <v>20000</v>
      </c>
      <c r="L783" s="19"/>
      <c r="M783" s="23">
        <v>100</v>
      </c>
      <c r="N783" s="19"/>
    </row>
    <row r="784" spans="1:14" x14ac:dyDescent="0.25">
      <c r="A784" s="38" t="s">
        <v>549</v>
      </c>
      <c r="B784" s="19"/>
      <c r="C784" s="38" t="s">
        <v>550</v>
      </c>
      <c r="D784" s="19"/>
      <c r="E784" s="19"/>
      <c r="F784" s="19"/>
      <c r="G784" s="19"/>
      <c r="H784" s="19"/>
      <c r="I784" s="27" t="s">
        <v>0</v>
      </c>
      <c r="J784" s="19"/>
      <c r="K784" s="27">
        <v>20000</v>
      </c>
      <c r="L784" s="19"/>
      <c r="M784" s="28" t="s">
        <v>0</v>
      </c>
      <c r="N784" s="19"/>
    </row>
    <row r="785" spans="1:14" x14ac:dyDescent="0.25">
      <c r="A785" s="67" t="s">
        <v>164</v>
      </c>
      <c r="B785" s="19"/>
      <c r="C785" s="19"/>
      <c r="D785" s="19"/>
      <c r="E785" s="19"/>
      <c r="F785" s="19"/>
      <c r="G785" s="19"/>
      <c r="H785" s="19"/>
      <c r="I785" s="68">
        <v>385100</v>
      </c>
      <c r="J785" s="19"/>
      <c r="K785" s="68">
        <v>370332.67</v>
      </c>
      <c r="L785" s="19"/>
      <c r="M785" s="69">
        <v>96.17</v>
      </c>
      <c r="N785" s="19"/>
    </row>
    <row r="786" spans="1:14" x14ac:dyDescent="0.25">
      <c r="A786" s="67" t="s">
        <v>167</v>
      </c>
      <c r="B786" s="19"/>
      <c r="C786" s="19"/>
      <c r="D786" s="19"/>
      <c r="E786" s="19"/>
      <c r="F786" s="19"/>
      <c r="G786" s="19"/>
      <c r="H786" s="19"/>
      <c r="I786" s="68">
        <v>385100</v>
      </c>
      <c r="J786" s="19"/>
      <c r="K786" s="68">
        <v>370332.67</v>
      </c>
      <c r="L786" s="19"/>
      <c r="M786" s="69">
        <v>96.17</v>
      </c>
      <c r="N786" s="19"/>
    </row>
    <row r="787" spans="1:14" x14ac:dyDescent="0.25">
      <c r="A787" s="11" t="s">
        <v>348</v>
      </c>
      <c r="B787" s="19"/>
      <c r="C787" s="11" t="s">
        <v>349</v>
      </c>
      <c r="D787" s="19"/>
      <c r="E787" s="19"/>
      <c r="F787" s="19"/>
      <c r="G787" s="19"/>
      <c r="H787" s="19"/>
      <c r="I787" s="14">
        <v>225000</v>
      </c>
      <c r="J787" s="19"/>
      <c r="K787" s="14">
        <v>207112.35</v>
      </c>
      <c r="L787" s="19"/>
      <c r="M787" s="23">
        <v>92.05</v>
      </c>
      <c r="N787" s="19"/>
    </row>
    <row r="788" spans="1:14" x14ac:dyDescent="0.25">
      <c r="A788" s="38" t="s">
        <v>350</v>
      </c>
      <c r="B788" s="19"/>
      <c r="C788" s="38" t="s">
        <v>351</v>
      </c>
      <c r="D788" s="19"/>
      <c r="E788" s="19"/>
      <c r="F788" s="19"/>
      <c r="G788" s="19"/>
      <c r="H788" s="19"/>
      <c r="I788" s="27" t="s">
        <v>0</v>
      </c>
      <c r="J788" s="19"/>
      <c r="K788" s="27">
        <v>207112.35</v>
      </c>
      <c r="L788" s="19"/>
      <c r="M788" s="28" t="s">
        <v>0</v>
      </c>
      <c r="N788" s="19"/>
    </row>
    <row r="789" spans="1:14" x14ac:dyDescent="0.25">
      <c r="A789" s="11" t="s">
        <v>319</v>
      </c>
      <c r="B789" s="19"/>
      <c r="C789" s="11" t="s">
        <v>320</v>
      </c>
      <c r="D789" s="19"/>
      <c r="E789" s="19"/>
      <c r="F789" s="19"/>
      <c r="G789" s="19"/>
      <c r="H789" s="19"/>
      <c r="I789" s="14">
        <v>20100</v>
      </c>
      <c r="J789" s="19"/>
      <c r="K789" s="14">
        <v>21877</v>
      </c>
      <c r="L789" s="19"/>
      <c r="M789" s="23">
        <v>108.84</v>
      </c>
      <c r="N789" s="19"/>
    </row>
    <row r="790" spans="1:14" x14ac:dyDescent="0.25">
      <c r="A790" s="38" t="s">
        <v>358</v>
      </c>
      <c r="B790" s="19"/>
      <c r="C790" s="38" t="s">
        <v>359</v>
      </c>
      <c r="D790" s="19"/>
      <c r="E790" s="19"/>
      <c r="F790" s="19"/>
      <c r="G790" s="19"/>
      <c r="H790" s="19"/>
      <c r="I790" s="27" t="s">
        <v>0</v>
      </c>
      <c r="J790" s="19"/>
      <c r="K790" s="27">
        <v>2077</v>
      </c>
      <c r="L790" s="19"/>
      <c r="M790" s="28" t="s">
        <v>0</v>
      </c>
      <c r="N790" s="19"/>
    </row>
    <row r="791" spans="1:14" x14ac:dyDescent="0.25">
      <c r="A791" s="38" t="s">
        <v>463</v>
      </c>
      <c r="B791" s="19"/>
      <c r="C791" s="38" t="s">
        <v>464</v>
      </c>
      <c r="D791" s="19"/>
      <c r="E791" s="19"/>
      <c r="F791" s="19"/>
      <c r="G791" s="19"/>
      <c r="H791" s="19"/>
      <c r="I791" s="27" t="s">
        <v>0</v>
      </c>
      <c r="J791" s="19"/>
      <c r="K791" s="27">
        <v>19800</v>
      </c>
      <c r="L791" s="19"/>
      <c r="M791" s="28" t="s">
        <v>0</v>
      </c>
      <c r="N791" s="19"/>
    </row>
    <row r="792" spans="1:14" x14ac:dyDescent="0.25">
      <c r="A792" s="11" t="s">
        <v>321</v>
      </c>
      <c r="B792" s="19"/>
      <c r="C792" s="11" t="s">
        <v>322</v>
      </c>
      <c r="D792" s="19"/>
      <c r="E792" s="19"/>
      <c r="F792" s="19"/>
      <c r="G792" s="19"/>
      <c r="H792" s="19"/>
      <c r="I792" s="14">
        <v>65000</v>
      </c>
      <c r="J792" s="19"/>
      <c r="K792" s="14">
        <v>56151.519999999997</v>
      </c>
      <c r="L792" s="19"/>
      <c r="M792" s="23">
        <v>86.39</v>
      </c>
      <c r="N792" s="19"/>
    </row>
    <row r="793" spans="1:14" x14ac:dyDescent="0.25">
      <c r="A793" s="38" t="s">
        <v>360</v>
      </c>
      <c r="B793" s="19"/>
      <c r="C793" s="38" t="s">
        <v>361</v>
      </c>
      <c r="D793" s="19"/>
      <c r="E793" s="19"/>
      <c r="F793" s="19"/>
      <c r="G793" s="19"/>
      <c r="H793" s="19"/>
      <c r="I793" s="27" t="s">
        <v>0</v>
      </c>
      <c r="J793" s="19"/>
      <c r="K793" s="27">
        <v>32340.48</v>
      </c>
      <c r="L793" s="19"/>
      <c r="M793" s="28" t="s">
        <v>0</v>
      </c>
      <c r="N793" s="19"/>
    </row>
    <row r="794" spans="1:14" x14ac:dyDescent="0.25">
      <c r="A794" s="38" t="s">
        <v>362</v>
      </c>
      <c r="B794" s="19"/>
      <c r="C794" s="38" t="s">
        <v>363</v>
      </c>
      <c r="D794" s="19"/>
      <c r="E794" s="19"/>
      <c r="F794" s="19"/>
      <c r="G794" s="19"/>
      <c r="H794" s="19"/>
      <c r="I794" s="27" t="s">
        <v>0</v>
      </c>
      <c r="J794" s="19"/>
      <c r="K794" s="27">
        <v>23811.040000000001</v>
      </c>
      <c r="L794" s="19"/>
      <c r="M794" s="28" t="s">
        <v>0</v>
      </c>
      <c r="N794" s="19"/>
    </row>
    <row r="795" spans="1:14" x14ac:dyDescent="0.25">
      <c r="A795" s="11" t="s">
        <v>325</v>
      </c>
      <c r="B795" s="19"/>
      <c r="C795" s="11" t="s">
        <v>326</v>
      </c>
      <c r="D795" s="19"/>
      <c r="E795" s="19"/>
      <c r="F795" s="19"/>
      <c r="G795" s="19"/>
      <c r="H795" s="19"/>
      <c r="I795" s="14">
        <v>67500</v>
      </c>
      <c r="J795" s="19"/>
      <c r="K795" s="14">
        <v>80235.19</v>
      </c>
      <c r="L795" s="19"/>
      <c r="M795" s="23">
        <v>118.87</v>
      </c>
      <c r="N795" s="19"/>
    </row>
    <row r="796" spans="1:14" x14ac:dyDescent="0.25">
      <c r="A796" s="38" t="s">
        <v>541</v>
      </c>
      <c r="B796" s="19"/>
      <c r="C796" s="38" t="s">
        <v>542</v>
      </c>
      <c r="D796" s="19"/>
      <c r="E796" s="19"/>
      <c r="F796" s="19"/>
      <c r="G796" s="19"/>
      <c r="H796" s="19"/>
      <c r="I796" s="27" t="s">
        <v>0</v>
      </c>
      <c r="J796" s="19"/>
      <c r="K796" s="27">
        <v>3847.83</v>
      </c>
      <c r="L796" s="19"/>
      <c r="M796" s="28" t="s">
        <v>0</v>
      </c>
      <c r="N796" s="19"/>
    </row>
    <row r="797" spans="1:14" x14ac:dyDescent="0.25">
      <c r="A797" s="38" t="s">
        <v>366</v>
      </c>
      <c r="B797" s="19"/>
      <c r="C797" s="38" t="s">
        <v>367</v>
      </c>
      <c r="D797" s="19"/>
      <c r="E797" s="19"/>
      <c r="F797" s="19"/>
      <c r="G797" s="19"/>
      <c r="H797" s="19"/>
      <c r="I797" s="27" t="s">
        <v>0</v>
      </c>
      <c r="J797" s="19"/>
      <c r="K797" s="27">
        <v>14148.06</v>
      </c>
      <c r="L797" s="19"/>
      <c r="M797" s="28" t="s">
        <v>0</v>
      </c>
      <c r="N797" s="19"/>
    </row>
    <row r="798" spans="1:14" x14ac:dyDescent="0.25">
      <c r="A798" s="38" t="s">
        <v>368</v>
      </c>
      <c r="B798" s="19"/>
      <c r="C798" s="38" t="s">
        <v>369</v>
      </c>
      <c r="D798" s="19"/>
      <c r="E798" s="19"/>
      <c r="F798" s="19"/>
      <c r="G798" s="19"/>
      <c r="H798" s="19"/>
      <c r="I798" s="27" t="s">
        <v>0</v>
      </c>
      <c r="J798" s="19"/>
      <c r="K798" s="27">
        <v>8103.3</v>
      </c>
      <c r="L798" s="19"/>
      <c r="M798" s="28" t="s">
        <v>0</v>
      </c>
      <c r="N798" s="19"/>
    </row>
    <row r="799" spans="1:14" x14ac:dyDescent="0.25">
      <c r="A799" s="38" t="s">
        <v>372</v>
      </c>
      <c r="B799" s="19"/>
      <c r="C799" s="38" t="s">
        <v>373</v>
      </c>
      <c r="D799" s="19"/>
      <c r="E799" s="19"/>
      <c r="F799" s="19"/>
      <c r="G799" s="19"/>
      <c r="H799" s="19"/>
      <c r="I799" s="27" t="s">
        <v>0</v>
      </c>
      <c r="J799" s="19"/>
      <c r="K799" s="27">
        <v>22455</v>
      </c>
      <c r="L799" s="19"/>
      <c r="M799" s="28" t="s">
        <v>0</v>
      </c>
      <c r="N799" s="19"/>
    </row>
    <row r="800" spans="1:14" x14ac:dyDescent="0.25">
      <c r="A800" s="38" t="s">
        <v>329</v>
      </c>
      <c r="B800" s="19"/>
      <c r="C800" s="38" t="s">
        <v>330</v>
      </c>
      <c r="D800" s="19"/>
      <c r="E800" s="19"/>
      <c r="F800" s="19"/>
      <c r="G800" s="19"/>
      <c r="H800" s="19"/>
      <c r="I800" s="27" t="s">
        <v>0</v>
      </c>
      <c r="J800" s="19"/>
      <c r="K800" s="27">
        <v>5000</v>
      </c>
      <c r="L800" s="19"/>
      <c r="M800" s="28" t="s">
        <v>0</v>
      </c>
      <c r="N800" s="19"/>
    </row>
    <row r="801" spans="1:14" x14ac:dyDescent="0.25">
      <c r="A801" s="38" t="s">
        <v>333</v>
      </c>
      <c r="B801" s="19"/>
      <c r="C801" s="38" t="s">
        <v>334</v>
      </c>
      <c r="D801" s="19"/>
      <c r="E801" s="19"/>
      <c r="F801" s="19"/>
      <c r="G801" s="19"/>
      <c r="H801" s="19"/>
      <c r="I801" s="27" t="s">
        <v>0</v>
      </c>
      <c r="J801" s="19"/>
      <c r="K801" s="27">
        <v>26681</v>
      </c>
      <c r="L801" s="19"/>
      <c r="M801" s="28" t="s">
        <v>0</v>
      </c>
      <c r="N801" s="19"/>
    </row>
    <row r="802" spans="1:14" x14ac:dyDescent="0.25">
      <c r="A802" s="11" t="s">
        <v>335</v>
      </c>
      <c r="B802" s="19"/>
      <c r="C802" s="11" t="s">
        <v>336</v>
      </c>
      <c r="D802" s="19"/>
      <c r="E802" s="19"/>
      <c r="F802" s="19"/>
      <c r="G802" s="19"/>
      <c r="H802" s="19"/>
      <c r="I802" s="14">
        <v>1500</v>
      </c>
      <c r="J802" s="19"/>
      <c r="K802" s="14">
        <v>128</v>
      </c>
      <c r="L802" s="19"/>
      <c r="M802" s="23">
        <v>8.5299999999999994</v>
      </c>
      <c r="N802" s="19"/>
    </row>
    <row r="803" spans="1:14" x14ac:dyDescent="0.25">
      <c r="A803" s="38" t="s">
        <v>374</v>
      </c>
      <c r="B803" s="19"/>
      <c r="C803" s="38" t="s">
        <v>375</v>
      </c>
      <c r="D803" s="19"/>
      <c r="E803" s="19"/>
      <c r="F803" s="19"/>
      <c r="G803" s="19"/>
      <c r="H803" s="19"/>
      <c r="I803" s="27" t="s">
        <v>0</v>
      </c>
      <c r="J803" s="19"/>
      <c r="K803" s="27">
        <v>128</v>
      </c>
      <c r="L803" s="19"/>
      <c r="M803" s="28" t="s">
        <v>0</v>
      </c>
      <c r="N803" s="19"/>
    </row>
    <row r="804" spans="1:14" x14ac:dyDescent="0.25">
      <c r="A804" s="11" t="s">
        <v>392</v>
      </c>
      <c r="B804" s="19"/>
      <c r="C804" s="11" t="s">
        <v>393</v>
      </c>
      <c r="D804" s="19"/>
      <c r="E804" s="19"/>
      <c r="F804" s="19"/>
      <c r="G804" s="19"/>
      <c r="H804" s="19"/>
      <c r="I804" s="14">
        <v>4000</v>
      </c>
      <c r="J804" s="19"/>
      <c r="K804" s="14">
        <v>4828.6099999999997</v>
      </c>
      <c r="L804" s="19"/>
      <c r="M804" s="23">
        <v>120.72</v>
      </c>
      <c r="N804" s="19"/>
    </row>
    <row r="805" spans="1:14" x14ac:dyDescent="0.25">
      <c r="A805" s="38" t="s">
        <v>394</v>
      </c>
      <c r="B805" s="19"/>
      <c r="C805" s="38" t="s">
        <v>395</v>
      </c>
      <c r="D805" s="19"/>
      <c r="E805" s="19"/>
      <c r="F805" s="19"/>
      <c r="G805" s="19"/>
      <c r="H805" s="19"/>
      <c r="I805" s="27" t="s">
        <v>0</v>
      </c>
      <c r="J805" s="19"/>
      <c r="K805" s="27">
        <v>4828.6099999999997</v>
      </c>
      <c r="L805" s="19"/>
      <c r="M805" s="28" t="s">
        <v>0</v>
      </c>
      <c r="N805" s="19"/>
    </row>
    <row r="806" spans="1:14" x14ac:dyDescent="0.25">
      <c r="A806" s="11" t="s">
        <v>381</v>
      </c>
      <c r="B806" s="19"/>
      <c r="C806" s="11" t="s">
        <v>382</v>
      </c>
      <c r="D806" s="19"/>
      <c r="E806" s="19"/>
      <c r="F806" s="19"/>
      <c r="G806" s="19"/>
      <c r="H806" s="19"/>
      <c r="I806" s="14">
        <v>2000</v>
      </c>
      <c r="J806" s="19"/>
      <c r="K806" s="14">
        <v>0</v>
      </c>
      <c r="L806" s="19"/>
      <c r="M806" s="23">
        <v>0</v>
      </c>
      <c r="N806" s="19"/>
    </row>
    <row r="807" spans="1:14" x14ac:dyDescent="0.25">
      <c r="A807" s="67" t="s">
        <v>168</v>
      </c>
      <c r="B807" s="19"/>
      <c r="C807" s="19"/>
      <c r="D807" s="19"/>
      <c r="E807" s="19"/>
      <c r="F807" s="19"/>
      <c r="G807" s="19"/>
      <c r="H807" s="19"/>
      <c r="I807" s="68">
        <v>22000</v>
      </c>
      <c r="J807" s="19"/>
      <c r="K807" s="68">
        <v>16262.68</v>
      </c>
      <c r="L807" s="19"/>
      <c r="M807" s="69">
        <v>73.92</v>
      </c>
      <c r="N807" s="19"/>
    </row>
    <row r="808" spans="1:14" x14ac:dyDescent="0.25">
      <c r="A808" s="67" t="s">
        <v>172</v>
      </c>
      <c r="B808" s="19"/>
      <c r="C808" s="19"/>
      <c r="D808" s="19"/>
      <c r="E808" s="19"/>
      <c r="F808" s="19"/>
      <c r="G808" s="19"/>
      <c r="H808" s="19"/>
      <c r="I808" s="68">
        <v>22000</v>
      </c>
      <c r="J808" s="19"/>
      <c r="K808" s="68">
        <v>16262.68</v>
      </c>
      <c r="L808" s="19"/>
      <c r="M808" s="69">
        <v>73.92</v>
      </c>
      <c r="N808" s="19"/>
    </row>
    <row r="809" spans="1:14" x14ac:dyDescent="0.25">
      <c r="A809" s="11" t="s">
        <v>319</v>
      </c>
      <c r="B809" s="19"/>
      <c r="C809" s="11" t="s">
        <v>320</v>
      </c>
      <c r="D809" s="19"/>
      <c r="E809" s="19"/>
      <c r="F809" s="19"/>
      <c r="G809" s="19"/>
      <c r="H809" s="19"/>
      <c r="I809" s="14">
        <v>9000</v>
      </c>
      <c r="J809" s="19"/>
      <c r="K809" s="14">
        <v>4761.8</v>
      </c>
      <c r="L809" s="19"/>
      <c r="M809" s="23">
        <v>52.91</v>
      </c>
      <c r="N809" s="19"/>
    </row>
    <row r="810" spans="1:14" x14ac:dyDescent="0.25">
      <c r="A810" s="38" t="s">
        <v>557</v>
      </c>
      <c r="B810" s="19"/>
      <c r="C810" s="38" t="s">
        <v>558</v>
      </c>
      <c r="D810" s="19"/>
      <c r="E810" s="19"/>
      <c r="F810" s="19"/>
      <c r="G810" s="19"/>
      <c r="H810" s="19"/>
      <c r="I810" s="27" t="s">
        <v>0</v>
      </c>
      <c r="J810" s="19"/>
      <c r="K810" s="27">
        <v>4761.8</v>
      </c>
      <c r="L810" s="19"/>
      <c r="M810" s="28" t="s">
        <v>0</v>
      </c>
      <c r="N810" s="19"/>
    </row>
    <row r="811" spans="1:14" x14ac:dyDescent="0.25">
      <c r="A811" s="11" t="s">
        <v>321</v>
      </c>
      <c r="B811" s="19"/>
      <c r="C811" s="11" t="s">
        <v>322</v>
      </c>
      <c r="D811" s="19"/>
      <c r="E811" s="19"/>
      <c r="F811" s="19"/>
      <c r="G811" s="19"/>
      <c r="H811" s="19"/>
      <c r="I811" s="14">
        <v>9000</v>
      </c>
      <c r="J811" s="19"/>
      <c r="K811" s="14">
        <v>4849.63</v>
      </c>
      <c r="L811" s="19"/>
      <c r="M811" s="23">
        <v>53.88</v>
      </c>
      <c r="N811" s="19"/>
    </row>
    <row r="812" spans="1:14" x14ac:dyDescent="0.25">
      <c r="A812" s="38" t="s">
        <v>360</v>
      </c>
      <c r="B812" s="19"/>
      <c r="C812" s="38" t="s">
        <v>361</v>
      </c>
      <c r="D812" s="19"/>
      <c r="E812" s="19"/>
      <c r="F812" s="19"/>
      <c r="G812" s="19"/>
      <c r="H812" s="19"/>
      <c r="I812" s="27" t="s">
        <v>0</v>
      </c>
      <c r="J812" s="19"/>
      <c r="K812" s="27">
        <v>4849.63</v>
      </c>
      <c r="L812" s="19"/>
      <c r="M812" s="28" t="s">
        <v>0</v>
      </c>
      <c r="N812" s="19"/>
    </row>
    <row r="813" spans="1:14" x14ac:dyDescent="0.25">
      <c r="A813" s="11" t="s">
        <v>381</v>
      </c>
      <c r="B813" s="19"/>
      <c r="C813" s="11" t="s">
        <v>382</v>
      </c>
      <c r="D813" s="19"/>
      <c r="E813" s="19"/>
      <c r="F813" s="19"/>
      <c r="G813" s="19"/>
      <c r="H813" s="19"/>
      <c r="I813" s="14">
        <v>4000</v>
      </c>
      <c r="J813" s="19"/>
      <c r="K813" s="14">
        <v>6651.25</v>
      </c>
      <c r="L813" s="19"/>
      <c r="M813" s="23">
        <v>166.28</v>
      </c>
      <c r="N813" s="19"/>
    </row>
    <row r="814" spans="1:14" x14ac:dyDescent="0.25">
      <c r="A814" s="38" t="s">
        <v>549</v>
      </c>
      <c r="B814" s="19"/>
      <c r="C814" s="38" t="s">
        <v>550</v>
      </c>
      <c r="D814" s="19"/>
      <c r="E814" s="19"/>
      <c r="F814" s="19"/>
      <c r="G814" s="19"/>
      <c r="H814" s="19"/>
      <c r="I814" s="27" t="s">
        <v>0</v>
      </c>
      <c r="J814" s="19"/>
      <c r="K814" s="27">
        <v>6651.25</v>
      </c>
      <c r="L814" s="19"/>
      <c r="M814" s="28" t="s">
        <v>0</v>
      </c>
      <c r="N814" s="19"/>
    </row>
    <row r="815" spans="1:14" x14ac:dyDescent="0.25">
      <c r="A815" s="67" t="s">
        <v>180</v>
      </c>
      <c r="B815" s="19"/>
      <c r="C815" s="19"/>
      <c r="D815" s="19"/>
      <c r="E815" s="19"/>
      <c r="F815" s="19"/>
      <c r="G815" s="19"/>
      <c r="H815" s="19"/>
      <c r="I815" s="68">
        <v>9000</v>
      </c>
      <c r="J815" s="19"/>
      <c r="K815" s="68">
        <v>5520.04</v>
      </c>
      <c r="L815" s="19"/>
      <c r="M815" s="69">
        <v>61.33</v>
      </c>
      <c r="N815" s="19"/>
    </row>
    <row r="816" spans="1:14" x14ac:dyDescent="0.25">
      <c r="A816" s="67" t="s">
        <v>183</v>
      </c>
      <c r="B816" s="19"/>
      <c r="C816" s="19"/>
      <c r="D816" s="19"/>
      <c r="E816" s="19"/>
      <c r="F816" s="19"/>
      <c r="G816" s="19"/>
      <c r="H816" s="19"/>
      <c r="I816" s="68">
        <v>9000</v>
      </c>
      <c r="J816" s="19"/>
      <c r="K816" s="68">
        <v>5520.04</v>
      </c>
      <c r="L816" s="19"/>
      <c r="M816" s="69">
        <v>61.33</v>
      </c>
      <c r="N816" s="19"/>
    </row>
    <row r="817" spans="1:14" x14ac:dyDescent="0.25">
      <c r="A817" s="11" t="s">
        <v>321</v>
      </c>
      <c r="B817" s="19"/>
      <c r="C817" s="11" t="s">
        <v>322</v>
      </c>
      <c r="D817" s="19"/>
      <c r="E817" s="19"/>
      <c r="F817" s="19"/>
      <c r="G817" s="19"/>
      <c r="H817" s="19"/>
      <c r="I817" s="14">
        <v>3000</v>
      </c>
      <c r="J817" s="19"/>
      <c r="K817" s="14">
        <v>4890.9399999999996</v>
      </c>
      <c r="L817" s="19"/>
      <c r="M817" s="23">
        <v>163.03</v>
      </c>
      <c r="N817" s="19"/>
    </row>
    <row r="818" spans="1:14" x14ac:dyDescent="0.25">
      <c r="A818" s="38" t="s">
        <v>360</v>
      </c>
      <c r="B818" s="19"/>
      <c r="C818" s="38" t="s">
        <v>361</v>
      </c>
      <c r="D818" s="19"/>
      <c r="E818" s="19"/>
      <c r="F818" s="19"/>
      <c r="G818" s="19"/>
      <c r="H818" s="19"/>
      <c r="I818" s="27" t="s">
        <v>0</v>
      </c>
      <c r="J818" s="19"/>
      <c r="K818" s="27">
        <v>4890.9399999999996</v>
      </c>
      <c r="L818" s="19"/>
      <c r="M818" s="28" t="s">
        <v>0</v>
      </c>
      <c r="N818" s="19"/>
    </row>
    <row r="819" spans="1:14" x14ac:dyDescent="0.25">
      <c r="A819" s="11" t="s">
        <v>381</v>
      </c>
      <c r="B819" s="19"/>
      <c r="C819" s="11" t="s">
        <v>382</v>
      </c>
      <c r="D819" s="19"/>
      <c r="E819" s="19"/>
      <c r="F819" s="19"/>
      <c r="G819" s="19"/>
      <c r="H819" s="19"/>
      <c r="I819" s="14">
        <v>6000</v>
      </c>
      <c r="J819" s="19"/>
      <c r="K819" s="14">
        <v>629.1</v>
      </c>
      <c r="L819" s="19"/>
      <c r="M819" s="23">
        <v>10.49</v>
      </c>
      <c r="N819" s="19"/>
    </row>
    <row r="820" spans="1:14" x14ac:dyDescent="0.25">
      <c r="A820" s="38" t="s">
        <v>549</v>
      </c>
      <c r="B820" s="19"/>
      <c r="C820" s="38" t="s">
        <v>550</v>
      </c>
      <c r="D820" s="19"/>
      <c r="E820" s="19"/>
      <c r="F820" s="19"/>
      <c r="G820" s="19"/>
      <c r="H820" s="19"/>
      <c r="I820" s="27" t="s">
        <v>0</v>
      </c>
      <c r="J820" s="19"/>
      <c r="K820" s="27">
        <v>629.1</v>
      </c>
      <c r="L820" s="19"/>
      <c r="M820" s="28" t="s">
        <v>0</v>
      </c>
      <c r="N820" s="19"/>
    </row>
    <row r="821" spans="1:14" x14ac:dyDescent="0.25">
      <c r="A821" s="73" t="s">
        <v>434</v>
      </c>
      <c r="B821" s="19"/>
      <c r="C821" s="73" t="s">
        <v>605</v>
      </c>
      <c r="D821" s="19"/>
      <c r="E821" s="19"/>
      <c r="F821" s="19"/>
      <c r="G821" s="19"/>
      <c r="H821" s="19"/>
      <c r="I821" s="36">
        <v>200000</v>
      </c>
      <c r="J821" s="19"/>
      <c r="K821" s="36">
        <v>200000</v>
      </c>
      <c r="L821" s="19"/>
      <c r="M821" s="37">
        <v>100</v>
      </c>
      <c r="N821" s="19"/>
    </row>
    <row r="822" spans="1:14" x14ac:dyDescent="0.25">
      <c r="A822" s="67" t="s">
        <v>162</v>
      </c>
      <c r="B822" s="19"/>
      <c r="C822" s="19"/>
      <c r="D822" s="19"/>
      <c r="E822" s="19"/>
      <c r="F822" s="19"/>
      <c r="G822" s="19"/>
      <c r="H822" s="19"/>
      <c r="I822" s="68">
        <v>200000</v>
      </c>
      <c r="J822" s="19"/>
      <c r="K822" s="68">
        <v>200000</v>
      </c>
      <c r="L822" s="19"/>
      <c r="M822" s="69">
        <v>100</v>
      </c>
      <c r="N822" s="19"/>
    </row>
    <row r="823" spans="1:14" x14ac:dyDescent="0.25">
      <c r="A823" s="67" t="s">
        <v>163</v>
      </c>
      <c r="B823" s="19"/>
      <c r="C823" s="19"/>
      <c r="D823" s="19"/>
      <c r="E823" s="19"/>
      <c r="F823" s="19"/>
      <c r="G823" s="19"/>
      <c r="H823" s="19"/>
      <c r="I823" s="68">
        <v>200000</v>
      </c>
      <c r="J823" s="19"/>
      <c r="K823" s="68">
        <v>200000</v>
      </c>
      <c r="L823" s="19"/>
      <c r="M823" s="69">
        <v>100</v>
      </c>
      <c r="N823" s="19"/>
    </row>
    <row r="824" spans="1:14" x14ac:dyDescent="0.25">
      <c r="A824" s="11" t="s">
        <v>339</v>
      </c>
      <c r="B824" s="19"/>
      <c r="C824" s="11" t="s">
        <v>340</v>
      </c>
      <c r="D824" s="19"/>
      <c r="E824" s="19"/>
      <c r="F824" s="19"/>
      <c r="G824" s="19"/>
      <c r="H824" s="19"/>
      <c r="I824" s="14">
        <v>200000</v>
      </c>
      <c r="J824" s="19"/>
      <c r="K824" s="14">
        <v>200000</v>
      </c>
      <c r="L824" s="19"/>
      <c r="M824" s="23">
        <v>100</v>
      </c>
      <c r="N824" s="19"/>
    </row>
    <row r="825" spans="1:14" x14ac:dyDescent="0.25">
      <c r="A825" s="38" t="s">
        <v>341</v>
      </c>
      <c r="B825" s="19"/>
      <c r="C825" s="38" t="s">
        <v>342</v>
      </c>
      <c r="D825" s="19"/>
      <c r="E825" s="19"/>
      <c r="F825" s="19"/>
      <c r="G825" s="19"/>
      <c r="H825" s="19"/>
      <c r="I825" s="27" t="s">
        <v>0</v>
      </c>
      <c r="J825" s="19"/>
      <c r="K825" s="27">
        <v>200000</v>
      </c>
      <c r="L825" s="19"/>
      <c r="M825" s="28" t="s">
        <v>0</v>
      </c>
      <c r="N825" s="19"/>
    </row>
    <row r="826" spans="1:14" x14ac:dyDescent="0.25">
      <c r="A826" s="73" t="s">
        <v>389</v>
      </c>
      <c r="B826" s="19"/>
      <c r="C826" s="73" t="s">
        <v>606</v>
      </c>
      <c r="D826" s="19"/>
      <c r="E826" s="19"/>
      <c r="F826" s="19"/>
      <c r="G826" s="19"/>
      <c r="H826" s="19"/>
      <c r="I826" s="36">
        <v>31000</v>
      </c>
      <c r="J826" s="19"/>
      <c r="K826" s="36">
        <v>33004</v>
      </c>
      <c r="L826" s="19"/>
      <c r="M826" s="37">
        <v>106.46</v>
      </c>
      <c r="N826" s="19"/>
    </row>
    <row r="827" spans="1:14" x14ac:dyDescent="0.25">
      <c r="A827" s="67" t="s">
        <v>162</v>
      </c>
      <c r="B827" s="19"/>
      <c r="C827" s="19"/>
      <c r="D827" s="19"/>
      <c r="E827" s="19"/>
      <c r="F827" s="19"/>
      <c r="G827" s="19"/>
      <c r="H827" s="19"/>
      <c r="I827" s="68">
        <v>31000</v>
      </c>
      <c r="J827" s="19"/>
      <c r="K827" s="68">
        <v>33004</v>
      </c>
      <c r="L827" s="19"/>
      <c r="M827" s="69">
        <v>106.46</v>
      </c>
      <c r="N827" s="19"/>
    </row>
    <row r="828" spans="1:14" x14ac:dyDescent="0.25">
      <c r="A828" s="67" t="s">
        <v>163</v>
      </c>
      <c r="B828" s="19"/>
      <c r="C828" s="19"/>
      <c r="D828" s="19"/>
      <c r="E828" s="19"/>
      <c r="F828" s="19"/>
      <c r="G828" s="19"/>
      <c r="H828" s="19"/>
      <c r="I828" s="68">
        <v>31000</v>
      </c>
      <c r="J828" s="19"/>
      <c r="K828" s="68">
        <v>33004</v>
      </c>
      <c r="L828" s="19"/>
      <c r="M828" s="69">
        <v>106.46</v>
      </c>
      <c r="N828" s="19"/>
    </row>
    <row r="829" spans="1:14" x14ac:dyDescent="0.25">
      <c r="A829" s="11" t="s">
        <v>576</v>
      </c>
      <c r="B829" s="19"/>
      <c r="C829" s="11" t="s">
        <v>577</v>
      </c>
      <c r="D829" s="19"/>
      <c r="E829" s="19"/>
      <c r="F829" s="19"/>
      <c r="G829" s="19"/>
      <c r="H829" s="19"/>
      <c r="I829" s="14">
        <v>31000</v>
      </c>
      <c r="J829" s="19"/>
      <c r="K829" s="14">
        <v>33004</v>
      </c>
      <c r="L829" s="19"/>
      <c r="M829" s="23">
        <v>106.46</v>
      </c>
      <c r="N829" s="19"/>
    </row>
    <row r="830" spans="1:14" x14ac:dyDescent="0.25">
      <c r="A830" s="38" t="s">
        <v>578</v>
      </c>
      <c r="B830" s="19"/>
      <c r="C830" s="38" t="s">
        <v>579</v>
      </c>
      <c r="D830" s="19"/>
      <c r="E830" s="19"/>
      <c r="F830" s="19"/>
      <c r="G830" s="19"/>
      <c r="H830" s="19"/>
      <c r="I830" s="27" t="s">
        <v>0</v>
      </c>
      <c r="J830" s="19"/>
      <c r="K830" s="27">
        <v>33004</v>
      </c>
      <c r="L830" s="19"/>
      <c r="M830" s="28" t="s">
        <v>0</v>
      </c>
      <c r="N830" s="19"/>
    </row>
    <row r="831" spans="1:14" x14ac:dyDescent="0.25">
      <c r="A831" s="74" t="s">
        <v>607</v>
      </c>
      <c r="B831" s="19"/>
      <c r="C831" s="74" t="s">
        <v>608</v>
      </c>
      <c r="D831" s="19"/>
      <c r="E831" s="19"/>
      <c r="F831" s="19"/>
      <c r="G831" s="19"/>
      <c r="H831" s="19"/>
      <c r="I831" s="75">
        <v>247000</v>
      </c>
      <c r="J831" s="19"/>
      <c r="K831" s="75">
        <v>244930.2</v>
      </c>
      <c r="L831" s="19"/>
      <c r="M831" s="76">
        <v>99.16</v>
      </c>
      <c r="N831" s="19"/>
    </row>
    <row r="832" spans="1:14" x14ac:dyDescent="0.25">
      <c r="A832" s="73" t="s">
        <v>317</v>
      </c>
      <c r="B832" s="19"/>
      <c r="C832" s="73" t="s">
        <v>609</v>
      </c>
      <c r="D832" s="19"/>
      <c r="E832" s="19"/>
      <c r="F832" s="19"/>
      <c r="G832" s="19"/>
      <c r="H832" s="19"/>
      <c r="I832" s="36">
        <v>15000</v>
      </c>
      <c r="J832" s="19"/>
      <c r="K832" s="36">
        <v>15000</v>
      </c>
      <c r="L832" s="19"/>
      <c r="M832" s="37">
        <v>100</v>
      </c>
      <c r="N832" s="19"/>
    </row>
    <row r="833" spans="1:14" x14ac:dyDescent="0.25">
      <c r="A833" s="67" t="s">
        <v>162</v>
      </c>
      <c r="B833" s="19"/>
      <c r="C833" s="19"/>
      <c r="D833" s="19"/>
      <c r="E833" s="19"/>
      <c r="F833" s="19"/>
      <c r="G833" s="19"/>
      <c r="H833" s="19"/>
      <c r="I833" s="68">
        <v>15000</v>
      </c>
      <c r="J833" s="19"/>
      <c r="K833" s="68">
        <v>15000</v>
      </c>
      <c r="L833" s="19"/>
      <c r="M833" s="69">
        <v>100</v>
      </c>
      <c r="N833" s="19"/>
    </row>
    <row r="834" spans="1:14" x14ac:dyDescent="0.25">
      <c r="A834" s="67" t="s">
        <v>163</v>
      </c>
      <c r="B834" s="19"/>
      <c r="C834" s="19"/>
      <c r="D834" s="19"/>
      <c r="E834" s="19"/>
      <c r="F834" s="19"/>
      <c r="G834" s="19"/>
      <c r="H834" s="19"/>
      <c r="I834" s="68">
        <v>15000</v>
      </c>
      <c r="J834" s="19"/>
      <c r="K834" s="68">
        <v>15000</v>
      </c>
      <c r="L834" s="19"/>
      <c r="M834" s="69">
        <v>100</v>
      </c>
      <c r="N834" s="19"/>
    </row>
    <row r="835" spans="1:14" x14ac:dyDescent="0.25">
      <c r="A835" s="11" t="s">
        <v>339</v>
      </c>
      <c r="B835" s="19"/>
      <c r="C835" s="11" t="s">
        <v>340</v>
      </c>
      <c r="D835" s="19"/>
      <c r="E835" s="19"/>
      <c r="F835" s="19"/>
      <c r="G835" s="19"/>
      <c r="H835" s="19"/>
      <c r="I835" s="14">
        <v>15000</v>
      </c>
      <c r="J835" s="19"/>
      <c r="K835" s="14">
        <v>15000</v>
      </c>
      <c r="L835" s="19"/>
      <c r="M835" s="23">
        <v>100</v>
      </c>
      <c r="N835" s="19"/>
    </row>
    <row r="836" spans="1:14" x14ac:dyDescent="0.25">
      <c r="A836" s="38" t="s">
        <v>341</v>
      </c>
      <c r="B836" s="19"/>
      <c r="C836" s="38" t="s">
        <v>342</v>
      </c>
      <c r="D836" s="19"/>
      <c r="E836" s="19"/>
      <c r="F836" s="19"/>
      <c r="G836" s="19"/>
      <c r="H836" s="19"/>
      <c r="I836" s="27" t="s">
        <v>0</v>
      </c>
      <c r="J836" s="19"/>
      <c r="K836" s="27">
        <v>15000</v>
      </c>
      <c r="L836" s="19"/>
      <c r="M836" s="28" t="s">
        <v>0</v>
      </c>
      <c r="N836" s="19"/>
    </row>
    <row r="837" spans="1:14" x14ac:dyDescent="0.25">
      <c r="A837" s="73" t="s">
        <v>434</v>
      </c>
      <c r="B837" s="19"/>
      <c r="C837" s="73" t="s">
        <v>610</v>
      </c>
      <c r="D837" s="19"/>
      <c r="E837" s="19"/>
      <c r="F837" s="19"/>
      <c r="G837" s="19"/>
      <c r="H837" s="19"/>
      <c r="I837" s="36">
        <v>30000</v>
      </c>
      <c r="J837" s="19"/>
      <c r="K837" s="36">
        <v>30000</v>
      </c>
      <c r="L837" s="19"/>
      <c r="M837" s="37">
        <v>100</v>
      </c>
      <c r="N837" s="19"/>
    </row>
    <row r="838" spans="1:14" x14ac:dyDescent="0.25">
      <c r="A838" s="67" t="s">
        <v>162</v>
      </c>
      <c r="B838" s="19"/>
      <c r="C838" s="19"/>
      <c r="D838" s="19"/>
      <c r="E838" s="19"/>
      <c r="F838" s="19"/>
      <c r="G838" s="19"/>
      <c r="H838" s="19"/>
      <c r="I838" s="68">
        <v>30000</v>
      </c>
      <c r="J838" s="19"/>
      <c r="K838" s="68">
        <v>30000</v>
      </c>
      <c r="L838" s="19"/>
      <c r="M838" s="69">
        <v>100</v>
      </c>
      <c r="N838" s="19"/>
    </row>
    <row r="839" spans="1:14" x14ac:dyDescent="0.25">
      <c r="A839" s="67" t="s">
        <v>163</v>
      </c>
      <c r="B839" s="19"/>
      <c r="C839" s="19"/>
      <c r="D839" s="19"/>
      <c r="E839" s="19"/>
      <c r="F839" s="19"/>
      <c r="G839" s="19"/>
      <c r="H839" s="19"/>
      <c r="I839" s="68">
        <v>30000</v>
      </c>
      <c r="J839" s="19"/>
      <c r="K839" s="68">
        <v>30000</v>
      </c>
      <c r="L839" s="19"/>
      <c r="M839" s="69">
        <v>100</v>
      </c>
      <c r="N839" s="19"/>
    </row>
    <row r="840" spans="1:14" x14ac:dyDescent="0.25">
      <c r="A840" s="11" t="s">
        <v>339</v>
      </c>
      <c r="B840" s="19"/>
      <c r="C840" s="11" t="s">
        <v>340</v>
      </c>
      <c r="D840" s="19"/>
      <c r="E840" s="19"/>
      <c r="F840" s="19"/>
      <c r="G840" s="19"/>
      <c r="H840" s="19"/>
      <c r="I840" s="14">
        <v>30000</v>
      </c>
      <c r="J840" s="19"/>
      <c r="K840" s="14">
        <v>30000</v>
      </c>
      <c r="L840" s="19"/>
      <c r="M840" s="23">
        <v>100</v>
      </c>
      <c r="N840" s="19"/>
    </row>
    <row r="841" spans="1:14" x14ac:dyDescent="0.25">
      <c r="A841" s="38" t="s">
        <v>341</v>
      </c>
      <c r="B841" s="19"/>
      <c r="C841" s="38" t="s">
        <v>342</v>
      </c>
      <c r="D841" s="19"/>
      <c r="E841" s="19"/>
      <c r="F841" s="19"/>
      <c r="G841" s="19"/>
      <c r="H841" s="19"/>
      <c r="I841" s="27" t="s">
        <v>0</v>
      </c>
      <c r="J841" s="19"/>
      <c r="K841" s="27">
        <v>30000</v>
      </c>
      <c r="L841" s="19"/>
      <c r="M841" s="28" t="s">
        <v>0</v>
      </c>
      <c r="N841" s="19"/>
    </row>
    <row r="842" spans="1:14" x14ac:dyDescent="0.25">
      <c r="A842" s="73" t="s">
        <v>389</v>
      </c>
      <c r="B842" s="19"/>
      <c r="C842" s="73" t="s">
        <v>611</v>
      </c>
      <c r="D842" s="19"/>
      <c r="E842" s="19"/>
      <c r="F842" s="19"/>
      <c r="G842" s="19"/>
      <c r="H842" s="19"/>
      <c r="I842" s="36">
        <v>6000</v>
      </c>
      <c r="J842" s="19"/>
      <c r="K842" s="36">
        <v>6000</v>
      </c>
      <c r="L842" s="19"/>
      <c r="M842" s="37">
        <v>100</v>
      </c>
      <c r="N842" s="19"/>
    </row>
    <row r="843" spans="1:14" x14ac:dyDescent="0.25">
      <c r="A843" s="67" t="s">
        <v>162</v>
      </c>
      <c r="B843" s="19"/>
      <c r="C843" s="19"/>
      <c r="D843" s="19"/>
      <c r="E843" s="19"/>
      <c r="F843" s="19"/>
      <c r="G843" s="19"/>
      <c r="H843" s="19"/>
      <c r="I843" s="68">
        <v>6000</v>
      </c>
      <c r="J843" s="19"/>
      <c r="K843" s="68">
        <v>6000</v>
      </c>
      <c r="L843" s="19"/>
      <c r="M843" s="69">
        <v>100</v>
      </c>
      <c r="N843" s="19"/>
    </row>
    <row r="844" spans="1:14" x14ac:dyDescent="0.25">
      <c r="A844" s="67" t="s">
        <v>163</v>
      </c>
      <c r="B844" s="19"/>
      <c r="C844" s="19"/>
      <c r="D844" s="19"/>
      <c r="E844" s="19"/>
      <c r="F844" s="19"/>
      <c r="G844" s="19"/>
      <c r="H844" s="19"/>
      <c r="I844" s="68">
        <v>6000</v>
      </c>
      <c r="J844" s="19"/>
      <c r="K844" s="68">
        <v>6000</v>
      </c>
      <c r="L844" s="19"/>
      <c r="M844" s="69">
        <v>100</v>
      </c>
      <c r="N844" s="19"/>
    </row>
    <row r="845" spans="1:14" x14ac:dyDescent="0.25">
      <c r="A845" s="11" t="s">
        <v>339</v>
      </c>
      <c r="B845" s="19"/>
      <c r="C845" s="11" t="s">
        <v>340</v>
      </c>
      <c r="D845" s="19"/>
      <c r="E845" s="19"/>
      <c r="F845" s="19"/>
      <c r="G845" s="19"/>
      <c r="H845" s="19"/>
      <c r="I845" s="14">
        <v>6000</v>
      </c>
      <c r="J845" s="19"/>
      <c r="K845" s="14">
        <v>6000</v>
      </c>
      <c r="L845" s="19"/>
      <c r="M845" s="23">
        <v>100</v>
      </c>
      <c r="N845" s="19"/>
    </row>
    <row r="846" spans="1:14" x14ac:dyDescent="0.25">
      <c r="A846" s="38" t="s">
        <v>341</v>
      </c>
      <c r="B846" s="19"/>
      <c r="C846" s="38" t="s">
        <v>342</v>
      </c>
      <c r="D846" s="19"/>
      <c r="E846" s="19"/>
      <c r="F846" s="19"/>
      <c r="G846" s="19"/>
      <c r="H846" s="19"/>
      <c r="I846" s="27" t="s">
        <v>0</v>
      </c>
      <c r="J846" s="19"/>
      <c r="K846" s="27">
        <v>6000</v>
      </c>
      <c r="L846" s="19"/>
      <c r="M846" s="28" t="s">
        <v>0</v>
      </c>
      <c r="N846" s="19"/>
    </row>
    <row r="847" spans="1:14" x14ac:dyDescent="0.25">
      <c r="A847" s="73" t="s">
        <v>402</v>
      </c>
      <c r="B847" s="19"/>
      <c r="C847" s="73" t="s">
        <v>612</v>
      </c>
      <c r="D847" s="19"/>
      <c r="E847" s="19"/>
      <c r="F847" s="19"/>
      <c r="G847" s="19"/>
      <c r="H847" s="19"/>
      <c r="I847" s="36">
        <v>150000</v>
      </c>
      <c r="J847" s="19"/>
      <c r="K847" s="36">
        <v>153342</v>
      </c>
      <c r="L847" s="19"/>
      <c r="M847" s="37">
        <v>102.23</v>
      </c>
      <c r="N847" s="19"/>
    </row>
    <row r="848" spans="1:14" x14ac:dyDescent="0.25">
      <c r="A848" s="67" t="s">
        <v>162</v>
      </c>
      <c r="B848" s="19"/>
      <c r="C848" s="19"/>
      <c r="D848" s="19"/>
      <c r="E848" s="19"/>
      <c r="F848" s="19"/>
      <c r="G848" s="19"/>
      <c r="H848" s="19"/>
      <c r="I848" s="68">
        <v>150000</v>
      </c>
      <c r="J848" s="19"/>
      <c r="K848" s="68">
        <v>153342</v>
      </c>
      <c r="L848" s="19"/>
      <c r="M848" s="69">
        <v>102.23</v>
      </c>
      <c r="N848" s="19"/>
    </row>
    <row r="849" spans="1:14" x14ac:dyDescent="0.25">
      <c r="A849" s="67" t="s">
        <v>163</v>
      </c>
      <c r="B849" s="19"/>
      <c r="C849" s="19"/>
      <c r="D849" s="19"/>
      <c r="E849" s="19"/>
      <c r="F849" s="19"/>
      <c r="G849" s="19"/>
      <c r="H849" s="19"/>
      <c r="I849" s="68">
        <v>150000</v>
      </c>
      <c r="J849" s="19"/>
      <c r="K849" s="68">
        <v>153342</v>
      </c>
      <c r="L849" s="19"/>
      <c r="M849" s="69">
        <v>102.23</v>
      </c>
      <c r="N849" s="19"/>
    </row>
    <row r="850" spans="1:14" x14ac:dyDescent="0.25">
      <c r="A850" s="11" t="s">
        <v>576</v>
      </c>
      <c r="B850" s="19"/>
      <c r="C850" s="11" t="s">
        <v>577</v>
      </c>
      <c r="D850" s="19"/>
      <c r="E850" s="19"/>
      <c r="F850" s="19"/>
      <c r="G850" s="19"/>
      <c r="H850" s="19"/>
      <c r="I850" s="14">
        <v>150000</v>
      </c>
      <c r="J850" s="19"/>
      <c r="K850" s="14">
        <v>153342</v>
      </c>
      <c r="L850" s="19"/>
      <c r="M850" s="23">
        <v>102.23</v>
      </c>
      <c r="N850" s="19"/>
    </row>
    <row r="851" spans="1:14" x14ac:dyDescent="0.25">
      <c r="A851" s="38" t="s">
        <v>578</v>
      </c>
      <c r="B851" s="19"/>
      <c r="C851" s="38" t="s">
        <v>579</v>
      </c>
      <c r="D851" s="19"/>
      <c r="E851" s="19"/>
      <c r="F851" s="19"/>
      <c r="G851" s="19"/>
      <c r="H851" s="19"/>
      <c r="I851" s="27" t="s">
        <v>0</v>
      </c>
      <c r="J851" s="19"/>
      <c r="K851" s="27">
        <v>153342</v>
      </c>
      <c r="L851" s="19"/>
      <c r="M851" s="28" t="s">
        <v>0</v>
      </c>
      <c r="N851" s="19"/>
    </row>
    <row r="852" spans="1:14" x14ac:dyDescent="0.25">
      <c r="A852" s="73" t="s">
        <v>476</v>
      </c>
      <c r="B852" s="19"/>
      <c r="C852" s="73" t="s">
        <v>613</v>
      </c>
      <c r="D852" s="19"/>
      <c r="E852" s="19"/>
      <c r="F852" s="19"/>
      <c r="G852" s="19"/>
      <c r="H852" s="19"/>
      <c r="I852" s="36">
        <v>18000</v>
      </c>
      <c r="J852" s="19"/>
      <c r="K852" s="36">
        <v>18300</v>
      </c>
      <c r="L852" s="19"/>
      <c r="M852" s="37">
        <v>101.67</v>
      </c>
      <c r="N852" s="19"/>
    </row>
    <row r="853" spans="1:14" x14ac:dyDescent="0.25">
      <c r="A853" s="67" t="s">
        <v>162</v>
      </c>
      <c r="B853" s="19"/>
      <c r="C853" s="19"/>
      <c r="D853" s="19"/>
      <c r="E853" s="19"/>
      <c r="F853" s="19"/>
      <c r="G853" s="19"/>
      <c r="H853" s="19"/>
      <c r="I853" s="68">
        <v>18000</v>
      </c>
      <c r="J853" s="19"/>
      <c r="K853" s="68">
        <v>18300</v>
      </c>
      <c r="L853" s="19"/>
      <c r="M853" s="69">
        <v>101.67</v>
      </c>
      <c r="N853" s="19"/>
    </row>
    <row r="854" spans="1:14" x14ac:dyDescent="0.25">
      <c r="A854" s="67" t="s">
        <v>163</v>
      </c>
      <c r="B854" s="19"/>
      <c r="C854" s="19"/>
      <c r="D854" s="19"/>
      <c r="E854" s="19"/>
      <c r="F854" s="19"/>
      <c r="G854" s="19"/>
      <c r="H854" s="19"/>
      <c r="I854" s="68">
        <v>18000</v>
      </c>
      <c r="J854" s="19"/>
      <c r="K854" s="68">
        <v>18300</v>
      </c>
      <c r="L854" s="19"/>
      <c r="M854" s="69">
        <v>101.67</v>
      </c>
      <c r="N854" s="19"/>
    </row>
    <row r="855" spans="1:14" x14ac:dyDescent="0.25">
      <c r="A855" s="11" t="s">
        <v>576</v>
      </c>
      <c r="B855" s="19"/>
      <c r="C855" s="11" t="s">
        <v>577</v>
      </c>
      <c r="D855" s="19"/>
      <c r="E855" s="19"/>
      <c r="F855" s="19"/>
      <c r="G855" s="19"/>
      <c r="H855" s="19"/>
      <c r="I855" s="14">
        <v>18000</v>
      </c>
      <c r="J855" s="19"/>
      <c r="K855" s="14">
        <v>18300</v>
      </c>
      <c r="L855" s="19"/>
      <c r="M855" s="23">
        <v>101.67</v>
      </c>
      <c r="N855" s="19"/>
    </row>
    <row r="856" spans="1:14" x14ac:dyDescent="0.25">
      <c r="A856" s="38" t="s">
        <v>578</v>
      </c>
      <c r="B856" s="19"/>
      <c r="C856" s="38" t="s">
        <v>579</v>
      </c>
      <c r="D856" s="19"/>
      <c r="E856" s="19"/>
      <c r="F856" s="19"/>
      <c r="G856" s="19"/>
      <c r="H856" s="19"/>
      <c r="I856" s="27" t="s">
        <v>0</v>
      </c>
      <c r="J856" s="19"/>
      <c r="K856" s="27">
        <v>18300</v>
      </c>
      <c r="L856" s="19"/>
      <c r="M856" s="28" t="s">
        <v>0</v>
      </c>
      <c r="N856" s="19"/>
    </row>
    <row r="857" spans="1:14" x14ac:dyDescent="0.25">
      <c r="A857" s="73" t="s">
        <v>478</v>
      </c>
      <c r="B857" s="19"/>
      <c r="C857" s="73" t="s">
        <v>614</v>
      </c>
      <c r="D857" s="19"/>
      <c r="E857" s="19"/>
      <c r="F857" s="19"/>
      <c r="G857" s="19"/>
      <c r="H857" s="19"/>
      <c r="I857" s="36">
        <v>25000</v>
      </c>
      <c r="J857" s="19"/>
      <c r="K857" s="36">
        <v>19288.2</v>
      </c>
      <c r="L857" s="19"/>
      <c r="M857" s="37">
        <v>77.150000000000006</v>
      </c>
      <c r="N857" s="19"/>
    </row>
    <row r="858" spans="1:14" x14ac:dyDescent="0.25">
      <c r="A858" s="67" t="s">
        <v>162</v>
      </c>
      <c r="B858" s="19"/>
      <c r="C858" s="19"/>
      <c r="D858" s="19"/>
      <c r="E858" s="19"/>
      <c r="F858" s="19"/>
      <c r="G858" s="19"/>
      <c r="H858" s="19"/>
      <c r="I858" s="68">
        <v>25000</v>
      </c>
      <c r="J858" s="19"/>
      <c r="K858" s="68">
        <v>19288.2</v>
      </c>
      <c r="L858" s="19"/>
      <c r="M858" s="69">
        <v>77.150000000000006</v>
      </c>
      <c r="N858" s="19"/>
    </row>
    <row r="859" spans="1:14" x14ac:dyDescent="0.25">
      <c r="A859" s="67" t="s">
        <v>163</v>
      </c>
      <c r="B859" s="19"/>
      <c r="C859" s="19"/>
      <c r="D859" s="19"/>
      <c r="E859" s="19"/>
      <c r="F859" s="19"/>
      <c r="G859" s="19"/>
      <c r="H859" s="19"/>
      <c r="I859" s="68">
        <v>25000</v>
      </c>
      <c r="J859" s="19"/>
      <c r="K859" s="68">
        <v>19288.2</v>
      </c>
      <c r="L859" s="19"/>
      <c r="M859" s="69">
        <v>77.150000000000006</v>
      </c>
      <c r="N859" s="19"/>
    </row>
    <row r="860" spans="1:14" x14ac:dyDescent="0.25">
      <c r="A860" s="11" t="s">
        <v>576</v>
      </c>
      <c r="B860" s="19"/>
      <c r="C860" s="11" t="s">
        <v>577</v>
      </c>
      <c r="D860" s="19"/>
      <c r="E860" s="19"/>
      <c r="F860" s="19"/>
      <c r="G860" s="19"/>
      <c r="H860" s="19"/>
      <c r="I860" s="14">
        <v>25000</v>
      </c>
      <c r="J860" s="19"/>
      <c r="K860" s="14">
        <v>19288.2</v>
      </c>
      <c r="L860" s="19"/>
      <c r="M860" s="23">
        <v>77.150000000000006</v>
      </c>
      <c r="N860" s="19"/>
    </row>
    <row r="861" spans="1:14" x14ac:dyDescent="0.25">
      <c r="A861" s="38" t="s">
        <v>578</v>
      </c>
      <c r="B861" s="19"/>
      <c r="C861" s="38" t="s">
        <v>579</v>
      </c>
      <c r="D861" s="19"/>
      <c r="E861" s="19"/>
      <c r="F861" s="19"/>
      <c r="G861" s="19"/>
      <c r="H861" s="19"/>
      <c r="I861" s="27" t="s">
        <v>0</v>
      </c>
      <c r="J861" s="19"/>
      <c r="K861" s="27">
        <v>19288.2</v>
      </c>
      <c r="L861" s="19"/>
      <c r="M861" s="28" t="s">
        <v>0</v>
      </c>
      <c r="N861" s="19"/>
    </row>
    <row r="862" spans="1:14" x14ac:dyDescent="0.25">
      <c r="A862" s="73" t="s">
        <v>412</v>
      </c>
      <c r="B862" s="19"/>
      <c r="C862" s="73" t="s">
        <v>615</v>
      </c>
      <c r="D862" s="19"/>
      <c r="E862" s="19"/>
      <c r="F862" s="19"/>
      <c r="G862" s="19"/>
      <c r="H862" s="19"/>
      <c r="I862" s="36">
        <v>3000</v>
      </c>
      <c r="J862" s="19"/>
      <c r="K862" s="36">
        <v>3000</v>
      </c>
      <c r="L862" s="19"/>
      <c r="M862" s="37">
        <v>100</v>
      </c>
      <c r="N862" s="19"/>
    </row>
    <row r="863" spans="1:14" x14ac:dyDescent="0.25">
      <c r="A863" s="67" t="s">
        <v>162</v>
      </c>
      <c r="B863" s="19"/>
      <c r="C863" s="19"/>
      <c r="D863" s="19"/>
      <c r="E863" s="19"/>
      <c r="F863" s="19"/>
      <c r="G863" s="19"/>
      <c r="H863" s="19"/>
      <c r="I863" s="68">
        <v>3000</v>
      </c>
      <c r="J863" s="19"/>
      <c r="K863" s="68">
        <v>3000</v>
      </c>
      <c r="L863" s="19"/>
      <c r="M863" s="69">
        <v>100</v>
      </c>
      <c r="N863" s="19"/>
    </row>
    <row r="864" spans="1:14" x14ac:dyDescent="0.25">
      <c r="A864" s="67" t="s">
        <v>163</v>
      </c>
      <c r="B864" s="19"/>
      <c r="C864" s="19"/>
      <c r="D864" s="19"/>
      <c r="E864" s="19"/>
      <c r="F864" s="19"/>
      <c r="G864" s="19"/>
      <c r="H864" s="19"/>
      <c r="I864" s="68">
        <v>3000</v>
      </c>
      <c r="J864" s="19"/>
      <c r="K864" s="68">
        <v>3000</v>
      </c>
      <c r="L864" s="19"/>
      <c r="M864" s="69">
        <v>100</v>
      </c>
      <c r="N864" s="19"/>
    </row>
    <row r="865" spans="1:14" x14ac:dyDescent="0.25">
      <c r="A865" s="11" t="s">
        <v>339</v>
      </c>
      <c r="B865" s="19"/>
      <c r="C865" s="11" t="s">
        <v>340</v>
      </c>
      <c r="D865" s="19"/>
      <c r="E865" s="19"/>
      <c r="F865" s="19"/>
      <c r="G865" s="19"/>
      <c r="H865" s="19"/>
      <c r="I865" s="14">
        <v>3000</v>
      </c>
      <c r="J865" s="19"/>
      <c r="K865" s="14">
        <v>3000</v>
      </c>
      <c r="L865" s="19"/>
      <c r="M865" s="23">
        <v>100</v>
      </c>
      <c r="N865" s="19"/>
    </row>
    <row r="866" spans="1:14" x14ac:dyDescent="0.25">
      <c r="A866" s="38" t="s">
        <v>341</v>
      </c>
      <c r="B866" s="19"/>
      <c r="C866" s="38" t="s">
        <v>342</v>
      </c>
      <c r="D866" s="19"/>
      <c r="E866" s="19"/>
      <c r="F866" s="19"/>
      <c r="G866" s="19"/>
      <c r="H866" s="19"/>
      <c r="I866" s="27" t="s">
        <v>0</v>
      </c>
      <c r="J866" s="19"/>
      <c r="K866" s="27">
        <v>3000</v>
      </c>
      <c r="L866" s="19"/>
      <c r="M866" s="28" t="s">
        <v>0</v>
      </c>
      <c r="N866" s="19"/>
    </row>
    <row r="867" spans="1:14" x14ac:dyDescent="0.25">
      <c r="A867" s="77" t="s">
        <v>616</v>
      </c>
      <c r="B867" s="19"/>
      <c r="C867" s="19"/>
      <c r="D867" s="19"/>
      <c r="E867" s="19"/>
      <c r="F867" s="19"/>
      <c r="G867" s="19"/>
      <c r="H867" s="19"/>
      <c r="I867" s="78">
        <v>399000</v>
      </c>
      <c r="J867" s="19"/>
      <c r="K867" s="78">
        <v>377899.51</v>
      </c>
      <c r="L867" s="19"/>
      <c r="M867" s="79">
        <v>94.71</v>
      </c>
      <c r="N867" s="19"/>
    </row>
    <row r="868" spans="1:14" x14ac:dyDescent="0.25">
      <c r="A868" s="67" t="s">
        <v>162</v>
      </c>
      <c r="B868" s="19"/>
      <c r="C868" s="19"/>
      <c r="D868" s="19"/>
      <c r="E868" s="19"/>
      <c r="F868" s="19"/>
      <c r="G868" s="19"/>
      <c r="H868" s="19"/>
      <c r="I868" s="68">
        <v>399000</v>
      </c>
      <c r="J868" s="19"/>
      <c r="K868" s="68">
        <v>377899.51</v>
      </c>
      <c r="L868" s="19"/>
      <c r="M868" s="69">
        <v>94.71</v>
      </c>
      <c r="N868" s="19"/>
    </row>
    <row r="869" spans="1:14" x14ac:dyDescent="0.25">
      <c r="A869" s="67" t="s">
        <v>163</v>
      </c>
      <c r="B869" s="19"/>
      <c r="C869" s="19"/>
      <c r="D869" s="19"/>
      <c r="E869" s="19"/>
      <c r="F869" s="19"/>
      <c r="G869" s="19"/>
      <c r="H869" s="19"/>
      <c r="I869" s="68">
        <v>399000</v>
      </c>
      <c r="J869" s="19"/>
      <c r="K869" s="68">
        <v>377899.51</v>
      </c>
      <c r="L869" s="19"/>
      <c r="M869" s="69">
        <v>94.71</v>
      </c>
      <c r="N869" s="19"/>
    </row>
    <row r="870" spans="1:14" x14ac:dyDescent="0.25">
      <c r="A870" s="74" t="s">
        <v>617</v>
      </c>
      <c r="B870" s="19"/>
      <c r="C870" s="74" t="s">
        <v>618</v>
      </c>
      <c r="D870" s="19"/>
      <c r="E870" s="19"/>
      <c r="F870" s="19"/>
      <c r="G870" s="19"/>
      <c r="H870" s="19"/>
      <c r="I870" s="75">
        <v>399000</v>
      </c>
      <c r="J870" s="19"/>
      <c r="K870" s="75">
        <v>377899.51</v>
      </c>
      <c r="L870" s="19"/>
      <c r="M870" s="76">
        <v>94.71</v>
      </c>
      <c r="N870" s="19"/>
    </row>
    <row r="871" spans="1:14" x14ac:dyDescent="0.25">
      <c r="A871" s="73" t="s">
        <v>317</v>
      </c>
      <c r="B871" s="19"/>
      <c r="C871" s="73" t="s">
        <v>619</v>
      </c>
      <c r="D871" s="19"/>
      <c r="E871" s="19"/>
      <c r="F871" s="19"/>
      <c r="G871" s="19"/>
      <c r="H871" s="19"/>
      <c r="I871" s="36">
        <v>334000</v>
      </c>
      <c r="J871" s="19"/>
      <c r="K871" s="36">
        <v>334000</v>
      </c>
      <c r="L871" s="19"/>
      <c r="M871" s="37">
        <v>100</v>
      </c>
      <c r="N871" s="19"/>
    </row>
    <row r="872" spans="1:14" x14ac:dyDescent="0.25">
      <c r="A872" s="67" t="s">
        <v>162</v>
      </c>
      <c r="B872" s="19"/>
      <c r="C872" s="19"/>
      <c r="D872" s="19"/>
      <c r="E872" s="19"/>
      <c r="F872" s="19"/>
      <c r="G872" s="19"/>
      <c r="H872" s="19"/>
      <c r="I872" s="68">
        <v>334000</v>
      </c>
      <c r="J872" s="19"/>
      <c r="K872" s="68">
        <v>334000</v>
      </c>
      <c r="L872" s="19"/>
      <c r="M872" s="69">
        <v>100</v>
      </c>
      <c r="N872" s="19"/>
    </row>
    <row r="873" spans="1:14" x14ac:dyDescent="0.25">
      <c r="A873" s="67" t="s">
        <v>163</v>
      </c>
      <c r="B873" s="19"/>
      <c r="C873" s="19"/>
      <c r="D873" s="19"/>
      <c r="E873" s="19"/>
      <c r="F873" s="19"/>
      <c r="G873" s="19"/>
      <c r="H873" s="19"/>
      <c r="I873" s="68">
        <v>334000</v>
      </c>
      <c r="J873" s="19"/>
      <c r="K873" s="68">
        <v>334000</v>
      </c>
      <c r="L873" s="19"/>
      <c r="M873" s="69">
        <v>100</v>
      </c>
      <c r="N873" s="19"/>
    </row>
    <row r="874" spans="1:14" x14ac:dyDescent="0.25">
      <c r="A874" s="11" t="s">
        <v>339</v>
      </c>
      <c r="B874" s="19"/>
      <c r="C874" s="11" t="s">
        <v>340</v>
      </c>
      <c r="D874" s="19"/>
      <c r="E874" s="19"/>
      <c r="F874" s="19"/>
      <c r="G874" s="19"/>
      <c r="H874" s="19"/>
      <c r="I874" s="14">
        <v>334000</v>
      </c>
      <c r="J874" s="19"/>
      <c r="K874" s="14">
        <v>334000</v>
      </c>
      <c r="L874" s="19"/>
      <c r="M874" s="23">
        <v>100</v>
      </c>
      <c r="N874" s="19"/>
    </row>
    <row r="875" spans="1:14" x14ac:dyDescent="0.25">
      <c r="A875" s="38" t="s">
        <v>341</v>
      </c>
      <c r="B875" s="19"/>
      <c r="C875" s="38" t="s">
        <v>342</v>
      </c>
      <c r="D875" s="19"/>
      <c r="E875" s="19"/>
      <c r="F875" s="19"/>
      <c r="G875" s="19"/>
      <c r="H875" s="19"/>
      <c r="I875" s="27" t="s">
        <v>0</v>
      </c>
      <c r="J875" s="19"/>
      <c r="K875" s="27">
        <v>334000</v>
      </c>
      <c r="L875" s="19"/>
      <c r="M875" s="28" t="s">
        <v>0</v>
      </c>
      <c r="N875" s="19"/>
    </row>
    <row r="876" spans="1:14" x14ac:dyDescent="0.25">
      <c r="A876" s="73" t="s">
        <v>434</v>
      </c>
      <c r="B876" s="19"/>
      <c r="C876" s="73" t="s">
        <v>620</v>
      </c>
      <c r="D876" s="19"/>
      <c r="E876" s="19"/>
      <c r="F876" s="19"/>
      <c r="G876" s="19"/>
      <c r="H876" s="19"/>
      <c r="I876" s="36">
        <v>50000</v>
      </c>
      <c r="J876" s="19"/>
      <c r="K876" s="36">
        <v>36084.51</v>
      </c>
      <c r="L876" s="19"/>
      <c r="M876" s="37">
        <v>72.17</v>
      </c>
      <c r="N876" s="19"/>
    </row>
    <row r="877" spans="1:14" x14ac:dyDescent="0.25">
      <c r="A877" s="67" t="s">
        <v>162</v>
      </c>
      <c r="B877" s="19"/>
      <c r="C877" s="19"/>
      <c r="D877" s="19"/>
      <c r="E877" s="19"/>
      <c r="F877" s="19"/>
      <c r="G877" s="19"/>
      <c r="H877" s="19"/>
      <c r="I877" s="68">
        <v>50000</v>
      </c>
      <c r="J877" s="19"/>
      <c r="K877" s="68">
        <v>36084.51</v>
      </c>
      <c r="L877" s="19"/>
      <c r="M877" s="69">
        <v>72.17</v>
      </c>
      <c r="N877" s="19"/>
    </row>
    <row r="878" spans="1:14" x14ac:dyDescent="0.25">
      <c r="A878" s="67" t="s">
        <v>163</v>
      </c>
      <c r="B878" s="19"/>
      <c r="C878" s="19"/>
      <c r="D878" s="19"/>
      <c r="E878" s="19"/>
      <c r="F878" s="19"/>
      <c r="G878" s="19"/>
      <c r="H878" s="19"/>
      <c r="I878" s="68">
        <v>50000</v>
      </c>
      <c r="J878" s="19"/>
      <c r="K878" s="68">
        <v>36084.51</v>
      </c>
      <c r="L878" s="19"/>
      <c r="M878" s="69">
        <v>72.17</v>
      </c>
      <c r="N878" s="19"/>
    </row>
    <row r="879" spans="1:14" x14ac:dyDescent="0.25">
      <c r="A879" s="11" t="s">
        <v>321</v>
      </c>
      <c r="B879" s="19"/>
      <c r="C879" s="11" t="s">
        <v>322</v>
      </c>
      <c r="D879" s="19"/>
      <c r="E879" s="19"/>
      <c r="F879" s="19"/>
      <c r="G879" s="19"/>
      <c r="H879" s="19"/>
      <c r="I879" s="14">
        <v>20000</v>
      </c>
      <c r="J879" s="19"/>
      <c r="K879" s="14">
        <v>25000</v>
      </c>
      <c r="L879" s="19"/>
      <c r="M879" s="23">
        <v>125</v>
      </c>
      <c r="N879" s="19"/>
    </row>
    <row r="880" spans="1:14" x14ac:dyDescent="0.25">
      <c r="A880" s="38" t="s">
        <v>323</v>
      </c>
      <c r="B880" s="19"/>
      <c r="C880" s="38" t="s">
        <v>324</v>
      </c>
      <c r="D880" s="19"/>
      <c r="E880" s="19"/>
      <c r="F880" s="19"/>
      <c r="G880" s="19"/>
      <c r="H880" s="19"/>
      <c r="I880" s="27" t="s">
        <v>0</v>
      </c>
      <c r="J880" s="19"/>
      <c r="K880" s="27">
        <v>25000</v>
      </c>
      <c r="L880" s="19"/>
      <c r="M880" s="28" t="s">
        <v>0</v>
      </c>
      <c r="N880" s="19"/>
    </row>
    <row r="881" spans="1:14" x14ac:dyDescent="0.25">
      <c r="A881" s="11" t="s">
        <v>325</v>
      </c>
      <c r="B881" s="19"/>
      <c r="C881" s="11" t="s">
        <v>326</v>
      </c>
      <c r="D881" s="19"/>
      <c r="E881" s="19"/>
      <c r="F881" s="19"/>
      <c r="G881" s="19"/>
      <c r="H881" s="19"/>
      <c r="I881" s="14">
        <v>20000</v>
      </c>
      <c r="J881" s="19"/>
      <c r="K881" s="14">
        <v>11084.51</v>
      </c>
      <c r="L881" s="19"/>
      <c r="M881" s="23">
        <v>55.42</v>
      </c>
      <c r="N881" s="19"/>
    </row>
    <row r="882" spans="1:14" x14ac:dyDescent="0.25">
      <c r="A882" s="38" t="s">
        <v>368</v>
      </c>
      <c r="B882" s="19"/>
      <c r="C882" s="38" t="s">
        <v>369</v>
      </c>
      <c r="D882" s="19"/>
      <c r="E882" s="19"/>
      <c r="F882" s="19"/>
      <c r="G882" s="19"/>
      <c r="H882" s="19"/>
      <c r="I882" s="27" t="s">
        <v>0</v>
      </c>
      <c r="J882" s="19"/>
      <c r="K882" s="27">
        <v>11084.51</v>
      </c>
      <c r="L882" s="19"/>
      <c r="M882" s="28" t="s">
        <v>0</v>
      </c>
      <c r="N882" s="19"/>
    </row>
    <row r="883" spans="1:14" x14ac:dyDescent="0.25">
      <c r="A883" s="11" t="s">
        <v>381</v>
      </c>
      <c r="B883" s="19"/>
      <c r="C883" s="11" t="s">
        <v>382</v>
      </c>
      <c r="D883" s="19"/>
      <c r="E883" s="19"/>
      <c r="F883" s="19"/>
      <c r="G883" s="19"/>
      <c r="H883" s="19"/>
      <c r="I883" s="14">
        <v>10000</v>
      </c>
      <c r="J883" s="19"/>
      <c r="K883" s="14">
        <v>0</v>
      </c>
      <c r="L883" s="19"/>
      <c r="M883" s="23">
        <v>0</v>
      </c>
      <c r="N883" s="19"/>
    </row>
    <row r="884" spans="1:14" x14ac:dyDescent="0.25">
      <c r="A884" s="73" t="s">
        <v>389</v>
      </c>
      <c r="B884" s="19"/>
      <c r="C884" s="73" t="s">
        <v>621</v>
      </c>
      <c r="D884" s="19"/>
      <c r="E884" s="19"/>
      <c r="F884" s="19"/>
      <c r="G884" s="19"/>
      <c r="H884" s="19"/>
      <c r="I884" s="36">
        <v>10000</v>
      </c>
      <c r="J884" s="19"/>
      <c r="K884" s="36">
        <v>2000</v>
      </c>
      <c r="L884" s="19"/>
      <c r="M884" s="37">
        <v>20</v>
      </c>
      <c r="N884" s="19"/>
    </row>
    <row r="885" spans="1:14" x14ac:dyDescent="0.25">
      <c r="A885" s="67" t="s">
        <v>162</v>
      </c>
      <c r="B885" s="19"/>
      <c r="C885" s="19"/>
      <c r="D885" s="19"/>
      <c r="E885" s="19"/>
      <c r="F885" s="19"/>
      <c r="G885" s="19"/>
      <c r="H885" s="19"/>
      <c r="I885" s="68">
        <v>10000</v>
      </c>
      <c r="J885" s="19"/>
      <c r="K885" s="68">
        <v>2000</v>
      </c>
      <c r="L885" s="19"/>
      <c r="M885" s="69">
        <v>20</v>
      </c>
      <c r="N885" s="19"/>
    </row>
    <row r="886" spans="1:14" x14ac:dyDescent="0.25">
      <c r="A886" s="67" t="s">
        <v>163</v>
      </c>
      <c r="B886" s="19"/>
      <c r="C886" s="19"/>
      <c r="D886" s="19"/>
      <c r="E886" s="19"/>
      <c r="F886" s="19"/>
      <c r="G886" s="19"/>
      <c r="H886" s="19"/>
      <c r="I886" s="68">
        <v>10000</v>
      </c>
      <c r="J886" s="19"/>
      <c r="K886" s="68">
        <v>2000</v>
      </c>
      <c r="L886" s="19"/>
      <c r="M886" s="69">
        <v>20</v>
      </c>
      <c r="N886" s="19"/>
    </row>
    <row r="887" spans="1:14" x14ac:dyDescent="0.25">
      <c r="A887" s="11" t="s">
        <v>339</v>
      </c>
      <c r="B887" s="19"/>
      <c r="C887" s="11" t="s">
        <v>340</v>
      </c>
      <c r="D887" s="19"/>
      <c r="E887" s="19"/>
      <c r="F887" s="19"/>
      <c r="G887" s="19"/>
      <c r="H887" s="19"/>
      <c r="I887" s="14">
        <v>10000</v>
      </c>
      <c r="J887" s="19"/>
      <c r="K887" s="14">
        <v>2000</v>
      </c>
      <c r="L887" s="19"/>
      <c r="M887" s="23">
        <v>20</v>
      </c>
      <c r="N887" s="19"/>
    </row>
    <row r="888" spans="1:14" x14ac:dyDescent="0.25">
      <c r="A888" s="38" t="s">
        <v>341</v>
      </c>
      <c r="B888" s="19"/>
      <c r="C888" s="38" t="s">
        <v>342</v>
      </c>
      <c r="D888" s="19"/>
      <c r="E888" s="19"/>
      <c r="F888" s="19"/>
      <c r="G888" s="19"/>
      <c r="H888" s="19"/>
      <c r="I888" s="27" t="s">
        <v>0</v>
      </c>
      <c r="J888" s="19"/>
      <c r="K888" s="27">
        <v>2000</v>
      </c>
      <c r="L888" s="19"/>
      <c r="M888" s="28" t="s">
        <v>0</v>
      </c>
      <c r="N888" s="19"/>
    </row>
    <row r="889" spans="1:14" x14ac:dyDescent="0.25">
      <c r="A889" s="73" t="s">
        <v>402</v>
      </c>
      <c r="B889" s="19"/>
      <c r="C889" s="73" t="s">
        <v>622</v>
      </c>
      <c r="D889" s="19"/>
      <c r="E889" s="19"/>
      <c r="F889" s="19"/>
      <c r="G889" s="19"/>
      <c r="H889" s="19"/>
      <c r="I889" s="36">
        <v>5000</v>
      </c>
      <c r="J889" s="19"/>
      <c r="K889" s="36">
        <v>5815</v>
      </c>
      <c r="L889" s="19"/>
      <c r="M889" s="37">
        <v>116.3</v>
      </c>
      <c r="N889" s="19"/>
    </row>
    <row r="890" spans="1:14" x14ac:dyDescent="0.25">
      <c r="A890" s="67" t="s">
        <v>162</v>
      </c>
      <c r="B890" s="19"/>
      <c r="C890" s="19"/>
      <c r="D890" s="19"/>
      <c r="E890" s="19"/>
      <c r="F890" s="19"/>
      <c r="G890" s="19"/>
      <c r="H890" s="19"/>
      <c r="I890" s="68">
        <v>5000</v>
      </c>
      <c r="J890" s="19"/>
      <c r="K890" s="68">
        <v>5815</v>
      </c>
      <c r="L890" s="19"/>
      <c r="M890" s="69">
        <v>116.3</v>
      </c>
      <c r="N890" s="19"/>
    </row>
    <row r="891" spans="1:14" x14ac:dyDescent="0.25">
      <c r="A891" s="67" t="s">
        <v>163</v>
      </c>
      <c r="B891" s="19"/>
      <c r="C891" s="19"/>
      <c r="D891" s="19"/>
      <c r="E891" s="19"/>
      <c r="F891" s="19"/>
      <c r="G891" s="19"/>
      <c r="H891" s="19"/>
      <c r="I891" s="68">
        <v>5000</v>
      </c>
      <c r="J891" s="19"/>
      <c r="K891" s="68">
        <v>5815</v>
      </c>
      <c r="L891" s="19"/>
      <c r="M891" s="69">
        <v>116.3</v>
      </c>
      <c r="N891" s="19"/>
    </row>
    <row r="892" spans="1:14" x14ac:dyDescent="0.25">
      <c r="A892" s="11" t="s">
        <v>339</v>
      </c>
      <c r="B892" s="19"/>
      <c r="C892" s="11" t="s">
        <v>340</v>
      </c>
      <c r="D892" s="19"/>
      <c r="E892" s="19"/>
      <c r="F892" s="19"/>
      <c r="G892" s="19"/>
      <c r="H892" s="19"/>
      <c r="I892" s="14">
        <v>5000</v>
      </c>
      <c r="J892" s="19"/>
      <c r="K892" s="14">
        <v>5815</v>
      </c>
      <c r="L892" s="19"/>
      <c r="M892" s="23">
        <v>116.3</v>
      </c>
      <c r="N892" s="19"/>
    </row>
    <row r="893" spans="1:14" x14ac:dyDescent="0.25">
      <c r="A893" s="38" t="s">
        <v>341</v>
      </c>
      <c r="B893" s="19"/>
      <c r="C893" s="38" t="s">
        <v>342</v>
      </c>
      <c r="D893" s="19"/>
      <c r="E893" s="19"/>
      <c r="F893" s="19"/>
      <c r="G893" s="19"/>
      <c r="H893" s="19"/>
      <c r="I893" s="27" t="s">
        <v>0</v>
      </c>
      <c r="J893" s="19"/>
      <c r="K893" s="27">
        <v>5815</v>
      </c>
      <c r="L893" s="19"/>
      <c r="M893" s="28" t="s">
        <v>0</v>
      </c>
      <c r="N893" s="19"/>
    </row>
    <row r="896" spans="1:14" x14ac:dyDescent="0.25">
      <c r="A896" s="18" t="s">
        <v>670</v>
      </c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</row>
    <row r="899" spans="1:13" x14ac:dyDescent="0.25">
      <c r="A899" s="26" t="s">
        <v>671</v>
      </c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</row>
    <row r="900" spans="1:13" x14ac:dyDescent="0.25">
      <c r="A900" s="26"/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</row>
    <row r="907" spans="1:13" x14ac:dyDescent="0.25">
      <c r="A907" s="1" t="s">
        <v>664</v>
      </c>
    </row>
    <row r="908" spans="1:13" x14ac:dyDescent="0.25">
      <c r="A908" s="1" t="s">
        <v>665</v>
      </c>
    </row>
    <row r="909" spans="1:13" x14ac:dyDescent="0.25">
      <c r="A909" s="1" t="s">
        <v>666</v>
      </c>
    </row>
    <row r="911" spans="1:13" x14ac:dyDescent="0.25">
      <c r="K911" s="18" t="s">
        <v>667</v>
      </c>
      <c r="L911" s="18"/>
      <c r="M911" s="18"/>
    </row>
    <row r="912" spans="1:13" x14ac:dyDescent="0.25">
      <c r="K912" s="18" t="s">
        <v>668</v>
      </c>
      <c r="L912" s="18"/>
      <c r="M912" s="18"/>
    </row>
    <row r="913" spans="11:13" x14ac:dyDescent="0.25">
      <c r="K913" s="18" t="s">
        <v>669</v>
      </c>
      <c r="L913" s="18"/>
      <c r="M913" s="18"/>
    </row>
  </sheetData>
  <mergeCells count="4141">
    <mergeCell ref="A896:M896"/>
    <mergeCell ref="A899:M900"/>
    <mergeCell ref="K911:M911"/>
    <mergeCell ref="K912:M912"/>
    <mergeCell ref="K913:M913"/>
    <mergeCell ref="A893:B893"/>
    <mergeCell ref="C893:H893"/>
    <mergeCell ref="I893:J893"/>
    <mergeCell ref="K893:L893"/>
    <mergeCell ref="M893:N893"/>
    <mergeCell ref="A892:B892"/>
    <mergeCell ref="C892:H892"/>
    <mergeCell ref="I892:J892"/>
    <mergeCell ref="K892:L892"/>
    <mergeCell ref="M892:N892"/>
    <mergeCell ref="A890:H890"/>
    <mergeCell ref="I890:J890"/>
    <mergeCell ref="K890:L890"/>
    <mergeCell ref="M890:N890"/>
    <mergeCell ref="A891:H891"/>
    <mergeCell ref="I891:J891"/>
    <mergeCell ref="K891:L891"/>
    <mergeCell ref="M891:N891"/>
    <mergeCell ref="A889:B889"/>
    <mergeCell ref="C889:H889"/>
    <mergeCell ref="I889:J889"/>
    <mergeCell ref="K889:L889"/>
    <mergeCell ref="M889:N889"/>
    <mergeCell ref="A888:B888"/>
    <mergeCell ref="C888:H888"/>
    <mergeCell ref="I888:J888"/>
    <mergeCell ref="K888:L888"/>
    <mergeCell ref="M888:N888"/>
    <mergeCell ref="A887:B887"/>
    <mergeCell ref="C887:H887"/>
    <mergeCell ref="I887:J887"/>
    <mergeCell ref="K887:L887"/>
    <mergeCell ref="M887:N887"/>
    <mergeCell ref="A885:H885"/>
    <mergeCell ref="I885:J885"/>
    <mergeCell ref="K885:L885"/>
    <mergeCell ref="M885:N885"/>
    <mergeCell ref="A886:H886"/>
    <mergeCell ref="I886:J886"/>
    <mergeCell ref="K886:L886"/>
    <mergeCell ref="M886:N886"/>
    <mergeCell ref="A884:B884"/>
    <mergeCell ref="C884:H884"/>
    <mergeCell ref="I884:J884"/>
    <mergeCell ref="K884:L884"/>
    <mergeCell ref="M884:N884"/>
    <mergeCell ref="A883:B883"/>
    <mergeCell ref="C883:H883"/>
    <mergeCell ref="I883:J883"/>
    <mergeCell ref="K883:L883"/>
    <mergeCell ref="M883:N883"/>
    <mergeCell ref="A882:B882"/>
    <mergeCell ref="C882:H882"/>
    <mergeCell ref="I882:J882"/>
    <mergeCell ref="K882:L882"/>
    <mergeCell ref="M882:N882"/>
    <mergeCell ref="A881:B881"/>
    <mergeCell ref="C881:H881"/>
    <mergeCell ref="I881:J881"/>
    <mergeCell ref="K881:L881"/>
    <mergeCell ref="M881:N881"/>
    <mergeCell ref="A880:B880"/>
    <mergeCell ref="C880:H880"/>
    <mergeCell ref="I880:J880"/>
    <mergeCell ref="K880:L880"/>
    <mergeCell ref="M880:N880"/>
    <mergeCell ref="A879:B879"/>
    <mergeCell ref="C879:H879"/>
    <mergeCell ref="I879:J879"/>
    <mergeCell ref="K879:L879"/>
    <mergeCell ref="M879:N879"/>
    <mergeCell ref="A877:H877"/>
    <mergeCell ref="I877:J877"/>
    <mergeCell ref="K877:L877"/>
    <mergeCell ref="M877:N877"/>
    <mergeCell ref="A878:H878"/>
    <mergeCell ref="I878:J878"/>
    <mergeCell ref="K878:L878"/>
    <mergeCell ref="M878:N878"/>
    <mergeCell ref="A876:B876"/>
    <mergeCell ref="C876:H876"/>
    <mergeCell ref="I876:J876"/>
    <mergeCell ref="K876:L876"/>
    <mergeCell ref="M876:N876"/>
    <mergeCell ref="A875:B875"/>
    <mergeCell ref="C875:H875"/>
    <mergeCell ref="I875:J875"/>
    <mergeCell ref="K875:L875"/>
    <mergeCell ref="M875:N875"/>
    <mergeCell ref="A874:B874"/>
    <mergeCell ref="C874:H874"/>
    <mergeCell ref="I874:J874"/>
    <mergeCell ref="K874:L874"/>
    <mergeCell ref="M874:N874"/>
    <mergeCell ref="A872:H872"/>
    <mergeCell ref="I872:J872"/>
    <mergeCell ref="K872:L872"/>
    <mergeCell ref="M872:N872"/>
    <mergeCell ref="A873:H873"/>
    <mergeCell ref="I873:J873"/>
    <mergeCell ref="K873:L873"/>
    <mergeCell ref="M873:N873"/>
    <mergeCell ref="M870:N870"/>
    <mergeCell ref="A871:B871"/>
    <mergeCell ref="C871:H871"/>
    <mergeCell ref="I871:J871"/>
    <mergeCell ref="K871:L871"/>
    <mergeCell ref="M871:N871"/>
    <mergeCell ref="A869:H869"/>
    <mergeCell ref="I869:J869"/>
    <mergeCell ref="K869:L869"/>
    <mergeCell ref="M869:N869"/>
    <mergeCell ref="A870:B870"/>
    <mergeCell ref="C870:H870"/>
    <mergeCell ref="I870:J870"/>
    <mergeCell ref="K870:L870"/>
    <mergeCell ref="A867:H867"/>
    <mergeCell ref="I867:J867"/>
    <mergeCell ref="K867:L867"/>
    <mergeCell ref="M867:N867"/>
    <mergeCell ref="A868:H868"/>
    <mergeCell ref="I868:J868"/>
    <mergeCell ref="K868:L868"/>
    <mergeCell ref="M868:N868"/>
    <mergeCell ref="A866:B866"/>
    <mergeCell ref="C866:H866"/>
    <mergeCell ref="I866:J866"/>
    <mergeCell ref="K866:L866"/>
    <mergeCell ref="M866:N866"/>
    <mergeCell ref="A865:B865"/>
    <mergeCell ref="C865:H865"/>
    <mergeCell ref="I865:J865"/>
    <mergeCell ref="K865:L865"/>
    <mergeCell ref="M865:N865"/>
    <mergeCell ref="A863:H863"/>
    <mergeCell ref="I863:J863"/>
    <mergeCell ref="K863:L863"/>
    <mergeCell ref="M863:N863"/>
    <mergeCell ref="A864:H864"/>
    <mergeCell ref="I864:J864"/>
    <mergeCell ref="K864:L864"/>
    <mergeCell ref="M864:N864"/>
    <mergeCell ref="A862:B862"/>
    <mergeCell ref="C862:H862"/>
    <mergeCell ref="I862:J862"/>
    <mergeCell ref="K862:L862"/>
    <mergeCell ref="M862:N862"/>
    <mergeCell ref="A861:B861"/>
    <mergeCell ref="C861:H861"/>
    <mergeCell ref="I861:J861"/>
    <mergeCell ref="K861:L861"/>
    <mergeCell ref="M861:N861"/>
    <mergeCell ref="A860:B860"/>
    <mergeCell ref="C860:H860"/>
    <mergeCell ref="I860:J860"/>
    <mergeCell ref="K860:L860"/>
    <mergeCell ref="M860:N860"/>
    <mergeCell ref="A858:H858"/>
    <mergeCell ref="I858:J858"/>
    <mergeCell ref="K858:L858"/>
    <mergeCell ref="M858:N858"/>
    <mergeCell ref="A859:H859"/>
    <mergeCell ref="I859:J859"/>
    <mergeCell ref="K859:L859"/>
    <mergeCell ref="M859:N859"/>
    <mergeCell ref="A857:B857"/>
    <mergeCell ref="C857:H857"/>
    <mergeCell ref="I857:J857"/>
    <mergeCell ref="K857:L857"/>
    <mergeCell ref="M857:N857"/>
    <mergeCell ref="A856:B856"/>
    <mergeCell ref="C856:H856"/>
    <mergeCell ref="I856:J856"/>
    <mergeCell ref="K856:L856"/>
    <mergeCell ref="M856:N856"/>
    <mergeCell ref="A855:B855"/>
    <mergeCell ref="C855:H855"/>
    <mergeCell ref="I855:J855"/>
    <mergeCell ref="K855:L855"/>
    <mergeCell ref="M855:N855"/>
    <mergeCell ref="A853:H853"/>
    <mergeCell ref="I853:J853"/>
    <mergeCell ref="K853:L853"/>
    <mergeCell ref="M853:N853"/>
    <mergeCell ref="A854:H854"/>
    <mergeCell ref="I854:J854"/>
    <mergeCell ref="K854:L854"/>
    <mergeCell ref="M854:N854"/>
    <mergeCell ref="A852:B852"/>
    <mergeCell ref="C852:H852"/>
    <mergeCell ref="I852:J852"/>
    <mergeCell ref="K852:L852"/>
    <mergeCell ref="M852:N852"/>
    <mergeCell ref="A851:B851"/>
    <mergeCell ref="C851:H851"/>
    <mergeCell ref="I851:J851"/>
    <mergeCell ref="K851:L851"/>
    <mergeCell ref="M851:N851"/>
    <mergeCell ref="A850:B850"/>
    <mergeCell ref="C850:H850"/>
    <mergeCell ref="I850:J850"/>
    <mergeCell ref="K850:L850"/>
    <mergeCell ref="M850:N850"/>
    <mergeCell ref="A848:H848"/>
    <mergeCell ref="I848:J848"/>
    <mergeCell ref="K848:L848"/>
    <mergeCell ref="M848:N848"/>
    <mergeCell ref="A849:H849"/>
    <mergeCell ref="I849:J849"/>
    <mergeCell ref="K849:L849"/>
    <mergeCell ref="M849:N849"/>
    <mergeCell ref="A847:B847"/>
    <mergeCell ref="C847:H847"/>
    <mergeCell ref="I847:J847"/>
    <mergeCell ref="K847:L847"/>
    <mergeCell ref="M847:N847"/>
    <mergeCell ref="A846:B846"/>
    <mergeCell ref="C846:H846"/>
    <mergeCell ref="I846:J846"/>
    <mergeCell ref="K846:L846"/>
    <mergeCell ref="M846:N846"/>
    <mergeCell ref="A845:B845"/>
    <mergeCell ref="C845:H845"/>
    <mergeCell ref="I845:J845"/>
    <mergeCell ref="K845:L845"/>
    <mergeCell ref="M845:N845"/>
    <mergeCell ref="A843:H843"/>
    <mergeCell ref="I843:J843"/>
    <mergeCell ref="K843:L843"/>
    <mergeCell ref="M843:N843"/>
    <mergeCell ref="A844:H844"/>
    <mergeCell ref="I844:J844"/>
    <mergeCell ref="K844:L844"/>
    <mergeCell ref="M844:N844"/>
    <mergeCell ref="A842:B842"/>
    <mergeCell ref="C842:H842"/>
    <mergeCell ref="I842:J842"/>
    <mergeCell ref="K842:L842"/>
    <mergeCell ref="M842:N842"/>
    <mergeCell ref="A841:B841"/>
    <mergeCell ref="C841:H841"/>
    <mergeCell ref="I841:J841"/>
    <mergeCell ref="K841:L841"/>
    <mergeCell ref="M841:N841"/>
    <mergeCell ref="A840:B840"/>
    <mergeCell ref="C840:H840"/>
    <mergeCell ref="I840:J840"/>
    <mergeCell ref="K840:L840"/>
    <mergeCell ref="M840:N840"/>
    <mergeCell ref="A838:H838"/>
    <mergeCell ref="I838:J838"/>
    <mergeCell ref="K838:L838"/>
    <mergeCell ref="M838:N838"/>
    <mergeCell ref="A839:H839"/>
    <mergeCell ref="I839:J839"/>
    <mergeCell ref="K839:L839"/>
    <mergeCell ref="M839:N839"/>
    <mergeCell ref="A837:B837"/>
    <mergeCell ref="C837:H837"/>
    <mergeCell ref="I837:J837"/>
    <mergeCell ref="K837:L837"/>
    <mergeCell ref="M837:N837"/>
    <mergeCell ref="A836:B836"/>
    <mergeCell ref="C836:H836"/>
    <mergeCell ref="I836:J836"/>
    <mergeCell ref="K836:L836"/>
    <mergeCell ref="M836:N836"/>
    <mergeCell ref="A835:B835"/>
    <mergeCell ref="C835:H835"/>
    <mergeCell ref="I835:J835"/>
    <mergeCell ref="K835:L835"/>
    <mergeCell ref="M835:N835"/>
    <mergeCell ref="A833:H833"/>
    <mergeCell ref="I833:J833"/>
    <mergeCell ref="K833:L833"/>
    <mergeCell ref="M833:N833"/>
    <mergeCell ref="A834:H834"/>
    <mergeCell ref="I834:J834"/>
    <mergeCell ref="K834:L834"/>
    <mergeCell ref="M834:N834"/>
    <mergeCell ref="A832:B832"/>
    <mergeCell ref="C832:H832"/>
    <mergeCell ref="I832:J832"/>
    <mergeCell ref="K832:L832"/>
    <mergeCell ref="M832:N832"/>
    <mergeCell ref="A831:B831"/>
    <mergeCell ref="C831:H831"/>
    <mergeCell ref="I831:J831"/>
    <mergeCell ref="K831:L831"/>
    <mergeCell ref="M831:N831"/>
    <mergeCell ref="A830:B830"/>
    <mergeCell ref="C830:H830"/>
    <mergeCell ref="I830:J830"/>
    <mergeCell ref="K830:L830"/>
    <mergeCell ref="M830:N830"/>
    <mergeCell ref="A829:B829"/>
    <mergeCell ref="C829:H829"/>
    <mergeCell ref="I829:J829"/>
    <mergeCell ref="K829:L829"/>
    <mergeCell ref="M829:N829"/>
    <mergeCell ref="A827:H827"/>
    <mergeCell ref="I827:J827"/>
    <mergeCell ref="K827:L827"/>
    <mergeCell ref="M827:N827"/>
    <mergeCell ref="A828:H828"/>
    <mergeCell ref="I828:J828"/>
    <mergeCell ref="K828:L828"/>
    <mergeCell ref="M828:N828"/>
    <mergeCell ref="A826:B826"/>
    <mergeCell ref="C826:H826"/>
    <mergeCell ref="I826:J826"/>
    <mergeCell ref="K826:L826"/>
    <mergeCell ref="M826:N826"/>
    <mergeCell ref="A825:B825"/>
    <mergeCell ref="C825:H825"/>
    <mergeCell ref="I825:J825"/>
    <mergeCell ref="K825:L825"/>
    <mergeCell ref="M825:N825"/>
    <mergeCell ref="A824:B824"/>
    <mergeCell ref="C824:H824"/>
    <mergeCell ref="I824:J824"/>
    <mergeCell ref="K824:L824"/>
    <mergeCell ref="M824:N824"/>
    <mergeCell ref="A822:H822"/>
    <mergeCell ref="I822:J822"/>
    <mergeCell ref="K822:L822"/>
    <mergeCell ref="M822:N822"/>
    <mergeCell ref="A823:H823"/>
    <mergeCell ref="I823:J823"/>
    <mergeCell ref="K823:L823"/>
    <mergeCell ref="M823:N823"/>
    <mergeCell ref="A821:B821"/>
    <mergeCell ref="C821:H821"/>
    <mergeCell ref="I821:J821"/>
    <mergeCell ref="K821:L821"/>
    <mergeCell ref="M821:N821"/>
    <mergeCell ref="A820:B820"/>
    <mergeCell ref="C820:H820"/>
    <mergeCell ref="I820:J820"/>
    <mergeCell ref="K820:L820"/>
    <mergeCell ref="M820:N820"/>
    <mergeCell ref="A819:B819"/>
    <mergeCell ref="C819:H819"/>
    <mergeCell ref="I819:J819"/>
    <mergeCell ref="K819:L819"/>
    <mergeCell ref="M819:N819"/>
    <mergeCell ref="A818:B818"/>
    <mergeCell ref="C818:H818"/>
    <mergeCell ref="I818:J818"/>
    <mergeCell ref="K818:L818"/>
    <mergeCell ref="M818:N818"/>
    <mergeCell ref="A817:B817"/>
    <mergeCell ref="C817:H817"/>
    <mergeCell ref="I817:J817"/>
    <mergeCell ref="K817:L817"/>
    <mergeCell ref="M817:N817"/>
    <mergeCell ref="A815:H815"/>
    <mergeCell ref="I815:J815"/>
    <mergeCell ref="K815:L815"/>
    <mergeCell ref="M815:N815"/>
    <mergeCell ref="A816:H816"/>
    <mergeCell ref="I816:J816"/>
    <mergeCell ref="K816:L816"/>
    <mergeCell ref="M816:N816"/>
    <mergeCell ref="A814:B814"/>
    <mergeCell ref="C814:H814"/>
    <mergeCell ref="I814:J814"/>
    <mergeCell ref="K814:L814"/>
    <mergeCell ref="M814:N814"/>
    <mergeCell ref="A813:B813"/>
    <mergeCell ref="C813:H813"/>
    <mergeCell ref="I813:J813"/>
    <mergeCell ref="K813:L813"/>
    <mergeCell ref="M813:N813"/>
    <mergeCell ref="A812:B812"/>
    <mergeCell ref="C812:H812"/>
    <mergeCell ref="I812:J812"/>
    <mergeCell ref="K812:L812"/>
    <mergeCell ref="M812:N812"/>
    <mergeCell ref="A811:B811"/>
    <mergeCell ref="C811:H811"/>
    <mergeCell ref="I811:J811"/>
    <mergeCell ref="K811:L811"/>
    <mergeCell ref="M811:N811"/>
    <mergeCell ref="A810:B810"/>
    <mergeCell ref="C810:H810"/>
    <mergeCell ref="I810:J810"/>
    <mergeCell ref="K810:L810"/>
    <mergeCell ref="M810:N810"/>
    <mergeCell ref="A809:B809"/>
    <mergeCell ref="C809:H809"/>
    <mergeCell ref="I809:J809"/>
    <mergeCell ref="K809:L809"/>
    <mergeCell ref="M809:N809"/>
    <mergeCell ref="A807:H807"/>
    <mergeCell ref="I807:J807"/>
    <mergeCell ref="K807:L807"/>
    <mergeCell ref="M807:N807"/>
    <mergeCell ref="A808:H808"/>
    <mergeCell ref="I808:J808"/>
    <mergeCell ref="K808:L808"/>
    <mergeCell ref="M808:N808"/>
    <mergeCell ref="A806:B806"/>
    <mergeCell ref="C806:H806"/>
    <mergeCell ref="I806:J806"/>
    <mergeCell ref="K806:L806"/>
    <mergeCell ref="M806:N806"/>
    <mergeCell ref="A805:B805"/>
    <mergeCell ref="C805:H805"/>
    <mergeCell ref="I805:J805"/>
    <mergeCell ref="K805:L805"/>
    <mergeCell ref="M805:N805"/>
    <mergeCell ref="A804:B804"/>
    <mergeCell ref="C804:H804"/>
    <mergeCell ref="I804:J804"/>
    <mergeCell ref="K804:L804"/>
    <mergeCell ref="M804:N804"/>
    <mergeCell ref="A803:B803"/>
    <mergeCell ref="C803:H803"/>
    <mergeCell ref="I803:J803"/>
    <mergeCell ref="K803:L803"/>
    <mergeCell ref="M803:N803"/>
    <mergeCell ref="A802:B802"/>
    <mergeCell ref="C802:H802"/>
    <mergeCell ref="I802:J802"/>
    <mergeCell ref="K802:L802"/>
    <mergeCell ref="M802:N802"/>
    <mergeCell ref="A801:B801"/>
    <mergeCell ref="C801:H801"/>
    <mergeCell ref="I801:J801"/>
    <mergeCell ref="K801:L801"/>
    <mergeCell ref="M801:N801"/>
    <mergeCell ref="A800:B800"/>
    <mergeCell ref="C800:H800"/>
    <mergeCell ref="I800:J800"/>
    <mergeCell ref="K800:L800"/>
    <mergeCell ref="M800:N800"/>
    <mergeCell ref="A799:B799"/>
    <mergeCell ref="C799:H799"/>
    <mergeCell ref="I799:J799"/>
    <mergeCell ref="K799:L799"/>
    <mergeCell ref="M799:N799"/>
    <mergeCell ref="A798:B798"/>
    <mergeCell ref="C798:H798"/>
    <mergeCell ref="I798:J798"/>
    <mergeCell ref="K798:L798"/>
    <mergeCell ref="M798:N798"/>
    <mergeCell ref="A797:B797"/>
    <mergeCell ref="C797:H797"/>
    <mergeCell ref="I797:J797"/>
    <mergeCell ref="K797:L797"/>
    <mergeCell ref="M797:N797"/>
    <mergeCell ref="A796:B796"/>
    <mergeCell ref="C796:H796"/>
    <mergeCell ref="I796:J796"/>
    <mergeCell ref="K796:L796"/>
    <mergeCell ref="M796:N796"/>
    <mergeCell ref="A795:B795"/>
    <mergeCell ref="C795:H795"/>
    <mergeCell ref="I795:J795"/>
    <mergeCell ref="K795:L795"/>
    <mergeCell ref="M795:N795"/>
    <mergeCell ref="A794:B794"/>
    <mergeCell ref="C794:H794"/>
    <mergeCell ref="I794:J794"/>
    <mergeCell ref="K794:L794"/>
    <mergeCell ref="M794:N794"/>
    <mergeCell ref="A793:B793"/>
    <mergeCell ref="C793:H793"/>
    <mergeCell ref="I793:J793"/>
    <mergeCell ref="K793:L793"/>
    <mergeCell ref="M793:N793"/>
    <mergeCell ref="A792:B792"/>
    <mergeCell ref="C792:H792"/>
    <mergeCell ref="I792:J792"/>
    <mergeCell ref="K792:L792"/>
    <mergeCell ref="M792:N792"/>
    <mergeCell ref="A791:B791"/>
    <mergeCell ref="C791:H791"/>
    <mergeCell ref="I791:J791"/>
    <mergeCell ref="K791:L791"/>
    <mergeCell ref="M791:N791"/>
    <mergeCell ref="A790:B790"/>
    <mergeCell ref="C790:H790"/>
    <mergeCell ref="I790:J790"/>
    <mergeCell ref="K790:L790"/>
    <mergeCell ref="M790:N790"/>
    <mergeCell ref="A789:B789"/>
    <mergeCell ref="C789:H789"/>
    <mergeCell ref="I789:J789"/>
    <mergeCell ref="K789:L789"/>
    <mergeCell ref="M789:N789"/>
    <mergeCell ref="A788:B788"/>
    <mergeCell ref="C788:H788"/>
    <mergeCell ref="I788:J788"/>
    <mergeCell ref="K788:L788"/>
    <mergeCell ref="M788:N788"/>
    <mergeCell ref="A787:B787"/>
    <mergeCell ref="C787:H787"/>
    <mergeCell ref="I787:J787"/>
    <mergeCell ref="K787:L787"/>
    <mergeCell ref="M787:N787"/>
    <mergeCell ref="A785:H785"/>
    <mergeCell ref="I785:J785"/>
    <mergeCell ref="K785:L785"/>
    <mergeCell ref="M785:N785"/>
    <mergeCell ref="A786:H786"/>
    <mergeCell ref="I786:J786"/>
    <mergeCell ref="K786:L786"/>
    <mergeCell ref="M786:N786"/>
    <mergeCell ref="A784:B784"/>
    <mergeCell ref="C784:H784"/>
    <mergeCell ref="I784:J784"/>
    <mergeCell ref="K784:L784"/>
    <mergeCell ref="M784:N784"/>
    <mergeCell ref="A783:B783"/>
    <mergeCell ref="C783:H783"/>
    <mergeCell ref="I783:J783"/>
    <mergeCell ref="K783:L783"/>
    <mergeCell ref="M783:N783"/>
    <mergeCell ref="A782:B782"/>
    <mergeCell ref="C782:H782"/>
    <mergeCell ref="I782:J782"/>
    <mergeCell ref="K782:L782"/>
    <mergeCell ref="M782:N782"/>
    <mergeCell ref="A781:B781"/>
    <mergeCell ref="C781:H781"/>
    <mergeCell ref="I781:J781"/>
    <mergeCell ref="K781:L781"/>
    <mergeCell ref="M781:N781"/>
    <mergeCell ref="A780:B780"/>
    <mergeCell ref="C780:H780"/>
    <mergeCell ref="I780:J780"/>
    <mergeCell ref="K780:L780"/>
    <mergeCell ref="M780:N780"/>
    <mergeCell ref="A779:B779"/>
    <mergeCell ref="C779:H779"/>
    <mergeCell ref="I779:J779"/>
    <mergeCell ref="K779:L779"/>
    <mergeCell ref="M779:N779"/>
    <mergeCell ref="A778:B778"/>
    <mergeCell ref="C778:H778"/>
    <mergeCell ref="I778:J778"/>
    <mergeCell ref="K778:L778"/>
    <mergeCell ref="M778:N778"/>
    <mergeCell ref="A777:B777"/>
    <mergeCell ref="C777:H777"/>
    <mergeCell ref="I777:J777"/>
    <mergeCell ref="K777:L777"/>
    <mergeCell ref="M777:N777"/>
    <mergeCell ref="A776:B776"/>
    <mergeCell ref="C776:H776"/>
    <mergeCell ref="I776:J776"/>
    <mergeCell ref="K776:L776"/>
    <mergeCell ref="M776:N776"/>
    <mergeCell ref="A775:B775"/>
    <mergeCell ref="C775:H775"/>
    <mergeCell ref="I775:J775"/>
    <mergeCell ref="K775:L775"/>
    <mergeCell ref="M775:N775"/>
    <mergeCell ref="A773:H773"/>
    <mergeCell ref="I773:J773"/>
    <mergeCell ref="K773:L773"/>
    <mergeCell ref="M773:N773"/>
    <mergeCell ref="A774:H774"/>
    <mergeCell ref="I774:J774"/>
    <mergeCell ref="K774:L774"/>
    <mergeCell ref="M774:N774"/>
    <mergeCell ref="M771:N771"/>
    <mergeCell ref="A772:B772"/>
    <mergeCell ref="C772:H772"/>
    <mergeCell ref="I772:J772"/>
    <mergeCell ref="K772:L772"/>
    <mergeCell ref="M772:N772"/>
    <mergeCell ref="A770:H770"/>
    <mergeCell ref="I770:J770"/>
    <mergeCell ref="K770:L770"/>
    <mergeCell ref="M770:N770"/>
    <mergeCell ref="A771:B771"/>
    <mergeCell ref="C771:H771"/>
    <mergeCell ref="I771:J771"/>
    <mergeCell ref="K771:L771"/>
    <mergeCell ref="A768:H768"/>
    <mergeCell ref="I768:J768"/>
    <mergeCell ref="K768:L768"/>
    <mergeCell ref="M768:N768"/>
    <mergeCell ref="A769:H769"/>
    <mergeCell ref="I769:J769"/>
    <mergeCell ref="K769:L769"/>
    <mergeCell ref="M769:N769"/>
    <mergeCell ref="A766:H766"/>
    <mergeCell ref="I766:J766"/>
    <mergeCell ref="K766:L766"/>
    <mergeCell ref="M766:N766"/>
    <mergeCell ref="A767:H767"/>
    <mergeCell ref="I767:J767"/>
    <mergeCell ref="K767:L767"/>
    <mergeCell ref="M767:N767"/>
    <mergeCell ref="A764:H764"/>
    <mergeCell ref="I764:J764"/>
    <mergeCell ref="K764:L764"/>
    <mergeCell ref="M764:N764"/>
    <mergeCell ref="A765:H765"/>
    <mergeCell ref="I765:J765"/>
    <mergeCell ref="K765:L765"/>
    <mergeCell ref="M765:N765"/>
    <mergeCell ref="A762:H762"/>
    <mergeCell ref="I762:J762"/>
    <mergeCell ref="K762:L762"/>
    <mergeCell ref="M762:N762"/>
    <mergeCell ref="A763:H763"/>
    <mergeCell ref="I763:J763"/>
    <mergeCell ref="K763:L763"/>
    <mergeCell ref="M763:N763"/>
    <mergeCell ref="A761:B761"/>
    <mergeCell ref="C761:H761"/>
    <mergeCell ref="I761:J761"/>
    <mergeCell ref="K761:L761"/>
    <mergeCell ref="M761:N761"/>
    <mergeCell ref="A760:B760"/>
    <mergeCell ref="C760:H760"/>
    <mergeCell ref="I760:J760"/>
    <mergeCell ref="K760:L760"/>
    <mergeCell ref="M760:N760"/>
    <mergeCell ref="A758:H758"/>
    <mergeCell ref="I758:J758"/>
    <mergeCell ref="K758:L758"/>
    <mergeCell ref="M758:N758"/>
    <mergeCell ref="A759:H759"/>
    <mergeCell ref="I759:J759"/>
    <mergeCell ref="K759:L759"/>
    <mergeCell ref="M759:N759"/>
    <mergeCell ref="A757:B757"/>
    <mergeCell ref="C757:H757"/>
    <mergeCell ref="I757:J757"/>
    <mergeCell ref="K757:L757"/>
    <mergeCell ref="M757:N757"/>
    <mergeCell ref="A756:B756"/>
    <mergeCell ref="C756:H756"/>
    <mergeCell ref="I756:J756"/>
    <mergeCell ref="K756:L756"/>
    <mergeCell ref="M756:N756"/>
    <mergeCell ref="A754:H754"/>
    <mergeCell ref="I754:J754"/>
    <mergeCell ref="K754:L754"/>
    <mergeCell ref="M754:N754"/>
    <mergeCell ref="A755:H755"/>
    <mergeCell ref="I755:J755"/>
    <mergeCell ref="K755:L755"/>
    <mergeCell ref="M755:N755"/>
    <mergeCell ref="A753:B753"/>
    <mergeCell ref="C753:H753"/>
    <mergeCell ref="I753:J753"/>
    <mergeCell ref="K753:L753"/>
    <mergeCell ref="M753:N753"/>
    <mergeCell ref="A752:B752"/>
    <mergeCell ref="C752:H752"/>
    <mergeCell ref="I752:J752"/>
    <mergeCell ref="K752:L752"/>
    <mergeCell ref="M752:N752"/>
    <mergeCell ref="A751:B751"/>
    <mergeCell ref="C751:H751"/>
    <mergeCell ref="I751:J751"/>
    <mergeCell ref="K751:L751"/>
    <mergeCell ref="M751:N751"/>
    <mergeCell ref="A749:H749"/>
    <mergeCell ref="I749:J749"/>
    <mergeCell ref="K749:L749"/>
    <mergeCell ref="M749:N749"/>
    <mergeCell ref="A750:H750"/>
    <mergeCell ref="I750:J750"/>
    <mergeCell ref="K750:L750"/>
    <mergeCell ref="M750:N750"/>
    <mergeCell ref="A748:B748"/>
    <mergeCell ref="C748:H748"/>
    <mergeCell ref="I748:J748"/>
    <mergeCell ref="K748:L748"/>
    <mergeCell ref="M748:N748"/>
    <mergeCell ref="A747:B747"/>
    <mergeCell ref="C747:H747"/>
    <mergeCell ref="I747:J747"/>
    <mergeCell ref="K747:L747"/>
    <mergeCell ref="M747:N747"/>
    <mergeCell ref="A746:B746"/>
    <mergeCell ref="C746:H746"/>
    <mergeCell ref="I746:J746"/>
    <mergeCell ref="K746:L746"/>
    <mergeCell ref="M746:N746"/>
    <mergeCell ref="A744:H744"/>
    <mergeCell ref="I744:J744"/>
    <mergeCell ref="K744:L744"/>
    <mergeCell ref="M744:N744"/>
    <mergeCell ref="A745:H745"/>
    <mergeCell ref="I745:J745"/>
    <mergeCell ref="K745:L745"/>
    <mergeCell ref="M745:N745"/>
    <mergeCell ref="A743:B743"/>
    <mergeCell ref="C743:H743"/>
    <mergeCell ref="I743:J743"/>
    <mergeCell ref="K743:L743"/>
    <mergeCell ref="M743:N743"/>
    <mergeCell ref="A742:B742"/>
    <mergeCell ref="C742:H742"/>
    <mergeCell ref="I742:J742"/>
    <mergeCell ref="K742:L742"/>
    <mergeCell ref="M742:N742"/>
    <mergeCell ref="A741:B741"/>
    <mergeCell ref="C741:H741"/>
    <mergeCell ref="I741:J741"/>
    <mergeCell ref="K741:L741"/>
    <mergeCell ref="M741:N741"/>
    <mergeCell ref="A739:H739"/>
    <mergeCell ref="I739:J739"/>
    <mergeCell ref="K739:L739"/>
    <mergeCell ref="M739:N739"/>
    <mergeCell ref="A740:H740"/>
    <mergeCell ref="I740:J740"/>
    <mergeCell ref="K740:L740"/>
    <mergeCell ref="M740:N740"/>
    <mergeCell ref="A738:B738"/>
    <mergeCell ref="C738:H738"/>
    <mergeCell ref="I738:J738"/>
    <mergeCell ref="K738:L738"/>
    <mergeCell ref="M738:N738"/>
    <mergeCell ref="A737:B737"/>
    <mergeCell ref="C737:H737"/>
    <mergeCell ref="I737:J737"/>
    <mergeCell ref="K737:L737"/>
    <mergeCell ref="M737:N737"/>
    <mergeCell ref="A736:B736"/>
    <mergeCell ref="C736:H736"/>
    <mergeCell ref="I736:J736"/>
    <mergeCell ref="K736:L736"/>
    <mergeCell ref="M736:N736"/>
    <mergeCell ref="A734:H734"/>
    <mergeCell ref="I734:J734"/>
    <mergeCell ref="K734:L734"/>
    <mergeCell ref="M734:N734"/>
    <mergeCell ref="A735:H735"/>
    <mergeCell ref="I735:J735"/>
    <mergeCell ref="K735:L735"/>
    <mergeCell ref="M735:N735"/>
    <mergeCell ref="A733:B733"/>
    <mergeCell ref="C733:H733"/>
    <mergeCell ref="I733:J733"/>
    <mergeCell ref="K733:L733"/>
    <mergeCell ref="M733:N733"/>
    <mergeCell ref="A732:B732"/>
    <mergeCell ref="C732:H732"/>
    <mergeCell ref="I732:J732"/>
    <mergeCell ref="K732:L732"/>
    <mergeCell ref="M732:N732"/>
    <mergeCell ref="A731:B731"/>
    <mergeCell ref="C731:H731"/>
    <mergeCell ref="I731:J731"/>
    <mergeCell ref="K731:L731"/>
    <mergeCell ref="M731:N731"/>
    <mergeCell ref="A729:H729"/>
    <mergeCell ref="I729:J729"/>
    <mergeCell ref="K729:L729"/>
    <mergeCell ref="M729:N729"/>
    <mergeCell ref="A730:H730"/>
    <mergeCell ref="I730:J730"/>
    <mergeCell ref="K730:L730"/>
    <mergeCell ref="M730:N730"/>
    <mergeCell ref="A728:B728"/>
    <mergeCell ref="C728:H728"/>
    <mergeCell ref="I728:J728"/>
    <mergeCell ref="K728:L728"/>
    <mergeCell ref="M728:N728"/>
    <mergeCell ref="A727:B727"/>
    <mergeCell ref="C727:H727"/>
    <mergeCell ref="I727:J727"/>
    <mergeCell ref="K727:L727"/>
    <mergeCell ref="M727:N727"/>
    <mergeCell ref="A726:B726"/>
    <mergeCell ref="C726:H726"/>
    <mergeCell ref="I726:J726"/>
    <mergeCell ref="K726:L726"/>
    <mergeCell ref="M726:N726"/>
    <mergeCell ref="A724:H724"/>
    <mergeCell ref="I724:J724"/>
    <mergeCell ref="K724:L724"/>
    <mergeCell ref="M724:N724"/>
    <mergeCell ref="A725:H725"/>
    <mergeCell ref="I725:J725"/>
    <mergeCell ref="K725:L725"/>
    <mergeCell ref="M725:N725"/>
    <mergeCell ref="A723:B723"/>
    <mergeCell ref="C723:H723"/>
    <mergeCell ref="I723:J723"/>
    <mergeCell ref="K723:L723"/>
    <mergeCell ref="M723:N723"/>
    <mergeCell ref="A722:B722"/>
    <mergeCell ref="C722:H722"/>
    <mergeCell ref="I722:J722"/>
    <mergeCell ref="K722:L722"/>
    <mergeCell ref="M722:N722"/>
    <mergeCell ref="A721:B721"/>
    <mergeCell ref="C721:H721"/>
    <mergeCell ref="I721:J721"/>
    <mergeCell ref="K721:L721"/>
    <mergeCell ref="M721:N721"/>
    <mergeCell ref="A719:H719"/>
    <mergeCell ref="I719:J719"/>
    <mergeCell ref="K719:L719"/>
    <mergeCell ref="M719:N719"/>
    <mergeCell ref="A720:H720"/>
    <mergeCell ref="I720:J720"/>
    <mergeCell ref="K720:L720"/>
    <mergeCell ref="M720:N720"/>
    <mergeCell ref="A718:B718"/>
    <mergeCell ref="C718:H718"/>
    <mergeCell ref="I718:J718"/>
    <mergeCell ref="K718:L718"/>
    <mergeCell ref="M718:N718"/>
    <mergeCell ref="A717:B717"/>
    <mergeCell ref="C717:H717"/>
    <mergeCell ref="I717:J717"/>
    <mergeCell ref="K717:L717"/>
    <mergeCell ref="M717:N717"/>
    <mergeCell ref="A716:B716"/>
    <mergeCell ref="C716:H716"/>
    <mergeCell ref="I716:J716"/>
    <mergeCell ref="K716:L716"/>
    <mergeCell ref="M716:N716"/>
    <mergeCell ref="A714:H714"/>
    <mergeCell ref="I714:J714"/>
    <mergeCell ref="K714:L714"/>
    <mergeCell ref="M714:N714"/>
    <mergeCell ref="A715:H715"/>
    <mergeCell ref="I715:J715"/>
    <mergeCell ref="K715:L715"/>
    <mergeCell ref="M715:N715"/>
    <mergeCell ref="A713:B713"/>
    <mergeCell ref="C713:H713"/>
    <mergeCell ref="I713:J713"/>
    <mergeCell ref="K713:L713"/>
    <mergeCell ref="M713:N713"/>
    <mergeCell ref="A712:B712"/>
    <mergeCell ref="C712:H712"/>
    <mergeCell ref="I712:J712"/>
    <mergeCell ref="K712:L712"/>
    <mergeCell ref="M712:N712"/>
    <mergeCell ref="A711:B711"/>
    <mergeCell ref="C711:H711"/>
    <mergeCell ref="I711:J711"/>
    <mergeCell ref="K711:L711"/>
    <mergeCell ref="M711:N711"/>
    <mergeCell ref="A710:B710"/>
    <mergeCell ref="C710:H710"/>
    <mergeCell ref="I710:J710"/>
    <mergeCell ref="K710:L710"/>
    <mergeCell ref="M710:N710"/>
    <mergeCell ref="A708:H708"/>
    <mergeCell ref="I708:J708"/>
    <mergeCell ref="K708:L708"/>
    <mergeCell ref="M708:N708"/>
    <mergeCell ref="A709:H709"/>
    <mergeCell ref="I709:J709"/>
    <mergeCell ref="K709:L709"/>
    <mergeCell ref="M709:N709"/>
    <mergeCell ref="A707:B707"/>
    <mergeCell ref="C707:H707"/>
    <mergeCell ref="I707:J707"/>
    <mergeCell ref="K707:L707"/>
    <mergeCell ref="M707:N707"/>
    <mergeCell ref="A706:B706"/>
    <mergeCell ref="C706:H706"/>
    <mergeCell ref="I706:J706"/>
    <mergeCell ref="K706:L706"/>
    <mergeCell ref="M706:N706"/>
    <mergeCell ref="A705:B705"/>
    <mergeCell ref="C705:H705"/>
    <mergeCell ref="I705:J705"/>
    <mergeCell ref="K705:L705"/>
    <mergeCell ref="M705:N705"/>
    <mergeCell ref="A703:H703"/>
    <mergeCell ref="I703:J703"/>
    <mergeCell ref="K703:L703"/>
    <mergeCell ref="M703:N703"/>
    <mergeCell ref="A704:H704"/>
    <mergeCell ref="I704:J704"/>
    <mergeCell ref="K704:L704"/>
    <mergeCell ref="M704:N704"/>
    <mergeCell ref="A702:B702"/>
    <mergeCell ref="C702:H702"/>
    <mergeCell ref="I702:J702"/>
    <mergeCell ref="K702:L702"/>
    <mergeCell ref="M702:N702"/>
    <mergeCell ref="A701:B701"/>
    <mergeCell ref="C701:H701"/>
    <mergeCell ref="I701:J701"/>
    <mergeCell ref="K701:L701"/>
    <mergeCell ref="M701:N701"/>
    <mergeCell ref="A699:H699"/>
    <mergeCell ref="I699:J699"/>
    <mergeCell ref="K699:L699"/>
    <mergeCell ref="M699:N699"/>
    <mergeCell ref="A700:H700"/>
    <mergeCell ref="I700:J700"/>
    <mergeCell ref="K700:L700"/>
    <mergeCell ref="M700:N700"/>
    <mergeCell ref="A698:B698"/>
    <mergeCell ref="C698:H698"/>
    <mergeCell ref="I698:J698"/>
    <mergeCell ref="K698:L698"/>
    <mergeCell ref="M698:N698"/>
    <mergeCell ref="A697:B697"/>
    <mergeCell ref="C697:H697"/>
    <mergeCell ref="I697:J697"/>
    <mergeCell ref="K697:L697"/>
    <mergeCell ref="M697:N697"/>
    <mergeCell ref="A696:B696"/>
    <mergeCell ref="C696:H696"/>
    <mergeCell ref="I696:J696"/>
    <mergeCell ref="K696:L696"/>
    <mergeCell ref="M696:N696"/>
    <mergeCell ref="A694:H694"/>
    <mergeCell ref="I694:J694"/>
    <mergeCell ref="K694:L694"/>
    <mergeCell ref="M694:N694"/>
    <mergeCell ref="A695:H695"/>
    <mergeCell ref="I695:J695"/>
    <mergeCell ref="K695:L695"/>
    <mergeCell ref="M695:N695"/>
    <mergeCell ref="A693:B693"/>
    <mergeCell ref="C693:H693"/>
    <mergeCell ref="I693:J693"/>
    <mergeCell ref="K693:L693"/>
    <mergeCell ref="M693:N693"/>
    <mergeCell ref="A692:B692"/>
    <mergeCell ref="C692:H692"/>
    <mergeCell ref="I692:J692"/>
    <mergeCell ref="K692:L692"/>
    <mergeCell ref="M692:N692"/>
    <mergeCell ref="A691:B691"/>
    <mergeCell ref="C691:H691"/>
    <mergeCell ref="I691:J691"/>
    <mergeCell ref="K691:L691"/>
    <mergeCell ref="M691:N691"/>
    <mergeCell ref="A690:B690"/>
    <mergeCell ref="C690:H690"/>
    <mergeCell ref="I690:J690"/>
    <mergeCell ref="K690:L690"/>
    <mergeCell ref="M690:N690"/>
    <mergeCell ref="A688:H688"/>
    <mergeCell ref="I688:J688"/>
    <mergeCell ref="K688:L688"/>
    <mergeCell ref="M688:N688"/>
    <mergeCell ref="A689:H689"/>
    <mergeCell ref="I689:J689"/>
    <mergeCell ref="K689:L689"/>
    <mergeCell ref="M689:N689"/>
    <mergeCell ref="A687:B687"/>
    <mergeCell ref="C687:H687"/>
    <mergeCell ref="I687:J687"/>
    <mergeCell ref="K687:L687"/>
    <mergeCell ref="M687:N687"/>
    <mergeCell ref="A686:B686"/>
    <mergeCell ref="C686:H686"/>
    <mergeCell ref="I686:J686"/>
    <mergeCell ref="K686:L686"/>
    <mergeCell ref="M686:N686"/>
    <mergeCell ref="A685:B685"/>
    <mergeCell ref="C685:H685"/>
    <mergeCell ref="I685:J685"/>
    <mergeCell ref="K685:L685"/>
    <mergeCell ref="M685:N685"/>
    <mergeCell ref="A683:H683"/>
    <mergeCell ref="I683:J683"/>
    <mergeCell ref="K683:L683"/>
    <mergeCell ref="M683:N683"/>
    <mergeCell ref="A684:H684"/>
    <mergeCell ref="I684:J684"/>
    <mergeCell ref="K684:L684"/>
    <mergeCell ref="M684:N684"/>
    <mergeCell ref="A682:B682"/>
    <mergeCell ref="C682:H682"/>
    <mergeCell ref="I682:J682"/>
    <mergeCell ref="K682:L682"/>
    <mergeCell ref="M682:N682"/>
    <mergeCell ref="A681:B681"/>
    <mergeCell ref="C681:H681"/>
    <mergeCell ref="I681:J681"/>
    <mergeCell ref="K681:L681"/>
    <mergeCell ref="M681:N681"/>
    <mergeCell ref="A680:B680"/>
    <mergeCell ref="C680:H680"/>
    <mergeCell ref="I680:J680"/>
    <mergeCell ref="K680:L680"/>
    <mergeCell ref="M680:N680"/>
    <mergeCell ref="A678:H678"/>
    <mergeCell ref="I678:J678"/>
    <mergeCell ref="K678:L678"/>
    <mergeCell ref="M678:N678"/>
    <mergeCell ref="A679:H679"/>
    <mergeCell ref="I679:J679"/>
    <mergeCell ref="K679:L679"/>
    <mergeCell ref="M679:N679"/>
    <mergeCell ref="M676:N676"/>
    <mergeCell ref="A677:B677"/>
    <mergeCell ref="C677:H677"/>
    <mergeCell ref="I677:J677"/>
    <mergeCell ref="K677:L677"/>
    <mergeCell ref="M677:N677"/>
    <mergeCell ref="A675:H675"/>
    <mergeCell ref="I675:J675"/>
    <mergeCell ref="K675:L675"/>
    <mergeCell ref="M675:N675"/>
    <mergeCell ref="A676:B676"/>
    <mergeCell ref="C676:H676"/>
    <mergeCell ref="I676:J676"/>
    <mergeCell ref="K676:L676"/>
    <mergeCell ref="A673:H673"/>
    <mergeCell ref="I673:J673"/>
    <mergeCell ref="K673:L673"/>
    <mergeCell ref="M673:N673"/>
    <mergeCell ref="A674:H674"/>
    <mergeCell ref="I674:J674"/>
    <mergeCell ref="K674:L674"/>
    <mergeCell ref="M674:N674"/>
    <mergeCell ref="A671:H671"/>
    <mergeCell ref="I671:J671"/>
    <mergeCell ref="K671:L671"/>
    <mergeCell ref="M671:N671"/>
    <mergeCell ref="A672:H672"/>
    <mergeCell ref="I672:J672"/>
    <mergeCell ref="K672:L672"/>
    <mergeCell ref="M672:N672"/>
    <mergeCell ref="A670:B670"/>
    <mergeCell ref="C670:H670"/>
    <mergeCell ref="I670:J670"/>
    <mergeCell ref="K670:L670"/>
    <mergeCell ref="M670:N670"/>
    <mergeCell ref="A668:H668"/>
    <mergeCell ref="I668:J668"/>
    <mergeCell ref="K668:L668"/>
    <mergeCell ref="M668:N668"/>
    <mergeCell ref="A669:H669"/>
    <mergeCell ref="I669:J669"/>
    <mergeCell ref="K669:L669"/>
    <mergeCell ref="M669:N669"/>
    <mergeCell ref="A667:B667"/>
    <mergeCell ref="C667:H667"/>
    <mergeCell ref="I667:J667"/>
    <mergeCell ref="K667:L667"/>
    <mergeCell ref="M667:N667"/>
    <mergeCell ref="A665:H665"/>
    <mergeCell ref="I665:J665"/>
    <mergeCell ref="K665:L665"/>
    <mergeCell ref="M665:N665"/>
    <mergeCell ref="A666:H666"/>
    <mergeCell ref="I666:J666"/>
    <mergeCell ref="K666:L666"/>
    <mergeCell ref="M666:N666"/>
    <mergeCell ref="A664:B664"/>
    <mergeCell ref="C664:H664"/>
    <mergeCell ref="I664:J664"/>
    <mergeCell ref="K664:L664"/>
    <mergeCell ref="M664:N664"/>
    <mergeCell ref="A663:B663"/>
    <mergeCell ref="C663:H663"/>
    <mergeCell ref="I663:J663"/>
    <mergeCell ref="K663:L663"/>
    <mergeCell ref="M663:N663"/>
    <mergeCell ref="A662:B662"/>
    <mergeCell ref="C662:H662"/>
    <mergeCell ref="I662:J662"/>
    <mergeCell ref="K662:L662"/>
    <mergeCell ref="M662:N662"/>
    <mergeCell ref="A661:B661"/>
    <mergeCell ref="C661:H661"/>
    <mergeCell ref="I661:J661"/>
    <mergeCell ref="K661:L661"/>
    <mergeCell ref="M661:N661"/>
    <mergeCell ref="A659:H659"/>
    <mergeCell ref="I659:J659"/>
    <mergeCell ref="K659:L659"/>
    <mergeCell ref="M659:N659"/>
    <mergeCell ref="A660:H660"/>
    <mergeCell ref="I660:J660"/>
    <mergeCell ref="K660:L660"/>
    <mergeCell ref="M660:N660"/>
    <mergeCell ref="A658:B658"/>
    <mergeCell ref="C658:H658"/>
    <mergeCell ref="I658:J658"/>
    <mergeCell ref="K658:L658"/>
    <mergeCell ref="M658:N658"/>
    <mergeCell ref="A657:B657"/>
    <mergeCell ref="C657:H657"/>
    <mergeCell ref="I657:J657"/>
    <mergeCell ref="K657:L657"/>
    <mergeCell ref="M657:N657"/>
    <mergeCell ref="A656:B656"/>
    <mergeCell ref="C656:H656"/>
    <mergeCell ref="I656:J656"/>
    <mergeCell ref="K656:L656"/>
    <mergeCell ref="M656:N656"/>
    <mergeCell ref="A654:H654"/>
    <mergeCell ref="I654:J654"/>
    <mergeCell ref="K654:L654"/>
    <mergeCell ref="M654:N654"/>
    <mergeCell ref="A655:H655"/>
    <mergeCell ref="I655:J655"/>
    <mergeCell ref="K655:L655"/>
    <mergeCell ref="M655:N655"/>
    <mergeCell ref="A653:B653"/>
    <mergeCell ref="C653:H653"/>
    <mergeCell ref="I653:J653"/>
    <mergeCell ref="K653:L653"/>
    <mergeCell ref="M653:N653"/>
    <mergeCell ref="A652:B652"/>
    <mergeCell ref="C652:H652"/>
    <mergeCell ref="I652:J652"/>
    <mergeCell ref="K652:L652"/>
    <mergeCell ref="M652:N652"/>
    <mergeCell ref="A651:B651"/>
    <mergeCell ref="C651:H651"/>
    <mergeCell ref="I651:J651"/>
    <mergeCell ref="K651:L651"/>
    <mergeCell ref="M651:N651"/>
    <mergeCell ref="A649:H649"/>
    <mergeCell ref="I649:J649"/>
    <mergeCell ref="K649:L649"/>
    <mergeCell ref="M649:N649"/>
    <mergeCell ref="A650:H650"/>
    <mergeCell ref="I650:J650"/>
    <mergeCell ref="K650:L650"/>
    <mergeCell ref="M650:N650"/>
    <mergeCell ref="A648:B648"/>
    <mergeCell ref="C648:H648"/>
    <mergeCell ref="I648:J648"/>
    <mergeCell ref="K648:L648"/>
    <mergeCell ref="M648:N648"/>
    <mergeCell ref="A647:B647"/>
    <mergeCell ref="C647:H647"/>
    <mergeCell ref="I647:J647"/>
    <mergeCell ref="K647:L647"/>
    <mergeCell ref="M647:N647"/>
    <mergeCell ref="A646:B646"/>
    <mergeCell ref="C646:H646"/>
    <mergeCell ref="I646:J646"/>
    <mergeCell ref="K646:L646"/>
    <mergeCell ref="M646:N646"/>
    <mergeCell ref="A644:H644"/>
    <mergeCell ref="I644:J644"/>
    <mergeCell ref="K644:L644"/>
    <mergeCell ref="M644:N644"/>
    <mergeCell ref="A645:H645"/>
    <mergeCell ref="I645:J645"/>
    <mergeCell ref="K645:L645"/>
    <mergeCell ref="M645:N645"/>
    <mergeCell ref="A643:B643"/>
    <mergeCell ref="C643:H643"/>
    <mergeCell ref="I643:J643"/>
    <mergeCell ref="K643:L643"/>
    <mergeCell ref="M643:N643"/>
    <mergeCell ref="A642:B642"/>
    <mergeCell ref="C642:H642"/>
    <mergeCell ref="I642:J642"/>
    <mergeCell ref="K642:L642"/>
    <mergeCell ref="M642:N642"/>
    <mergeCell ref="A641:B641"/>
    <mergeCell ref="C641:H641"/>
    <mergeCell ref="I641:J641"/>
    <mergeCell ref="K641:L641"/>
    <mergeCell ref="M641:N641"/>
    <mergeCell ref="A639:H639"/>
    <mergeCell ref="I639:J639"/>
    <mergeCell ref="K639:L639"/>
    <mergeCell ref="M639:N639"/>
    <mergeCell ref="A640:H640"/>
    <mergeCell ref="I640:J640"/>
    <mergeCell ref="K640:L640"/>
    <mergeCell ref="M640:N640"/>
    <mergeCell ref="A638:B638"/>
    <mergeCell ref="C638:H638"/>
    <mergeCell ref="I638:J638"/>
    <mergeCell ref="K638:L638"/>
    <mergeCell ref="M638:N638"/>
    <mergeCell ref="A637:B637"/>
    <mergeCell ref="C637:H637"/>
    <mergeCell ref="I637:J637"/>
    <mergeCell ref="K637:L637"/>
    <mergeCell ref="M637:N637"/>
    <mergeCell ref="A636:B636"/>
    <mergeCell ref="C636:H636"/>
    <mergeCell ref="I636:J636"/>
    <mergeCell ref="K636:L636"/>
    <mergeCell ref="M636:N636"/>
    <mergeCell ref="A634:H634"/>
    <mergeCell ref="I634:J634"/>
    <mergeCell ref="K634:L634"/>
    <mergeCell ref="M634:N634"/>
    <mergeCell ref="A635:H635"/>
    <mergeCell ref="I635:J635"/>
    <mergeCell ref="K635:L635"/>
    <mergeCell ref="M635:N635"/>
    <mergeCell ref="A633:B633"/>
    <mergeCell ref="C633:H633"/>
    <mergeCell ref="I633:J633"/>
    <mergeCell ref="K633:L633"/>
    <mergeCell ref="M633:N633"/>
    <mergeCell ref="A632:B632"/>
    <mergeCell ref="C632:H632"/>
    <mergeCell ref="I632:J632"/>
    <mergeCell ref="K632:L632"/>
    <mergeCell ref="M632:N632"/>
    <mergeCell ref="A630:H630"/>
    <mergeCell ref="I630:J630"/>
    <mergeCell ref="K630:L630"/>
    <mergeCell ref="M630:N630"/>
    <mergeCell ref="A631:H631"/>
    <mergeCell ref="I631:J631"/>
    <mergeCell ref="K631:L631"/>
    <mergeCell ref="M631:N631"/>
    <mergeCell ref="A629:B629"/>
    <mergeCell ref="C629:H629"/>
    <mergeCell ref="I629:J629"/>
    <mergeCell ref="K629:L629"/>
    <mergeCell ref="M629:N629"/>
    <mergeCell ref="A628:B628"/>
    <mergeCell ref="C628:H628"/>
    <mergeCell ref="I628:J628"/>
    <mergeCell ref="K628:L628"/>
    <mergeCell ref="M628:N628"/>
    <mergeCell ref="A627:B627"/>
    <mergeCell ref="C627:H627"/>
    <mergeCell ref="I627:J627"/>
    <mergeCell ref="K627:L627"/>
    <mergeCell ref="M627:N627"/>
    <mergeCell ref="A625:H625"/>
    <mergeCell ref="I625:J625"/>
    <mergeCell ref="K625:L625"/>
    <mergeCell ref="M625:N625"/>
    <mergeCell ref="A626:H626"/>
    <mergeCell ref="I626:J626"/>
    <mergeCell ref="K626:L626"/>
    <mergeCell ref="M626:N626"/>
    <mergeCell ref="A624:B624"/>
    <mergeCell ref="C624:H624"/>
    <mergeCell ref="I624:J624"/>
    <mergeCell ref="K624:L624"/>
    <mergeCell ref="M624:N624"/>
    <mergeCell ref="A623:B623"/>
    <mergeCell ref="C623:H623"/>
    <mergeCell ref="I623:J623"/>
    <mergeCell ref="K623:L623"/>
    <mergeCell ref="M623:N623"/>
    <mergeCell ref="A622:B622"/>
    <mergeCell ref="C622:H622"/>
    <mergeCell ref="I622:J622"/>
    <mergeCell ref="K622:L622"/>
    <mergeCell ref="M622:N622"/>
    <mergeCell ref="A620:H620"/>
    <mergeCell ref="I620:J620"/>
    <mergeCell ref="K620:L620"/>
    <mergeCell ref="M620:N620"/>
    <mergeCell ref="A621:H621"/>
    <mergeCell ref="I621:J621"/>
    <mergeCell ref="K621:L621"/>
    <mergeCell ref="M621:N621"/>
    <mergeCell ref="A619:B619"/>
    <mergeCell ref="C619:H619"/>
    <mergeCell ref="I619:J619"/>
    <mergeCell ref="K619:L619"/>
    <mergeCell ref="M619:N619"/>
    <mergeCell ref="A618:B618"/>
    <mergeCell ref="C618:H618"/>
    <mergeCell ref="I618:J618"/>
    <mergeCell ref="K618:L618"/>
    <mergeCell ref="M618:N618"/>
    <mergeCell ref="A617:B617"/>
    <mergeCell ref="C617:H617"/>
    <mergeCell ref="I617:J617"/>
    <mergeCell ref="K617:L617"/>
    <mergeCell ref="M617:N617"/>
    <mergeCell ref="A616:B616"/>
    <mergeCell ref="C616:H616"/>
    <mergeCell ref="I616:J616"/>
    <mergeCell ref="K616:L616"/>
    <mergeCell ref="M616:N616"/>
    <mergeCell ref="A615:B615"/>
    <mergeCell ref="C615:H615"/>
    <mergeCell ref="I615:J615"/>
    <mergeCell ref="K615:L615"/>
    <mergeCell ref="M615:N615"/>
    <mergeCell ref="A614:B614"/>
    <mergeCell ref="C614:H614"/>
    <mergeCell ref="I614:J614"/>
    <mergeCell ref="K614:L614"/>
    <mergeCell ref="M614:N614"/>
    <mergeCell ref="A613:B613"/>
    <mergeCell ref="C613:H613"/>
    <mergeCell ref="I613:J613"/>
    <mergeCell ref="K613:L613"/>
    <mergeCell ref="M613:N613"/>
    <mergeCell ref="A612:B612"/>
    <mergeCell ref="C612:H612"/>
    <mergeCell ref="I612:J612"/>
    <mergeCell ref="K612:L612"/>
    <mergeCell ref="M612:N612"/>
    <mergeCell ref="A611:B611"/>
    <mergeCell ref="C611:H611"/>
    <mergeCell ref="I611:J611"/>
    <mergeCell ref="K611:L611"/>
    <mergeCell ref="M611:N611"/>
    <mergeCell ref="A610:B610"/>
    <mergeCell ref="C610:H610"/>
    <mergeCell ref="I610:J610"/>
    <mergeCell ref="K610:L610"/>
    <mergeCell ref="M610:N610"/>
    <mergeCell ref="A609:B609"/>
    <mergeCell ref="C609:H609"/>
    <mergeCell ref="I609:J609"/>
    <mergeCell ref="K609:L609"/>
    <mergeCell ref="M609:N609"/>
    <mergeCell ref="A608:B608"/>
    <mergeCell ref="C608:H608"/>
    <mergeCell ref="I608:J608"/>
    <mergeCell ref="K608:L608"/>
    <mergeCell ref="M608:N608"/>
    <mergeCell ref="A606:H606"/>
    <mergeCell ref="I606:J606"/>
    <mergeCell ref="K606:L606"/>
    <mergeCell ref="M606:N606"/>
    <mergeCell ref="A607:H607"/>
    <mergeCell ref="I607:J607"/>
    <mergeCell ref="K607:L607"/>
    <mergeCell ref="M607:N607"/>
    <mergeCell ref="A605:B605"/>
    <mergeCell ref="C605:H605"/>
    <mergeCell ref="I605:J605"/>
    <mergeCell ref="K605:L605"/>
    <mergeCell ref="M605:N605"/>
    <mergeCell ref="A604:B604"/>
    <mergeCell ref="C604:H604"/>
    <mergeCell ref="I604:J604"/>
    <mergeCell ref="K604:L604"/>
    <mergeCell ref="M604:N604"/>
    <mergeCell ref="A603:B603"/>
    <mergeCell ref="C603:H603"/>
    <mergeCell ref="I603:J603"/>
    <mergeCell ref="K603:L603"/>
    <mergeCell ref="M603:N603"/>
    <mergeCell ref="A602:B602"/>
    <mergeCell ref="C602:H602"/>
    <mergeCell ref="I602:J602"/>
    <mergeCell ref="K602:L602"/>
    <mergeCell ref="M602:N602"/>
    <mergeCell ref="A601:B601"/>
    <mergeCell ref="C601:H601"/>
    <mergeCell ref="I601:J601"/>
    <mergeCell ref="K601:L601"/>
    <mergeCell ref="M601:N601"/>
    <mergeCell ref="A600:B600"/>
    <mergeCell ref="C600:H600"/>
    <mergeCell ref="I600:J600"/>
    <mergeCell ref="K600:L600"/>
    <mergeCell ref="M600:N600"/>
    <mergeCell ref="A599:B599"/>
    <mergeCell ref="C599:H599"/>
    <mergeCell ref="I599:J599"/>
    <mergeCell ref="K599:L599"/>
    <mergeCell ref="M599:N599"/>
    <mergeCell ref="A598:B598"/>
    <mergeCell ref="C598:H598"/>
    <mergeCell ref="I598:J598"/>
    <mergeCell ref="K598:L598"/>
    <mergeCell ref="M598:N598"/>
    <mergeCell ref="A597:B597"/>
    <mergeCell ref="C597:H597"/>
    <mergeCell ref="I597:J597"/>
    <mergeCell ref="K597:L597"/>
    <mergeCell ref="M597:N597"/>
    <mergeCell ref="A596:B596"/>
    <mergeCell ref="C596:H596"/>
    <mergeCell ref="I596:J596"/>
    <mergeCell ref="K596:L596"/>
    <mergeCell ref="M596:N596"/>
    <mergeCell ref="A595:B595"/>
    <mergeCell ref="C595:H595"/>
    <mergeCell ref="I595:J595"/>
    <mergeCell ref="K595:L595"/>
    <mergeCell ref="M595:N595"/>
    <mergeCell ref="A594:B594"/>
    <mergeCell ref="C594:H594"/>
    <mergeCell ref="I594:J594"/>
    <mergeCell ref="K594:L594"/>
    <mergeCell ref="M594:N594"/>
    <mergeCell ref="A593:B593"/>
    <mergeCell ref="C593:H593"/>
    <mergeCell ref="I593:J593"/>
    <mergeCell ref="K593:L593"/>
    <mergeCell ref="M593:N593"/>
    <mergeCell ref="A592:B592"/>
    <mergeCell ref="C592:H592"/>
    <mergeCell ref="I592:J592"/>
    <mergeCell ref="K592:L592"/>
    <mergeCell ref="M592:N592"/>
    <mergeCell ref="A591:B591"/>
    <mergeCell ref="C591:H591"/>
    <mergeCell ref="I591:J591"/>
    <mergeCell ref="K591:L591"/>
    <mergeCell ref="M591:N591"/>
    <mergeCell ref="A590:B590"/>
    <mergeCell ref="C590:H590"/>
    <mergeCell ref="I590:J590"/>
    <mergeCell ref="K590:L590"/>
    <mergeCell ref="M590:N590"/>
    <mergeCell ref="A589:B589"/>
    <mergeCell ref="C589:H589"/>
    <mergeCell ref="I589:J589"/>
    <mergeCell ref="K589:L589"/>
    <mergeCell ref="M589:N589"/>
    <mergeCell ref="A587:H587"/>
    <mergeCell ref="I587:J587"/>
    <mergeCell ref="K587:L587"/>
    <mergeCell ref="M587:N587"/>
    <mergeCell ref="A588:H588"/>
    <mergeCell ref="I588:J588"/>
    <mergeCell ref="K588:L588"/>
    <mergeCell ref="M588:N588"/>
    <mergeCell ref="A586:B586"/>
    <mergeCell ref="C586:H586"/>
    <mergeCell ref="I586:J586"/>
    <mergeCell ref="K586:L586"/>
    <mergeCell ref="M586:N586"/>
    <mergeCell ref="A585:B585"/>
    <mergeCell ref="C585:H585"/>
    <mergeCell ref="I585:J585"/>
    <mergeCell ref="K585:L585"/>
    <mergeCell ref="M585:N585"/>
    <mergeCell ref="A584:B584"/>
    <mergeCell ref="C584:H584"/>
    <mergeCell ref="I584:J584"/>
    <mergeCell ref="K584:L584"/>
    <mergeCell ref="M584:N584"/>
    <mergeCell ref="A583:B583"/>
    <mergeCell ref="C583:H583"/>
    <mergeCell ref="I583:J583"/>
    <mergeCell ref="K583:L583"/>
    <mergeCell ref="M583:N583"/>
    <mergeCell ref="A582:B582"/>
    <mergeCell ref="C582:H582"/>
    <mergeCell ref="I582:J582"/>
    <mergeCell ref="K582:L582"/>
    <mergeCell ref="M582:N582"/>
    <mergeCell ref="A581:B581"/>
    <mergeCell ref="C581:H581"/>
    <mergeCell ref="I581:J581"/>
    <mergeCell ref="K581:L581"/>
    <mergeCell ref="M581:N581"/>
    <mergeCell ref="A580:B580"/>
    <mergeCell ref="C580:H580"/>
    <mergeCell ref="I580:J580"/>
    <mergeCell ref="K580:L580"/>
    <mergeCell ref="M580:N580"/>
    <mergeCell ref="A579:B579"/>
    <mergeCell ref="C579:H579"/>
    <mergeCell ref="I579:J579"/>
    <mergeCell ref="K579:L579"/>
    <mergeCell ref="M579:N579"/>
    <mergeCell ref="A578:B578"/>
    <mergeCell ref="C578:H578"/>
    <mergeCell ref="I578:J578"/>
    <mergeCell ref="K578:L578"/>
    <mergeCell ref="M578:N578"/>
    <mergeCell ref="A577:B577"/>
    <mergeCell ref="C577:H577"/>
    <mergeCell ref="I577:J577"/>
    <mergeCell ref="K577:L577"/>
    <mergeCell ref="M577:N577"/>
    <mergeCell ref="A576:B576"/>
    <mergeCell ref="C576:H576"/>
    <mergeCell ref="I576:J576"/>
    <mergeCell ref="K576:L576"/>
    <mergeCell ref="M576:N576"/>
    <mergeCell ref="A575:B575"/>
    <mergeCell ref="C575:H575"/>
    <mergeCell ref="I575:J575"/>
    <mergeCell ref="K575:L575"/>
    <mergeCell ref="M575:N575"/>
    <mergeCell ref="A574:B574"/>
    <mergeCell ref="C574:H574"/>
    <mergeCell ref="I574:J574"/>
    <mergeCell ref="K574:L574"/>
    <mergeCell ref="M574:N574"/>
    <mergeCell ref="A573:B573"/>
    <mergeCell ref="C573:H573"/>
    <mergeCell ref="I573:J573"/>
    <mergeCell ref="K573:L573"/>
    <mergeCell ref="M573:N573"/>
    <mergeCell ref="A572:B572"/>
    <mergeCell ref="C572:H572"/>
    <mergeCell ref="I572:J572"/>
    <mergeCell ref="K572:L572"/>
    <mergeCell ref="M572:N572"/>
    <mergeCell ref="A571:B571"/>
    <mergeCell ref="C571:H571"/>
    <mergeCell ref="I571:J571"/>
    <mergeCell ref="K571:L571"/>
    <mergeCell ref="M571:N571"/>
    <mergeCell ref="A570:B570"/>
    <mergeCell ref="C570:H570"/>
    <mergeCell ref="I570:J570"/>
    <mergeCell ref="K570:L570"/>
    <mergeCell ref="M570:N570"/>
    <mergeCell ref="A569:B569"/>
    <mergeCell ref="C569:H569"/>
    <mergeCell ref="I569:J569"/>
    <mergeCell ref="K569:L569"/>
    <mergeCell ref="M569:N569"/>
    <mergeCell ref="A568:B568"/>
    <mergeCell ref="C568:H568"/>
    <mergeCell ref="I568:J568"/>
    <mergeCell ref="K568:L568"/>
    <mergeCell ref="M568:N568"/>
    <mergeCell ref="A567:B567"/>
    <mergeCell ref="C567:H567"/>
    <mergeCell ref="I567:J567"/>
    <mergeCell ref="K567:L567"/>
    <mergeCell ref="M567:N567"/>
    <mergeCell ref="A566:B566"/>
    <mergeCell ref="C566:H566"/>
    <mergeCell ref="I566:J566"/>
    <mergeCell ref="K566:L566"/>
    <mergeCell ref="M566:N566"/>
    <mergeCell ref="A564:H564"/>
    <mergeCell ref="I564:J564"/>
    <mergeCell ref="K564:L564"/>
    <mergeCell ref="M564:N564"/>
    <mergeCell ref="A565:H565"/>
    <mergeCell ref="I565:J565"/>
    <mergeCell ref="K565:L565"/>
    <mergeCell ref="M565:N565"/>
    <mergeCell ref="A563:B563"/>
    <mergeCell ref="C563:H563"/>
    <mergeCell ref="I563:J563"/>
    <mergeCell ref="K563:L563"/>
    <mergeCell ref="M563:N563"/>
    <mergeCell ref="A562:B562"/>
    <mergeCell ref="C562:H562"/>
    <mergeCell ref="I562:J562"/>
    <mergeCell ref="K562:L562"/>
    <mergeCell ref="M562:N562"/>
    <mergeCell ref="A561:B561"/>
    <mergeCell ref="C561:H561"/>
    <mergeCell ref="I561:J561"/>
    <mergeCell ref="K561:L561"/>
    <mergeCell ref="M561:N561"/>
    <mergeCell ref="A560:B560"/>
    <mergeCell ref="C560:H560"/>
    <mergeCell ref="I560:J560"/>
    <mergeCell ref="K560:L560"/>
    <mergeCell ref="M560:N560"/>
    <mergeCell ref="A559:B559"/>
    <mergeCell ref="C559:H559"/>
    <mergeCell ref="I559:J559"/>
    <mergeCell ref="K559:L559"/>
    <mergeCell ref="M559:N559"/>
    <mergeCell ref="A557:H557"/>
    <mergeCell ref="I557:J557"/>
    <mergeCell ref="K557:L557"/>
    <mergeCell ref="M557:N557"/>
    <mergeCell ref="A558:H558"/>
    <mergeCell ref="I558:J558"/>
    <mergeCell ref="K558:L558"/>
    <mergeCell ref="M558:N558"/>
    <mergeCell ref="A556:B556"/>
    <mergeCell ref="C556:H556"/>
    <mergeCell ref="I556:J556"/>
    <mergeCell ref="K556:L556"/>
    <mergeCell ref="M556:N556"/>
    <mergeCell ref="A555:B555"/>
    <mergeCell ref="C555:H555"/>
    <mergeCell ref="I555:J555"/>
    <mergeCell ref="K555:L555"/>
    <mergeCell ref="M555:N555"/>
    <mergeCell ref="A554:B554"/>
    <mergeCell ref="C554:H554"/>
    <mergeCell ref="I554:J554"/>
    <mergeCell ref="K554:L554"/>
    <mergeCell ref="M554:N554"/>
    <mergeCell ref="A553:B553"/>
    <mergeCell ref="C553:H553"/>
    <mergeCell ref="I553:J553"/>
    <mergeCell ref="K553:L553"/>
    <mergeCell ref="M553:N553"/>
    <mergeCell ref="A552:B552"/>
    <mergeCell ref="C552:H552"/>
    <mergeCell ref="I552:J552"/>
    <mergeCell ref="K552:L552"/>
    <mergeCell ref="M552:N552"/>
    <mergeCell ref="A551:B551"/>
    <mergeCell ref="C551:H551"/>
    <mergeCell ref="I551:J551"/>
    <mergeCell ref="K551:L551"/>
    <mergeCell ref="M551:N551"/>
    <mergeCell ref="A550:B550"/>
    <mergeCell ref="C550:H550"/>
    <mergeCell ref="I550:J550"/>
    <mergeCell ref="K550:L550"/>
    <mergeCell ref="M550:N550"/>
    <mergeCell ref="A549:B549"/>
    <mergeCell ref="C549:H549"/>
    <mergeCell ref="I549:J549"/>
    <mergeCell ref="K549:L549"/>
    <mergeCell ref="M549:N549"/>
    <mergeCell ref="A548:B548"/>
    <mergeCell ref="C548:H548"/>
    <mergeCell ref="I548:J548"/>
    <mergeCell ref="K548:L548"/>
    <mergeCell ref="M548:N548"/>
    <mergeCell ref="A547:B547"/>
    <mergeCell ref="C547:H547"/>
    <mergeCell ref="I547:J547"/>
    <mergeCell ref="K547:L547"/>
    <mergeCell ref="M547:N547"/>
    <mergeCell ref="A546:B546"/>
    <mergeCell ref="C546:H546"/>
    <mergeCell ref="I546:J546"/>
    <mergeCell ref="K546:L546"/>
    <mergeCell ref="M546:N546"/>
    <mergeCell ref="A545:B545"/>
    <mergeCell ref="C545:H545"/>
    <mergeCell ref="I545:J545"/>
    <mergeCell ref="K545:L545"/>
    <mergeCell ref="M545:N545"/>
    <mergeCell ref="A544:B544"/>
    <mergeCell ref="C544:H544"/>
    <mergeCell ref="I544:J544"/>
    <mergeCell ref="K544:L544"/>
    <mergeCell ref="M544:N544"/>
    <mergeCell ref="A543:B543"/>
    <mergeCell ref="C543:H543"/>
    <mergeCell ref="I543:J543"/>
    <mergeCell ref="K543:L543"/>
    <mergeCell ref="M543:N543"/>
    <mergeCell ref="A541:H541"/>
    <mergeCell ref="I541:J541"/>
    <mergeCell ref="K541:L541"/>
    <mergeCell ref="M541:N541"/>
    <mergeCell ref="A542:H542"/>
    <mergeCell ref="I542:J542"/>
    <mergeCell ref="K542:L542"/>
    <mergeCell ref="M542:N542"/>
    <mergeCell ref="A540:B540"/>
    <mergeCell ref="C540:H540"/>
    <mergeCell ref="I540:J540"/>
    <mergeCell ref="K540:L540"/>
    <mergeCell ref="M540:N540"/>
    <mergeCell ref="A539:B539"/>
    <mergeCell ref="C539:H539"/>
    <mergeCell ref="I539:J539"/>
    <mergeCell ref="K539:L539"/>
    <mergeCell ref="M539:N539"/>
    <mergeCell ref="A538:B538"/>
    <mergeCell ref="C538:H538"/>
    <mergeCell ref="I538:J538"/>
    <mergeCell ref="K538:L538"/>
    <mergeCell ref="M538:N538"/>
    <mergeCell ref="A537:B537"/>
    <mergeCell ref="C537:H537"/>
    <mergeCell ref="I537:J537"/>
    <mergeCell ref="K537:L537"/>
    <mergeCell ref="M537:N537"/>
    <mergeCell ref="A536:B536"/>
    <mergeCell ref="C536:H536"/>
    <mergeCell ref="I536:J536"/>
    <mergeCell ref="K536:L536"/>
    <mergeCell ref="M536:N536"/>
    <mergeCell ref="A535:B535"/>
    <mergeCell ref="C535:H535"/>
    <mergeCell ref="I535:J535"/>
    <mergeCell ref="K535:L535"/>
    <mergeCell ref="M535:N535"/>
    <mergeCell ref="A534:B534"/>
    <mergeCell ref="C534:H534"/>
    <mergeCell ref="I534:J534"/>
    <mergeCell ref="K534:L534"/>
    <mergeCell ref="M534:N534"/>
    <mergeCell ref="A532:H532"/>
    <mergeCell ref="I532:J532"/>
    <mergeCell ref="K532:L532"/>
    <mergeCell ref="M532:N532"/>
    <mergeCell ref="A533:H533"/>
    <mergeCell ref="I533:J533"/>
    <mergeCell ref="K533:L533"/>
    <mergeCell ref="M533:N533"/>
    <mergeCell ref="A531:B531"/>
    <mergeCell ref="C531:H531"/>
    <mergeCell ref="I531:J531"/>
    <mergeCell ref="K531:L531"/>
    <mergeCell ref="M531:N531"/>
    <mergeCell ref="A530:B530"/>
    <mergeCell ref="C530:H530"/>
    <mergeCell ref="I530:J530"/>
    <mergeCell ref="K530:L530"/>
    <mergeCell ref="M530:N530"/>
    <mergeCell ref="A529:B529"/>
    <mergeCell ref="C529:H529"/>
    <mergeCell ref="I529:J529"/>
    <mergeCell ref="K529:L529"/>
    <mergeCell ref="M529:N529"/>
    <mergeCell ref="A528:B528"/>
    <mergeCell ref="C528:H528"/>
    <mergeCell ref="I528:J528"/>
    <mergeCell ref="K528:L528"/>
    <mergeCell ref="M528:N528"/>
    <mergeCell ref="A526:H526"/>
    <mergeCell ref="I526:J526"/>
    <mergeCell ref="K526:L526"/>
    <mergeCell ref="M526:N526"/>
    <mergeCell ref="A527:H527"/>
    <mergeCell ref="I527:J527"/>
    <mergeCell ref="K527:L527"/>
    <mergeCell ref="M527:N527"/>
    <mergeCell ref="A525:B525"/>
    <mergeCell ref="C525:H525"/>
    <mergeCell ref="I525:J525"/>
    <mergeCell ref="K525:L525"/>
    <mergeCell ref="M525:N525"/>
    <mergeCell ref="A524:B524"/>
    <mergeCell ref="C524:H524"/>
    <mergeCell ref="I524:J524"/>
    <mergeCell ref="K524:L524"/>
    <mergeCell ref="M524:N524"/>
    <mergeCell ref="A523:B523"/>
    <mergeCell ref="C523:H523"/>
    <mergeCell ref="I523:J523"/>
    <mergeCell ref="K523:L523"/>
    <mergeCell ref="M523:N523"/>
    <mergeCell ref="A521:H521"/>
    <mergeCell ref="I521:J521"/>
    <mergeCell ref="K521:L521"/>
    <mergeCell ref="M521:N521"/>
    <mergeCell ref="A522:H522"/>
    <mergeCell ref="I522:J522"/>
    <mergeCell ref="K522:L522"/>
    <mergeCell ref="M522:N522"/>
    <mergeCell ref="A520:B520"/>
    <mergeCell ref="C520:H520"/>
    <mergeCell ref="I520:J520"/>
    <mergeCell ref="K520:L520"/>
    <mergeCell ref="M520:N520"/>
    <mergeCell ref="A519:B519"/>
    <mergeCell ref="C519:H519"/>
    <mergeCell ref="I519:J519"/>
    <mergeCell ref="K519:L519"/>
    <mergeCell ref="M519:N519"/>
    <mergeCell ref="A518:B518"/>
    <mergeCell ref="C518:H518"/>
    <mergeCell ref="I518:J518"/>
    <mergeCell ref="K518:L518"/>
    <mergeCell ref="M518:N518"/>
    <mergeCell ref="A517:B517"/>
    <mergeCell ref="C517:H517"/>
    <mergeCell ref="I517:J517"/>
    <mergeCell ref="K517:L517"/>
    <mergeCell ref="M517:N517"/>
    <mergeCell ref="A516:B516"/>
    <mergeCell ref="C516:H516"/>
    <mergeCell ref="I516:J516"/>
    <mergeCell ref="K516:L516"/>
    <mergeCell ref="M516:N516"/>
    <mergeCell ref="A515:B515"/>
    <mergeCell ref="C515:H515"/>
    <mergeCell ref="I515:J515"/>
    <mergeCell ref="K515:L515"/>
    <mergeCell ref="M515:N515"/>
    <mergeCell ref="A514:B514"/>
    <mergeCell ref="C514:H514"/>
    <mergeCell ref="I514:J514"/>
    <mergeCell ref="K514:L514"/>
    <mergeCell ref="M514:N514"/>
    <mergeCell ref="A513:B513"/>
    <mergeCell ref="C513:H513"/>
    <mergeCell ref="I513:J513"/>
    <mergeCell ref="K513:L513"/>
    <mergeCell ref="M513:N513"/>
    <mergeCell ref="A512:B512"/>
    <mergeCell ref="C512:H512"/>
    <mergeCell ref="I512:J512"/>
    <mergeCell ref="K512:L512"/>
    <mergeCell ref="M512:N512"/>
    <mergeCell ref="A511:B511"/>
    <mergeCell ref="C511:H511"/>
    <mergeCell ref="I511:J511"/>
    <mergeCell ref="K511:L511"/>
    <mergeCell ref="M511:N511"/>
    <mergeCell ref="A510:B510"/>
    <mergeCell ref="C510:H510"/>
    <mergeCell ref="I510:J510"/>
    <mergeCell ref="K510:L510"/>
    <mergeCell ref="M510:N510"/>
    <mergeCell ref="A509:B509"/>
    <mergeCell ref="C509:H509"/>
    <mergeCell ref="I509:J509"/>
    <mergeCell ref="K509:L509"/>
    <mergeCell ref="M509:N509"/>
    <mergeCell ref="A508:B508"/>
    <mergeCell ref="C508:H508"/>
    <mergeCell ref="I508:J508"/>
    <mergeCell ref="K508:L508"/>
    <mergeCell ref="M508:N508"/>
    <mergeCell ref="A507:B507"/>
    <mergeCell ref="C507:H507"/>
    <mergeCell ref="I507:J507"/>
    <mergeCell ref="K507:L507"/>
    <mergeCell ref="M507:N507"/>
    <mergeCell ref="A506:B506"/>
    <mergeCell ref="C506:H506"/>
    <mergeCell ref="I506:J506"/>
    <mergeCell ref="K506:L506"/>
    <mergeCell ref="M506:N506"/>
    <mergeCell ref="A504:H504"/>
    <mergeCell ref="I504:J504"/>
    <mergeCell ref="K504:L504"/>
    <mergeCell ref="M504:N504"/>
    <mergeCell ref="A505:H505"/>
    <mergeCell ref="I505:J505"/>
    <mergeCell ref="K505:L505"/>
    <mergeCell ref="M505:N505"/>
    <mergeCell ref="A503:B503"/>
    <mergeCell ref="C503:H503"/>
    <mergeCell ref="I503:J503"/>
    <mergeCell ref="K503:L503"/>
    <mergeCell ref="M503:N503"/>
    <mergeCell ref="A502:B502"/>
    <mergeCell ref="C502:H502"/>
    <mergeCell ref="I502:J502"/>
    <mergeCell ref="K502:L502"/>
    <mergeCell ref="M502:N502"/>
    <mergeCell ref="A500:H500"/>
    <mergeCell ref="I500:J500"/>
    <mergeCell ref="K500:L500"/>
    <mergeCell ref="M500:N500"/>
    <mergeCell ref="A501:H501"/>
    <mergeCell ref="I501:J501"/>
    <mergeCell ref="K501:L501"/>
    <mergeCell ref="M501:N501"/>
    <mergeCell ref="A498:H498"/>
    <mergeCell ref="I498:J498"/>
    <mergeCell ref="K498:L498"/>
    <mergeCell ref="M498:N498"/>
    <mergeCell ref="A499:H499"/>
    <mergeCell ref="I499:J499"/>
    <mergeCell ref="K499:L499"/>
    <mergeCell ref="M499:N499"/>
    <mergeCell ref="A496:H496"/>
    <mergeCell ref="I496:J496"/>
    <mergeCell ref="K496:L496"/>
    <mergeCell ref="M496:N496"/>
    <mergeCell ref="A497:H497"/>
    <mergeCell ref="I497:J497"/>
    <mergeCell ref="K497:L497"/>
    <mergeCell ref="M497:N497"/>
    <mergeCell ref="A494:H494"/>
    <mergeCell ref="I494:J494"/>
    <mergeCell ref="K494:L494"/>
    <mergeCell ref="M494:N494"/>
    <mergeCell ref="A495:H495"/>
    <mergeCell ref="I495:J495"/>
    <mergeCell ref="K495:L495"/>
    <mergeCell ref="M495:N495"/>
    <mergeCell ref="A492:H492"/>
    <mergeCell ref="I492:J492"/>
    <mergeCell ref="K492:L492"/>
    <mergeCell ref="M492:N492"/>
    <mergeCell ref="A493:H493"/>
    <mergeCell ref="I493:J493"/>
    <mergeCell ref="K493:L493"/>
    <mergeCell ref="M493:N493"/>
    <mergeCell ref="A490:H490"/>
    <mergeCell ref="I490:J490"/>
    <mergeCell ref="K490:L490"/>
    <mergeCell ref="M490:N490"/>
    <mergeCell ref="A491:H491"/>
    <mergeCell ref="I491:J491"/>
    <mergeCell ref="K491:L491"/>
    <mergeCell ref="M491:N491"/>
    <mergeCell ref="A488:H488"/>
    <mergeCell ref="I488:J488"/>
    <mergeCell ref="K488:L488"/>
    <mergeCell ref="M488:N488"/>
    <mergeCell ref="A489:H489"/>
    <mergeCell ref="I489:J489"/>
    <mergeCell ref="K489:L489"/>
    <mergeCell ref="M489:N489"/>
    <mergeCell ref="A486:H486"/>
    <mergeCell ref="I486:J486"/>
    <mergeCell ref="K486:L486"/>
    <mergeCell ref="M486:N486"/>
    <mergeCell ref="A487:H487"/>
    <mergeCell ref="I487:J487"/>
    <mergeCell ref="K487:L487"/>
    <mergeCell ref="M487:N487"/>
    <mergeCell ref="A485:B485"/>
    <mergeCell ref="C485:H485"/>
    <mergeCell ref="I485:J485"/>
    <mergeCell ref="K485:L485"/>
    <mergeCell ref="M485:N485"/>
    <mergeCell ref="A484:B484"/>
    <mergeCell ref="C484:H484"/>
    <mergeCell ref="I484:J484"/>
    <mergeCell ref="K484:L484"/>
    <mergeCell ref="M484:N484"/>
    <mergeCell ref="A483:B483"/>
    <mergeCell ref="C483:H483"/>
    <mergeCell ref="I483:J483"/>
    <mergeCell ref="K483:L483"/>
    <mergeCell ref="M483:N483"/>
    <mergeCell ref="A482:B482"/>
    <mergeCell ref="C482:H482"/>
    <mergeCell ref="I482:J482"/>
    <mergeCell ref="K482:L482"/>
    <mergeCell ref="M482:N482"/>
    <mergeCell ref="A481:B481"/>
    <mergeCell ref="C481:H481"/>
    <mergeCell ref="I481:J481"/>
    <mergeCell ref="K481:L481"/>
    <mergeCell ref="M481:N481"/>
    <mergeCell ref="A480:B480"/>
    <mergeCell ref="C480:H480"/>
    <mergeCell ref="I480:J480"/>
    <mergeCell ref="K480:L480"/>
    <mergeCell ref="M480:N480"/>
    <mergeCell ref="A479:B479"/>
    <mergeCell ref="C479:H479"/>
    <mergeCell ref="I479:J479"/>
    <mergeCell ref="K479:L479"/>
    <mergeCell ref="M479:N479"/>
    <mergeCell ref="A478:B478"/>
    <mergeCell ref="C478:H478"/>
    <mergeCell ref="I478:J478"/>
    <mergeCell ref="K478:L478"/>
    <mergeCell ref="M478:N478"/>
    <mergeCell ref="A477:B477"/>
    <mergeCell ref="C477:H477"/>
    <mergeCell ref="I477:J477"/>
    <mergeCell ref="K477:L477"/>
    <mergeCell ref="M477:N477"/>
    <mergeCell ref="A476:B476"/>
    <mergeCell ref="C476:H476"/>
    <mergeCell ref="I476:J476"/>
    <mergeCell ref="K476:L476"/>
    <mergeCell ref="M476:N476"/>
    <mergeCell ref="A475:B475"/>
    <mergeCell ref="C475:H475"/>
    <mergeCell ref="I475:J475"/>
    <mergeCell ref="K475:L475"/>
    <mergeCell ref="M475:N475"/>
    <mergeCell ref="A474:B474"/>
    <mergeCell ref="C474:H474"/>
    <mergeCell ref="I474:J474"/>
    <mergeCell ref="K474:L474"/>
    <mergeCell ref="M474:N474"/>
    <mergeCell ref="A473:B473"/>
    <mergeCell ref="C473:H473"/>
    <mergeCell ref="I473:J473"/>
    <mergeCell ref="K473:L473"/>
    <mergeCell ref="M473:N473"/>
    <mergeCell ref="A472:B472"/>
    <mergeCell ref="C472:H472"/>
    <mergeCell ref="I472:J472"/>
    <mergeCell ref="K472:L472"/>
    <mergeCell ref="M472:N472"/>
    <mergeCell ref="A471:B471"/>
    <mergeCell ref="C471:H471"/>
    <mergeCell ref="I471:J471"/>
    <mergeCell ref="K471:L471"/>
    <mergeCell ref="M471:N471"/>
    <mergeCell ref="A470:B470"/>
    <mergeCell ref="C470:H470"/>
    <mergeCell ref="I470:J470"/>
    <mergeCell ref="K470:L470"/>
    <mergeCell ref="M470:N470"/>
    <mergeCell ref="A469:B469"/>
    <mergeCell ref="C469:H469"/>
    <mergeCell ref="I469:J469"/>
    <mergeCell ref="K469:L469"/>
    <mergeCell ref="M469:N469"/>
    <mergeCell ref="A468:B468"/>
    <mergeCell ref="C468:H468"/>
    <mergeCell ref="I468:J468"/>
    <mergeCell ref="K468:L468"/>
    <mergeCell ref="M468:N468"/>
    <mergeCell ref="A467:B467"/>
    <mergeCell ref="C467:H467"/>
    <mergeCell ref="I467:J467"/>
    <mergeCell ref="K467:L467"/>
    <mergeCell ref="M467:N467"/>
    <mergeCell ref="A466:B466"/>
    <mergeCell ref="C466:H466"/>
    <mergeCell ref="I466:J466"/>
    <mergeCell ref="K466:L466"/>
    <mergeCell ref="M466:N466"/>
    <mergeCell ref="A465:B465"/>
    <mergeCell ref="C465:H465"/>
    <mergeCell ref="I465:J465"/>
    <mergeCell ref="K465:L465"/>
    <mergeCell ref="M465:N465"/>
    <mergeCell ref="A463:H463"/>
    <mergeCell ref="I463:J463"/>
    <mergeCell ref="K463:L463"/>
    <mergeCell ref="M463:N463"/>
    <mergeCell ref="A464:H464"/>
    <mergeCell ref="I464:J464"/>
    <mergeCell ref="K464:L464"/>
    <mergeCell ref="M464:N464"/>
    <mergeCell ref="M461:N461"/>
    <mergeCell ref="A462:B462"/>
    <mergeCell ref="C462:H462"/>
    <mergeCell ref="I462:J462"/>
    <mergeCell ref="K462:L462"/>
    <mergeCell ref="M462:N462"/>
    <mergeCell ref="A460:H460"/>
    <mergeCell ref="I460:J460"/>
    <mergeCell ref="K460:L460"/>
    <mergeCell ref="M460:N460"/>
    <mergeCell ref="A461:B461"/>
    <mergeCell ref="C461:H461"/>
    <mergeCell ref="I461:J461"/>
    <mergeCell ref="K461:L461"/>
    <mergeCell ref="A458:H458"/>
    <mergeCell ref="I458:J458"/>
    <mergeCell ref="K458:L458"/>
    <mergeCell ref="M458:N458"/>
    <mergeCell ref="A459:H459"/>
    <mergeCell ref="I459:J459"/>
    <mergeCell ref="K459:L459"/>
    <mergeCell ref="M459:N459"/>
    <mergeCell ref="A457:B457"/>
    <mergeCell ref="C457:H457"/>
    <mergeCell ref="I457:J457"/>
    <mergeCell ref="K457:L457"/>
    <mergeCell ref="M457:N457"/>
    <mergeCell ref="A456:B456"/>
    <mergeCell ref="C456:H456"/>
    <mergeCell ref="I456:J456"/>
    <mergeCell ref="K456:L456"/>
    <mergeCell ref="M456:N456"/>
    <mergeCell ref="A454:H454"/>
    <mergeCell ref="I454:J454"/>
    <mergeCell ref="K454:L454"/>
    <mergeCell ref="M454:N454"/>
    <mergeCell ref="A455:H455"/>
    <mergeCell ref="I455:J455"/>
    <mergeCell ref="K455:L455"/>
    <mergeCell ref="M455:N455"/>
    <mergeCell ref="A453:B453"/>
    <mergeCell ref="C453:H453"/>
    <mergeCell ref="I453:J453"/>
    <mergeCell ref="K453:L453"/>
    <mergeCell ref="M453:N453"/>
    <mergeCell ref="A452:B452"/>
    <mergeCell ref="C452:H452"/>
    <mergeCell ref="I452:J452"/>
    <mergeCell ref="K452:L452"/>
    <mergeCell ref="M452:N452"/>
    <mergeCell ref="A451:B451"/>
    <mergeCell ref="C451:H451"/>
    <mergeCell ref="I451:J451"/>
    <mergeCell ref="K451:L451"/>
    <mergeCell ref="M451:N451"/>
    <mergeCell ref="A450:B450"/>
    <mergeCell ref="C450:H450"/>
    <mergeCell ref="I450:J450"/>
    <mergeCell ref="K450:L450"/>
    <mergeCell ref="M450:N450"/>
    <mergeCell ref="A449:B449"/>
    <mergeCell ref="C449:H449"/>
    <mergeCell ref="I449:J449"/>
    <mergeCell ref="K449:L449"/>
    <mergeCell ref="M449:N449"/>
    <mergeCell ref="A448:B448"/>
    <mergeCell ref="C448:H448"/>
    <mergeCell ref="I448:J448"/>
    <mergeCell ref="K448:L448"/>
    <mergeCell ref="M448:N448"/>
    <mergeCell ref="A447:B447"/>
    <mergeCell ref="C447:H447"/>
    <mergeCell ref="I447:J447"/>
    <mergeCell ref="K447:L447"/>
    <mergeCell ref="M447:N447"/>
    <mergeCell ref="A446:B446"/>
    <mergeCell ref="C446:H446"/>
    <mergeCell ref="I446:J446"/>
    <mergeCell ref="K446:L446"/>
    <mergeCell ref="M446:N446"/>
    <mergeCell ref="A445:B445"/>
    <mergeCell ref="C445:H445"/>
    <mergeCell ref="I445:J445"/>
    <mergeCell ref="K445:L445"/>
    <mergeCell ref="M445:N445"/>
    <mergeCell ref="A444:B444"/>
    <mergeCell ref="C444:H444"/>
    <mergeCell ref="I444:J444"/>
    <mergeCell ref="K444:L444"/>
    <mergeCell ref="M444:N444"/>
    <mergeCell ref="A443:B443"/>
    <mergeCell ref="C443:H443"/>
    <mergeCell ref="I443:J443"/>
    <mergeCell ref="K443:L443"/>
    <mergeCell ref="M443:N443"/>
    <mergeCell ref="A442:B442"/>
    <mergeCell ref="C442:H442"/>
    <mergeCell ref="I442:J442"/>
    <mergeCell ref="K442:L442"/>
    <mergeCell ref="M442:N442"/>
    <mergeCell ref="A441:B441"/>
    <mergeCell ref="C441:H441"/>
    <mergeCell ref="I441:J441"/>
    <mergeCell ref="K441:L441"/>
    <mergeCell ref="M441:N441"/>
    <mergeCell ref="A440:B440"/>
    <mergeCell ref="C440:H440"/>
    <mergeCell ref="I440:J440"/>
    <mergeCell ref="K440:L440"/>
    <mergeCell ref="M440:N440"/>
    <mergeCell ref="A439:B439"/>
    <mergeCell ref="C439:H439"/>
    <mergeCell ref="I439:J439"/>
    <mergeCell ref="K439:L439"/>
    <mergeCell ref="M439:N439"/>
    <mergeCell ref="A438:B438"/>
    <mergeCell ref="C438:H438"/>
    <mergeCell ref="I438:J438"/>
    <mergeCell ref="K438:L438"/>
    <mergeCell ref="M438:N438"/>
    <mergeCell ref="A437:B437"/>
    <mergeCell ref="C437:H437"/>
    <mergeCell ref="I437:J437"/>
    <mergeCell ref="K437:L437"/>
    <mergeCell ref="M437:N437"/>
    <mergeCell ref="A436:B436"/>
    <mergeCell ref="C436:H436"/>
    <mergeCell ref="I436:J436"/>
    <mergeCell ref="K436:L436"/>
    <mergeCell ref="M436:N436"/>
    <mergeCell ref="A435:B435"/>
    <mergeCell ref="C435:H435"/>
    <mergeCell ref="I435:J435"/>
    <mergeCell ref="K435:L435"/>
    <mergeCell ref="M435:N435"/>
    <mergeCell ref="A434:B434"/>
    <mergeCell ref="C434:H434"/>
    <mergeCell ref="I434:J434"/>
    <mergeCell ref="K434:L434"/>
    <mergeCell ref="M434:N434"/>
    <mergeCell ref="A433:B433"/>
    <mergeCell ref="C433:H433"/>
    <mergeCell ref="I433:J433"/>
    <mergeCell ref="K433:L433"/>
    <mergeCell ref="M433:N433"/>
    <mergeCell ref="A432:B432"/>
    <mergeCell ref="C432:H432"/>
    <mergeCell ref="I432:J432"/>
    <mergeCell ref="K432:L432"/>
    <mergeCell ref="M432:N432"/>
    <mergeCell ref="A431:B431"/>
    <mergeCell ref="C431:H431"/>
    <mergeCell ref="I431:J431"/>
    <mergeCell ref="K431:L431"/>
    <mergeCell ref="M431:N431"/>
    <mergeCell ref="A430:B430"/>
    <mergeCell ref="C430:H430"/>
    <mergeCell ref="I430:J430"/>
    <mergeCell ref="K430:L430"/>
    <mergeCell ref="M430:N430"/>
    <mergeCell ref="A429:B429"/>
    <mergeCell ref="C429:H429"/>
    <mergeCell ref="I429:J429"/>
    <mergeCell ref="K429:L429"/>
    <mergeCell ref="M429:N429"/>
    <mergeCell ref="A428:B428"/>
    <mergeCell ref="C428:H428"/>
    <mergeCell ref="I428:J428"/>
    <mergeCell ref="K428:L428"/>
    <mergeCell ref="M428:N428"/>
    <mergeCell ref="A427:B427"/>
    <mergeCell ref="C427:H427"/>
    <mergeCell ref="I427:J427"/>
    <mergeCell ref="K427:L427"/>
    <mergeCell ref="M427:N427"/>
    <mergeCell ref="A425:H425"/>
    <mergeCell ref="I425:J425"/>
    <mergeCell ref="K425:L425"/>
    <mergeCell ref="M425:N425"/>
    <mergeCell ref="A426:H426"/>
    <mergeCell ref="I426:J426"/>
    <mergeCell ref="K426:L426"/>
    <mergeCell ref="M426:N426"/>
    <mergeCell ref="A424:B424"/>
    <mergeCell ref="C424:H424"/>
    <mergeCell ref="I424:J424"/>
    <mergeCell ref="K424:L424"/>
    <mergeCell ref="M424:N424"/>
    <mergeCell ref="A423:B423"/>
    <mergeCell ref="C423:H423"/>
    <mergeCell ref="I423:J423"/>
    <mergeCell ref="K423:L423"/>
    <mergeCell ref="M423:N423"/>
    <mergeCell ref="A421:H421"/>
    <mergeCell ref="I421:J421"/>
    <mergeCell ref="K421:L421"/>
    <mergeCell ref="M421:N421"/>
    <mergeCell ref="A422:H422"/>
    <mergeCell ref="I422:J422"/>
    <mergeCell ref="K422:L422"/>
    <mergeCell ref="M422:N422"/>
    <mergeCell ref="A419:H419"/>
    <mergeCell ref="I419:J419"/>
    <mergeCell ref="K419:L419"/>
    <mergeCell ref="M419:N419"/>
    <mergeCell ref="A420:H420"/>
    <mergeCell ref="I420:J420"/>
    <mergeCell ref="K420:L420"/>
    <mergeCell ref="M420:N420"/>
    <mergeCell ref="A418:B418"/>
    <mergeCell ref="C418:H418"/>
    <mergeCell ref="I418:J418"/>
    <mergeCell ref="K418:L418"/>
    <mergeCell ref="M418:N418"/>
    <mergeCell ref="A417:B417"/>
    <mergeCell ref="C417:H417"/>
    <mergeCell ref="I417:J417"/>
    <mergeCell ref="K417:L417"/>
    <mergeCell ref="M417:N417"/>
    <mergeCell ref="A415:H415"/>
    <mergeCell ref="I415:J415"/>
    <mergeCell ref="K415:L415"/>
    <mergeCell ref="M415:N415"/>
    <mergeCell ref="A416:H416"/>
    <mergeCell ref="I416:J416"/>
    <mergeCell ref="K416:L416"/>
    <mergeCell ref="M416:N416"/>
    <mergeCell ref="A414:B414"/>
    <mergeCell ref="C414:H414"/>
    <mergeCell ref="I414:J414"/>
    <mergeCell ref="K414:L414"/>
    <mergeCell ref="M414:N414"/>
    <mergeCell ref="A413:B413"/>
    <mergeCell ref="C413:H413"/>
    <mergeCell ref="I413:J413"/>
    <mergeCell ref="K413:L413"/>
    <mergeCell ref="M413:N413"/>
    <mergeCell ref="A411:H411"/>
    <mergeCell ref="I411:J411"/>
    <mergeCell ref="K411:L411"/>
    <mergeCell ref="M411:N411"/>
    <mergeCell ref="A412:H412"/>
    <mergeCell ref="I412:J412"/>
    <mergeCell ref="K412:L412"/>
    <mergeCell ref="M412:N412"/>
    <mergeCell ref="A410:B410"/>
    <mergeCell ref="C410:H410"/>
    <mergeCell ref="I410:J410"/>
    <mergeCell ref="K410:L410"/>
    <mergeCell ref="M410:N410"/>
    <mergeCell ref="A409:B409"/>
    <mergeCell ref="C409:H409"/>
    <mergeCell ref="I409:J409"/>
    <mergeCell ref="K409:L409"/>
    <mergeCell ref="M409:N409"/>
    <mergeCell ref="A408:B408"/>
    <mergeCell ref="C408:H408"/>
    <mergeCell ref="I408:J408"/>
    <mergeCell ref="K408:L408"/>
    <mergeCell ref="M408:N408"/>
    <mergeCell ref="A406:H406"/>
    <mergeCell ref="I406:J406"/>
    <mergeCell ref="K406:L406"/>
    <mergeCell ref="M406:N406"/>
    <mergeCell ref="A407:H407"/>
    <mergeCell ref="I407:J407"/>
    <mergeCell ref="K407:L407"/>
    <mergeCell ref="M407:N407"/>
    <mergeCell ref="A405:B405"/>
    <mergeCell ref="C405:H405"/>
    <mergeCell ref="I405:J405"/>
    <mergeCell ref="K405:L405"/>
    <mergeCell ref="M405:N405"/>
    <mergeCell ref="A404:B404"/>
    <mergeCell ref="C404:H404"/>
    <mergeCell ref="I404:J404"/>
    <mergeCell ref="K404:L404"/>
    <mergeCell ref="M404:N404"/>
    <mergeCell ref="A402:H402"/>
    <mergeCell ref="I402:J402"/>
    <mergeCell ref="K402:L402"/>
    <mergeCell ref="M402:N402"/>
    <mergeCell ref="A403:H403"/>
    <mergeCell ref="I403:J403"/>
    <mergeCell ref="K403:L403"/>
    <mergeCell ref="M403:N403"/>
    <mergeCell ref="A401:B401"/>
    <mergeCell ref="C401:H401"/>
    <mergeCell ref="I401:J401"/>
    <mergeCell ref="K401:L401"/>
    <mergeCell ref="M401:N401"/>
    <mergeCell ref="A400:B400"/>
    <mergeCell ref="C400:H400"/>
    <mergeCell ref="I400:J400"/>
    <mergeCell ref="K400:L400"/>
    <mergeCell ref="M400:N400"/>
    <mergeCell ref="A399:B399"/>
    <mergeCell ref="C399:H399"/>
    <mergeCell ref="I399:J399"/>
    <mergeCell ref="K399:L399"/>
    <mergeCell ref="M399:N399"/>
    <mergeCell ref="A397:H397"/>
    <mergeCell ref="I397:J397"/>
    <mergeCell ref="K397:L397"/>
    <mergeCell ref="M397:N397"/>
    <mergeCell ref="A398:H398"/>
    <mergeCell ref="I398:J398"/>
    <mergeCell ref="K398:L398"/>
    <mergeCell ref="M398:N398"/>
    <mergeCell ref="A396:B396"/>
    <mergeCell ref="C396:H396"/>
    <mergeCell ref="I396:J396"/>
    <mergeCell ref="K396:L396"/>
    <mergeCell ref="M396:N396"/>
    <mergeCell ref="A395:B395"/>
    <mergeCell ref="C395:H395"/>
    <mergeCell ref="I395:J395"/>
    <mergeCell ref="K395:L395"/>
    <mergeCell ref="M395:N395"/>
    <mergeCell ref="A393:H393"/>
    <mergeCell ref="I393:J393"/>
    <mergeCell ref="K393:L393"/>
    <mergeCell ref="M393:N393"/>
    <mergeCell ref="A394:H394"/>
    <mergeCell ref="I394:J394"/>
    <mergeCell ref="K394:L394"/>
    <mergeCell ref="M394:N394"/>
    <mergeCell ref="A392:B392"/>
    <mergeCell ref="C392:H392"/>
    <mergeCell ref="I392:J392"/>
    <mergeCell ref="K392:L392"/>
    <mergeCell ref="M392:N392"/>
    <mergeCell ref="A391:B391"/>
    <mergeCell ref="C391:H391"/>
    <mergeCell ref="I391:J391"/>
    <mergeCell ref="K391:L391"/>
    <mergeCell ref="M391:N391"/>
    <mergeCell ref="A389:H389"/>
    <mergeCell ref="I389:J389"/>
    <mergeCell ref="K389:L389"/>
    <mergeCell ref="M389:N389"/>
    <mergeCell ref="A390:H390"/>
    <mergeCell ref="I390:J390"/>
    <mergeCell ref="K390:L390"/>
    <mergeCell ref="M390:N390"/>
    <mergeCell ref="A388:B388"/>
    <mergeCell ref="C388:H388"/>
    <mergeCell ref="I388:J388"/>
    <mergeCell ref="K388:L388"/>
    <mergeCell ref="M388:N388"/>
    <mergeCell ref="A387:B387"/>
    <mergeCell ref="C387:H387"/>
    <mergeCell ref="I387:J387"/>
    <mergeCell ref="K387:L387"/>
    <mergeCell ref="M387:N387"/>
    <mergeCell ref="A386:B386"/>
    <mergeCell ref="C386:H386"/>
    <mergeCell ref="I386:J386"/>
    <mergeCell ref="K386:L386"/>
    <mergeCell ref="M386:N386"/>
    <mergeCell ref="A384:H384"/>
    <mergeCell ref="I384:J384"/>
    <mergeCell ref="K384:L384"/>
    <mergeCell ref="M384:N384"/>
    <mergeCell ref="A385:H385"/>
    <mergeCell ref="I385:J385"/>
    <mergeCell ref="K385:L385"/>
    <mergeCell ref="M385:N385"/>
    <mergeCell ref="A383:B383"/>
    <mergeCell ref="C383:H383"/>
    <mergeCell ref="I383:J383"/>
    <mergeCell ref="K383:L383"/>
    <mergeCell ref="M383:N383"/>
    <mergeCell ref="A382:B382"/>
    <mergeCell ref="C382:H382"/>
    <mergeCell ref="I382:J382"/>
    <mergeCell ref="K382:L382"/>
    <mergeCell ref="M382:N382"/>
    <mergeCell ref="A380:H380"/>
    <mergeCell ref="I380:J380"/>
    <mergeCell ref="K380:L380"/>
    <mergeCell ref="M380:N380"/>
    <mergeCell ref="A381:H381"/>
    <mergeCell ref="I381:J381"/>
    <mergeCell ref="K381:L381"/>
    <mergeCell ref="M381:N381"/>
    <mergeCell ref="A379:B379"/>
    <mergeCell ref="C379:H379"/>
    <mergeCell ref="I379:J379"/>
    <mergeCell ref="K379:L379"/>
    <mergeCell ref="M379:N379"/>
    <mergeCell ref="A377:H377"/>
    <mergeCell ref="I377:J377"/>
    <mergeCell ref="K377:L377"/>
    <mergeCell ref="M377:N377"/>
    <mergeCell ref="A378:H378"/>
    <mergeCell ref="I378:J378"/>
    <mergeCell ref="K378:L378"/>
    <mergeCell ref="M378:N378"/>
    <mergeCell ref="A376:B376"/>
    <mergeCell ref="C376:H376"/>
    <mergeCell ref="I376:J376"/>
    <mergeCell ref="K376:L376"/>
    <mergeCell ref="M376:N376"/>
    <mergeCell ref="A375:B375"/>
    <mergeCell ref="C375:H375"/>
    <mergeCell ref="I375:J375"/>
    <mergeCell ref="K375:L375"/>
    <mergeCell ref="M375:N375"/>
    <mergeCell ref="A374:B374"/>
    <mergeCell ref="C374:H374"/>
    <mergeCell ref="I374:J374"/>
    <mergeCell ref="K374:L374"/>
    <mergeCell ref="M374:N374"/>
    <mergeCell ref="A373:B373"/>
    <mergeCell ref="C373:H373"/>
    <mergeCell ref="I373:J373"/>
    <mergeCell ref="K373:L373"/>
    <mergeCell ref="M373:N373"/>
    <mergeCell ref="A371:H371"/>
    <mergeCell ref="I371:J371"/>
    <mergeCell ref="K371:L371"/>
    <mergeCell ref="M371:N371"/>
    <mergeCell ref="A372:H372"/>
    <mergeCell ref="I372:J372"/>
    <mergeCell ref="K372:L372"/>
    <mergeCell ref="M372:N372"/>
    <mergeCell ref="A370:B370"/>
    <mergeCell ref="C370:H370"/>
    <mergeCell ref="I370:J370"/>
    <mergeCell ref="K370:L370"/>
    <mergeCell ref="M370:N370"/>
    <mergeCell ref="A369:B369"/>
    <mergeCell ref="C369:H369"/>
    <mergeCell ref="I369:J369"/>
    <mergeCell ref="K369:L369"/>
    <mergeCell ref="M369:N369"/>
    <mergeCell ref="A368:B368"/>
    <mergeCell ref="C368:H368"/>
    <mergeCell ref="I368:J368"/>
    <mergeCell ref="K368:L368"/>
    <mergeCell ref="M368:N368"/>
    <mergeCell ref="A367:B367"/>
    <mergeCell ref="C367:H367"/>
    <mergeCell ref="I367:J367"/>
    <mergeCell ref="K367:L367"/>
    <mergeCell ref="M367:N367"/>
    <mergeCell ref="A365:H365"/>
    <mergeCell ref="I365:J365"/>
    <mergeCell ref="K365:L365"/>
    <mergeCell ref="M365:N365"/>
    <mergeCell ref="A366:H366"/>
    <mergeCell ref="I366:J366"/>
    <mergeCell ref="K366:L366"/>
    <mergeCell ref="M366:N366"/>
    <mergeCell ref="A364:B364"/>
    <mergeCell ref="C364:H364"/>
    <mergeCell ref="I364:J364"/>
    <mergeCell ref="K364:L364"/>
    <mergeCell ref="M364:N364"/>
    <mergeCell ref="A363:B363"/>
    <mergeCell ref="C363:H363"/>
    <mergeCell ref="I363:J363"/>
    <mergeCell ref="K363:L363"/>
    <mergeCell ref="M363:N363"/>
    <mergeCell ref="A362:B362"/>
    <mergeCell ref="C362:H362"/>
    <mergeCell ref="I362:J362"/>
    <mergeCell ref="K362:L362"/>
    <mergeCell ref="M362:N362"/>
    <mergeCell ref="A360:H360"/>
    <mergeCell ref="I360:J360"/>
    <mergeCell ref="K360:L360"/>
    <mergeCell ref="M360:N360"/>
    <mergeCell ref="A361:H361"/>
    <mergeCell ref="I361:J361"/>
    <mergeCell ref="K361:L361"/>
    <mergeCell ref="M361:N361"/>
    <mergeCell ref="A359:B359"/>
    <mergeCell ref="C359:H359"/>
    <mergeCell ref="I359:J359"/>
    <mergeCell ref="K359:L359"/>
    <mergeCell ref="M359:N359"/>
    <mergeCell ref="A358:B358"/>
    <mergeCell ref="C358:H358"/>
    <mergeCell ref="I358:J358"/>
    <mergeCell ref="K358:L358"/>
    <mergeCell ref="M358:N358"/>
    <mergeCell ref="A357:B357"/>
    <mergeCell ref="C357:H357"/>
    <mergeCell ref="I357:J357"/>
    <mergeCell ref="K357:L357"/>
    <mergeCell ref="M357:N357"/>
    <mergeCell ref="A355:H355"/>
    <mergeCell ref="I355:J355"/>
    <mergeCell ref="K355:L355"/>
    <mergeCell ref="M355:N355"/>
    <mergeCell ref="A356:H356"/>
    <mergeCell ref="I356:J356"/>
    <mergeCell ref="K356:L356"/>
    <mergeCell ref="M356:N356"/>
    <mergeCell ref="A354:B354"/>
    <mergeCell ref="C354:H354"/>
    <mergeCell ref="I354:J354"/>
    <mergeCell ref="K354:L354"/>
    <mergeCell ref="M354:N354"/>
    <mergeCell ref="A353:B353"/>
    <mergeCell ref="C353:H353"/>
    <mergeCell ref="I353:J353"/>
    <mergeCell ref="K353:L353"/>
    <mergeCell ref="M353:N353"/>
    <mergeCell ref="A352:B352"/>
    <mergeCell ref="C352:H352"/>
    <mergeCell ref="I352:J352"/>
    <mergeCell ref="K352:L352"/>
    <mergeCell ref="M352:N352"/>
    <mergeCell ref="A350:H350"/>
    <mergeCell ref="I350:J350"/>
    <mergeCell ref="K350:L350"/>
    <mergeCell ref="M350:N350"/>
    <mergeCell ref="A351:H351"/>
    <mergeCell ref="I351:J351"/>
    <mergeCell ref="K351:L351"/>
    <mergeCell ref="M351:N351"/>
    <mergeCell ref="A349:B349"/>
    <mergeCell ref="C349:H349"/>
    <mergeCell ref="I349:J349"/>
    <mergeCell ref="K349:L349"/>
    <mergeCell ref="M349:N349"/>
    <mergeCell ref="A348:B348"/>
    <mergeCell ref="C348:H348"/>
    <mergeCell ref="I348:J348"/>
    <mergeCell ref="K348:L348"/>
    <mergeCell ref="M348:N348"/>
    <mergeCell ref="A347:B347"/>
    <mergeCell ref="C347:H347"/>
    <mergeCell ref="I347:J347"/>
    <mergeCell ref="K347:L347"/>
    <mergeCell ref="M347:N347"/>
    <mergeCell ref="A345:H345"/>
    <mergeCell ref="I345:J345"/>
    <mergeCell ref="K345:L345"/>
    <mergeCell ref="M345:N345"/>
    <mergeCell ref="A346:H346"/>
    <mergeCell ref="I346:J346"/>
    <mergeCell ref="K346:L346"/>
    <mergeCell ref="M346:N346"/>
    <mergeCell ref="A344:B344"/>
    <mergeCell ref="C344:H344"/>
    <mergeCell ref="I344:J344"/>
    <mergeCell ref="K344:L344"/>
    <mergeCell ref="M344:N344"/>
    <mergeCell ref="A343:B343"/>
    <mergeCell ref="C343:H343"/>
    <mergeCell ref="I343:J343"/>
    <mergeCell ref="K343:L343"/>
    <mergeCell ref="M343:N343"/>
    <mergeCell ref="A342:B342"/>
    <mergeCell ref="C342:H342"/>
    <mergeCell ref="I342:J342"/>
    <mergeCell ref="K342:L342"/>
    <mergeCell ref="M342:N342"/>
    <mergeCell ref="A340:H340"/>
    <mergeCell ref="I340:J340"/>
    <mergeCell ref="K340:L340"/>
    <mergeCell ref="M340:N340"/>
    <mergeCell ref="A341:H341"/>
    <mergeCell ref="I341:J341"/>
    <mergeCell ref="K341:L341"/>
    <mergeCell ref="M341:N341"/>
    <mergeCell ref="A339:B339"/>
    <mergeCell ref="C339:H339"/>
    <mergeCell ref="I339:J339"/>
    <mergeCell ref="K339:L339"/>
    <mergeCell ref="M339:N339"/>
    <mergeCell ref="A338:B338"/>
    <mergeCell ref="C338:H338"/>
    <mergeCell ref="I338:J338"/>
    <mergeCell ref="K338:L338"/>
    <mergeCell ref="M338:N338"/>
    <mergeCell ref="A337:B337"/>
    <mergeCell ref="C337:H337"/>
    <mergeCell ref="I337:J337"/>
    <mergeCell ref="K337:L337"/>
    <mergeCell ref="M337:N337"/>
    <mergeCell ref="A335:H335"/>
    <mergeCell ref="I335:J335"/>
    <mergeCell ref="K335:L335"/>
    <mergeCell ref="M335:N335"/>
    <mergeCell ref="A336:H336"/>
    <mergeCell ref="I336:J336"/>
    <mergeCell ref="K336:L336"/>
    <mergeCell ref="M336:N336"/>
    <mergeCell ref="A334:B334"/>
    <mergeCell ref="C334:H334"/>
    <mergeCell ref="I334:J334"/>
    <mergeCell ref="K334:L334"/>
    <mergeCell ref="M334:N334"/>
    <mergeCell ref="A333:B333"/>
    <mergeCell ref="C333:H333"/>
    <mergeCell ref="I333:J333"/>
    <mergeCell ref="K333:L333"/>
    <mergeCell ref="M333:N333"/>
    <mergeCell ref="A332:B332"/>
    <mergeCell ref="C332:H332"/>
    <mergeCell ref="I332:J332"/>
    <mergeCell ref="K332:L332"/>
    <mergeCell ref="M332:N332"/>
    <mergeCell ref="A330:H330"/>
    <mergeCell ref="I330:J330"/>
    <mergeCell ref="K330:L330"/>
    <mergeCell ref="M330:N330"/>
    <mergeCell ref="A331:H331"/>
    <mergeCell ref="I331:J331"/>
    <mergeCell ref="K331:L331"/>
    <mergeCell ref="M331:N331"/>
    <mergeCell ref="A329:B329"/>
    <mergeCell ref="C329:H329"/>
    <mergeCell ref="I329:J329"/>
    <mergeCell ref="K329:L329"/>
    <mergeCell ref="M329:N329"/>
    <mergeCell ref="A328:B328"/>
    <mergeCell ref="C328:H328"/>
    <mergeCell ref="I328:J328"/>
    <mergeCell ref="K328:L328"/>
    <mergeCell ref="M328:N328"/>
    <mergeCell ref="A327:B327"/>
    <mergeCell ref="C327:H327"/>
    <mergeCell ref="I327:J327"/>
    <mergeCell ref="K327:L327"/>
    <mergeCell ref="M327:N327"/>
    <mergeCell ref="A325:H325"/>
    <mergeCell ref="I325:J325"/>
    <mergeCell ref="K325:L325"/>
    <mergeCell ref="M325:N325"/>
    <mergeCell ref="A326:H326"/>
    <mergeCell ref="I326:J326"/>
    <mergeCell ref="K326:L326"/>
    <mergeCell ref="M326:N326"/>
    <mergeCell ref="A324:B324"/>
    <mergeCell ref="C324:H324"/>
    <mergeCell ref="I324:J324"/>
    <mergeCell ref="K324:L324"/>
    <mergeCell ref="M324:N324"/>
    <mergeCell ref="A323:B323"/>
    <mergeCell ref="C323:H323"/>
    <mergeCell ref="I323:J323"/>
    <mergeCell ref="K323:L323"/>
    <mergeCell ref="M323:N323"/>
    <mergeCell ref="A322:B322"/>
    <mergeCell ref="C322:H322"/>
    <mergeCell ref="I322:J322"/>
    <mergeCell ref="K322:L322"/>
    <mergeCell ref="M322:N322"/>
    <mergeCell ref="A320:H320"/>
    <mergeCell ref="I320:J320"/>
    <mergeCell ref="K320:L320"/>
    <mergeCell ref="M320:N320"/>
    <mergeCell ref="A321:H321"/>
    <mergeCell ref="I321:J321"/>
    <mergeCell ref="K321:L321"/>
    <mergeCell ref="M321:N321"/>
    <mergeCell ref="A319:B319"/>
    <mergeCell ref="C319:H319"/>
    <mergeCell ref="I319:J319"/>
    <mergeCell ref="K319:L319"/>
    <mergeCell ref="M319:N319"/>
    <mergeCell ref="A318:B318"/>
    <mergeCell ref="C318:H318"/>
    <mergeCell ref="I318:J318"/>
    <mergeCell ref="K318:L318"/>
    <mergeCell ref="M318:N318"/>
    <mergeCell ref="A317:B317"/>
    <mergeCell ref="C317:H317"/>
    <mergeCell ref="I317:J317"/>
    <mergeCell ref="K317:L317"/>
    <mergeCell ref="M317:N317"/>
    <mergeCell ref="A315:H315"/>
    <mergeCell ref="I315:J315"/>
    <mergeCell ref="K315:L315"/>
    <mergeCell ref="M315:N315"/>
    <mergeCell ref="A316:H316"/>
    <mergeCell ref="I316:J316"/>
    <mergeCell ref="K316:L316"/>
    <mergeCell ref="M316:N316"/>
    <mergeCell ref="A314:B314"/>
    <mergeCell ref="C314:H314"/>
    <mergeCell ref="I314:J314"/>
    <mergeCell ref="K314:L314"/>
    <mergeCell ref="M314:N314"/>
    <mergeCell ref="A313:B313"/>
    <mergeCell ref="C313:H313"/>
    <mergeCell ref="I313:J313"/>
    <mergeCell ref="K313:L313"/>
    <mergeCell ref="M313:N313"/>
    <mergeCell ref="A312:B312"/>
    <mergeCell ref="C312:H312"/>
    <mergeCell ref="I312:J312"/>
    <mergeCell ref="K312:L312"/>
    <mergeCell ref="M312:N312"/>
    <mergeCell ref="A310:H310"/>
    <mergeCell ref="I310:J310"/>
    <mergeCell ref="K310:L310"/>
    <mergeCell ref="M310:N310"/>
    <mergeCell ref="A311:H311"/>
    <mergeCell ref="I311:J311"/>
    <mergeCell ref="K311:L311"/>
    <mergeCell ref="M311:N311"/>
    <mergeCell ref="A309:B309"/>
    <mergeCell ref="C309:H309"/>
    <mergeCell ref="I309:J309"/>
    <mergeCell ref="K309:L309"/>
    <mergeCell ref="M309:N309"/>
    <mergeCell ref="A308:B308"/>
    <mergeCell ref="C308:H308"/>
    <mergeCell ref="I308:J308"/>
    <mergeCell ref="K308:L308"/>
    <mergeCell ref="M308:N308"/>
    <mergeCell ref="A307:B307"/>
    <mergeCell ref="C307:H307"/>
    <mergeCell ref="I307:J307"/>
    <mergeCell ref="K307:L307"/>
    <mergeCell ref="M307:N307"/>
    <mergeCell ref="A306:B306"/>
    <mergeCell ref="C306:H306"/>
    <mergeCell ref="I306:J306"/>
    <mergeCell ref="K306:L306"/>
    <mergeCell ref="M306:N306"/>
    <mergeCell ref="A304:H304"/>
    <mergeCell ref="I304:J304"/>
    <mergeCell ref="K304:L304"/>
    <mergeCell ref="M304:N304"/>
    <mergeCell ref="A305:H305"/>
    <mergeCell ref="I305:J305"/>
    <mergeCell ref="K305:L305"/>
    <mergeCell ref="M305:N305"/>
    <mergeCell ref="A303:B303"/>
    <mergeCell ref="C303:H303"/>
    <mergeCell ref="I303:J303"/>
    <mergeCell ref="K303:L303"/>
    <mergeCell ref="M303:N303"/>
    <mergeCell ref="A302:B302"/>
    <mergeCell ref="C302:H302"/>
    <mergeCell ref="I302:J302"/>
    <mergeCell ref="K302:L302"/>
    <mergeCell ref="M302:N302"/>
    <mergeCell ref="A300:H300"/>
    <mergeCell ref="I300:J300"/>
    <mergeCell ref="K300:L300"/>
    <mergeCell ref="M300:N300"/>
    <mergeCell ref="A301:H301"/>
    <mergeCell ref="I301:J301"/>
    <mergeCell ref="K301:L301"/>
    <mergeCell ref="M301:N301"/>
    <mergeCell ref="A298:H298"/>
    <mergeCell ref="I298:J298"/>
    <mergeCell ref="K298:L298"/>
    <mergeCell ref="M298:N298"/>
    <mergeCell ref="A299:H299"/>
    <mergeCell ref="I299:J299"/>
    <mergeCell ref="K299:L299"/>
    <mergeCell ref="M299:N299"/>
    <mergeCell ref="A296:H296"/>
    <mergeCell ref="I296:J296"/>
    <mergeCell ref="K296:L296"/>
    <mergeCell ref="M296:N296"/>
    <mergeCell ref="A297:H297"/>
    <mergeCell ref="I297:J297"/>
    <mergeCell ref="K297:L297"/>
    <mergeCell ref="M297:N297"/>
    <mergeCell ref="A294:H294"/>
    <mergeCell ref="I294:J294"/>
    <mergeCell ref="K294:L294"/>
    <mergeCell ref="M294:N294"/>
    <mergeCell ref="A295:H295"/>
    <mergeCell ref="I295:J295"/>
    <mergeCell ref="K295:L295"/>
    <mergeCell ref="M295:N295"/>
    <mergeCell ref="A292:H292"/>
    <mergeCell ref="I292:J292"/>
    <mergeCell ref="K292:L292"/>
    <mergeCell ref="M292:N292"/>
    <mergeCell ref="A293:H293"/>
    <mergeCell ref="I293:J293"/>
    <mergeCell ref="K293:L293"/>
    <mergeCell ref="M293:N293"/>
    <mergeCell ref="A290:H290"/>
    <mergeCell ref="I290:J290"/>
    <mergeCell ref="K290:L290"/>
    <mergeCell ref="M290:N290"/>
    <mergeCell ref="A291:H291"/>
    <mergeCell ref="I291:J291"/>
    <mergeCell ref="K291:L291"/>
    <mergeCell ref="M291:N291"/>
    <mergeCell ref="A288:H288"/>
    <mergeCell ref="I288:J288"/>
    <mergeCell ref="K288:L288"/>
    <mergeCell ref="M288:N288"/>
    <mergeCell ref="A289:H289"/>
    <mergeCell ref="I289:J289"/>
    <mergeCell ref="K289:L289"/>
    <mergeCell ref="M289:N289"/>
    <mergeCell ref="A287:B287"/>
    <mergeCell ref="C287:H287"/>
    <mergeCell ref="I287:J287"/>
    <mergeCell ref="K287:L287"/>
    <mergeCell ref="M287:N287"/>
    <mergeCell ref="A286:B286"/>
    <mergeCell ref="C286:H286"/>
    <mergeCell ref="I286:J286"/>
    <mergeCell ref="K286:L286"/>
    <mergeCell ref="M286:N286"/>
    <mergeCell ref="A284:H284"/>
    <mergeCell ref="I284:J284"/>
    <mergeCell ref="K284:L284"/>
    <mergeCell ref="M284:N284"/>
    <mergeCell ref="A285:H285"/>
    <mergeCell ref="I285:J285"/>
    <mergeCell ref="K285:L285"/>
    <mergeCell ref="M285:N285"/>
    <mergeCell ref="A283:B283"/>
    <mergeCell ref="C283:H283"/>
    <mergeCell ref="I283:J283"/>
    <mergeCell ref="K283:L283"/>
    <mergeCell ref="M283:N283"/>
    <mergeCell ref="A282:B282"/>
    <mergeCell ref="C282:H282"/>
    <mergeCell ref="I282:J282"/>
    <mergeCell ref="K282:L282"/>
    <mergeCell ref="M282:N282"/>
    <mergeCell ref="A281:B281"/>
    <mergeCell ref="C281:H281"/>
    <mergeCell ref="I281:J281"/>
    <mergeCell ref="K281:L281"/>
    <mergeCell ref="M281:N281"/>
    <mergeCell ref="A279:H279"/>
    <mergeCell ref="I279:J279"/>
    <mergeCell ref="K279:L279"/>
    <mergeCell ref="M279:N279"/>
    <mergeCell ref="A280:H280"/>
    <mergeCell ref="I280:J280"/>
    <mergeCell ref="K280:L280"/>
    <mergeCell ref="M280:N280"/>
    <mergeCell ref="A278:B278"/>
    <mergeCell ref="C278:H278"/>
    <mergeCell ref="I278:J278"/>
    <mergeCell ref="K278:L278"/>
    <mergeCell ref="M278:N278"/>
    <mergeCell ref="A277:B277"/>
    <mergeCell ref="C277:H277"/>
    <mergeCell ref="I277:J277"/>
    <mergeCell ref="K277:L277"/>
    <mergeCell ref="M277:N277"/>
    <mergeCell ref="A276:B276"/>
    <mergeCell ref="C276:H276"/>
    <mergeCell ref="I276:J276"/>
    <mergeCell ref="K276:L276"/>
    <mergeCell ref="M276:N276"/>
    <mergeCell ref="A274:H274"/>
    <mergeCell ref="I274:J274"/>
    <mergeCell ref="K274:L274"/>
    <mergeCell ref="M274:N274"/>
    <mergeCell ref="A275:H275"/>
    <mergeCell ref="I275:J275"/>
    <mergeCell ref="K275:L275"/>
    <mergeCell ref="M275:N275"/>
    <mergeCell ref="A273:B273"/>
    <mergeCell ref="C273:H273"/>
    <mergeCell ref="I273:J273"/>
    <mergeCell ref="K273:L273"/>
    <mergeCell ref="M273:N273"/>
    <mergeCell ref="A272:B272"/>
    <mergeCell ref="C272:H272"/>
    <mergeCell ref="I272:J272"/>
    <mergeCell ref="K272:L272"/>
    <mergeCell ref="M272:N272"/>
    <mergeCell ref="A270:H270"/>
    <mergeCell ref="I270:J270"/>
    <mergeCell ref="K270:L270"/>
    <mergeCell ref="M270:N270"/>
    <mergeCell ref="A271:H271"/>
    <mergeCell ref="I271:J271"/>
    <mergeCell ref="K271:L271"/>
    <mergeCell ref="M271:N271"/>
    <mergeCell ref="A269:B269"/>
    <mergeCell ref="C269:H269"/>
    <mergeCell ref="I269:J269"/>
    <mergeCell ref="K269:L269"/>
    <mergeCell ref="M269:N269"/>
    <mergeCell ref="M267:N267"/>
    <mergeCell ref="A268:B268"/>
    <mergeCell ref="C268:H268"/>
    <mergeCell ref="I268:J268"/>
    <mergeCell ref="K268:L268"/>
    <mergeCell ref="M268:N268"/>
    <mergeCell ref="A266:H266"/>
    <mergeCell ref="I266:J266"/>
    <mergeCell ref="K266:L266"/>
    <mergeCell ref="M266:N266"/>
    <mergeCell ref="A267:B267"/>
    <mergeCell ref="C267:H267"/>
    <mergeCell ref="I267:J267"/>
    <mergeCell ref="K267:L267"/>
    <mergeCell ref="A265:B265"/>
    <mergeCell ref="C265:H265"/>
    <mergeCell ref="I265:J265"/>
    <mergeCell ref="K265:L265"/>
    <mergeCell ref="M265:N265"/>
    <mergeCell ref="A264:B264"/>
    <mergeCell ref="C264:H264"/>
    <mergeCell ref="I264:J264"/>
    <mergeCell ref="K264:L264"/>
    <mergeCell ref="M264:N264"/>
    <mergeCell ref="A262:H262"/>
    <mergeCell ref="I262:J262"/>
    <mergeCell ref="K262:L262"/>
    <mergeCell ref="M262:N262"/>
    <mergeCell ref="A263:H263"/>
    <mergeCell ref="I263:J263"/>
    <mergeCell ref="K263:L263"/>
    <mergeCell ref="M263:N263"/>
    <mergeCell ref="A261:B261"/>
    <mergeCell ref="C261:H261"/>
    <mergeCell ref="I261:J261"/>
    <mergeCell ref="K261:L261"/>
    <mergeCell ref="M261:N261"/>
    <mergeCell ref="A260:B260"/>
    <mergeCell ref="C260:H260"/>
    <mergeCell ref="I260:J260"/>
    <mergeCell ref="K260:L260"/>
    <mergeCell ref="M260:N260"/>
    <mergeCell ref="A259:B259"/>
    <mergeCell ref="C259:H259"/>
    <mergeCell ref="I259:J259"/>
    <mergeCell ref="K259:L259"/>
    <mergeCell ref="M259:N259"/>
    <mergeCell ref="A257:H257"/>
    <mergeCell ref="I257:J257"/>
    <mergeCell ref="K257:L257"/>
    <mergeCell ref="M257:N257"/>
    <mergeCell ref="A258:H258"/>
    <mergeCell ref="I258:J258"/>
    <mergeCell ref="K258:L258"/>
    <mergeCell ref="M258:N258"/>
    <mergeCell ref="A256:B256"/>
    <mergeCell ref="C256:H256"/>
    <mergeCell ref="I256:J256"/>
    <mergeCell ref="K256:L256"/>
    <mergeCell ref="M256:N256"/>
    <mergeCell ref="A255:B255"/>
    <mergeCell ref="C255:H255"/>
    <mergeCell ref="I255:J255"/>
    <mergeCell ref="K255:L255"/>
    <mergeCell ref="M255:N255"/>
    <mergeCell ref="A254:B254"/>
    <mergeCell ref="C254:H254"/>
    <mergeCell ref="I254:J254"/>
    <mergeCell ref="K254:L254"/>
    <mergeCell ref="M254:N254"/>
    <mergeCell ref="A252:H252"/>
    <mergeCell ref="I252:J252"/>
    <mergeCell ref="K252:L252"/>
    <mergeCell ref="M252:N252"/>
    <mergeCell ref="A253:H253"/>
    <mergeCell ref="I253:J253"/>
    <mergeCell ref="K253:L253"/>
    <mergeCell ref="M253:N253"/>
    <mergeCell ref="M250:N250"/>
    <mergeCell ref="A251:B251"/>
    <mergeCell ref="C251:H251"/>
    <mergeCell ref="I251:J251"/>
    <mergeCell ref="K251:L251"/>
    <mergeCell ref="M251:N251"/>
    <mergeCell ref="A249:H249"/>
    <mergeCell ref="I249:J249"/>
    <mergeCell ref="K249:L249"/>
    <mergeCell ref="M249:N249"/>
    <mergeCell ref="A250:B250"/>
    <mergeCell ref="C250:H250"/>
    <mergeCell ref="I250:J250"/>
    <mergeCell ref="K250:L250"/>
    <mergeCell ref="A248:B248"/>
    <mergeCell ref="C248:H248"/>
    <mergeCell ref="I248:J248"/>
    <mergeCell ref="K248:L248"/>
    <mergeCell ref="M248:N248"/>
    <mergeCell ref="A247:B247"/>
    <mergeCell ref="C247:H247"/>
    <mergeCell ref="I247:J247"/>
    <mergeCell ref="K247:L247"/>
    <mergeCell ref="M247:N247"/>
    <mergeCell ref="A245:H245"/>
    <mergeCell ref="I245:J245"/>
    <mergeCell ref="K245:L245"/>
    <mergeCell ref="M245:N245"/>
    <mergeCell ref="A246:H246"/>
    <mergeCell ref="I246:J246"/>
    <mergeCell ref="K246:L246"/>
    <mergeCell ref="M246:N246"/>
    <mergeCell ref="A244:B244"/>
    <mergeCell ref="C244:H244"/>
    <mergeCell ref="I244:J244"/>
    <mergeCell ref="K244:L244"/>
    <mergeCell ref="M244:N244"/>
    <mergeCell ref="A243:B243"/>
    <mergeCell ref="C243:H243"/>
    <mergeCell ref="I243:J243"/>
    <mergeCell ref="K243:L243"/>
    <mergeCell ref="M243:N243"/>
    <mergeCell ref="A241:H241"/>
    <mergeCell ref="I241:J241"/>
    <mergeCell ref="K241:L241"/>
    <mergeCell ref="M241:N241"/>
    <mergeCell ref="A242:H242"/>
    <mergeCell ref="I242:J242"/>
    <mergeCell ref="K242:L242"/>
    <mergeCell ref="M242:N242"/>
    <mergeCell ref="A240:B240"/>
    <mergeCell ref="C240:H240"/>
    <mergeCell ref="I240:J240"/>
    <mergeCell ref="K240:L240"/>
    <mergeCell ref="M240:N240"/>
    <mergeCell ref="A239:B239"/>
    <mergeCell ref="C239:H239"/>
    <mergeCell ref="I239:J239"/>
    <mergeCell ref="K239:L239"/>
    <mergeCell ref="M239:N239"/>
    <mergeCell ref="A238:B238"/>
    <mergeCell ref="C238:H238"/>
    <mergeCell ref="I238:J238"/>
    <mergeCell ref="K238:L238"/>
    <mergeCell ref="M238:N238"/>
    <mergeCell ref="A236:H236"/>
    <mergeCell ref="I236:J236"/>
    <mergeCell ref="K236:L236"/>
    <mergeCell ref="M236:N236"/>
    <mergeCell ref="A237:H237"/>
    <mergeCell ref="I237:J237"/>
    <mergeCell ref="K237:L237"/>
    <mergeCell ref="M237:N237"/>
    <mergeCell ref="M234:N234"/>
    <mergeCell ref="A235:B235"/>
    <mergeCell ref="C235:H235"/>
    <mergeCell ref="I235:J235"/>
    <mergeCell ref="K235:L235"/>
    <mergeCell ref="M235:N235"/>
    <mergeCell ref="A233:H233"/>
    <mergeCell ref="I233:J233"/>
    <mergeCell ref="K233:L233"/>
    <mergeCell ref="M233:N233"/>
    <mergeCell ref="A234:B234"/>
    <mergeCell ref="C234:H234"/>
    <mergeCell ref="I234:J234"/>
    <mergeCell ref="K234:L234"/>
    <mergeCell ref="A231:H231"/>
    <mergeCell ref="I231:J231"/>
    <mergeCell ref="K231:L231"/>
    <mergeCell ref="M231:N231"/>
    <mergeCell ref="A232:H232"/>
    <mergeCell ref="I232:J232"/>
    <mergeCell ref="K232:L232"/>
    <mergeCell ref="M232:N232"/>
    <mergeCell ref="A229:H229"/>
    <mergeCell ref="I229:J229"/>
    <mergeCell ref="K229:L229"/>
    <mergeCell ref="M229:N229"/>
    <mergeCell ref="A230:H230"/>
    <mergeCell ref="I230:J230"/>
    <mergeCell ref="K230:L230"/>
    <mergeCell ref="M230:N230"/>
    <mergeCell ref="A227:H227"/>
    <mergeCell ref="I227:J227"/>
    <mergeCell ref="K227:L227"/>
    <mergeCell ref="M227:N227"/>
    <mergeCell ref="A228:H228"/>
    <mergeCell ref="I228:J228"/>
    <mergeCell ref="K228:L228"/>
    <mergeCell ref="M228:N228"/>
    <mergeCell ref="A225:H225"/>
    <mergeCell ref="I225:J225"/>
    <mergeCell ref="K225:L225"/>
    <mergeCell ref="M225:N225"/>
    <mergeCell ref="A226:H226"/>
    <mergeCell ref="I226:J226"/>
    <mergeCell ref="K226:L226"/>
    <mergeCell ref="M226:N226"/>
    <mergeCell ref="A224:B224"/>
    <mergeCell ref="C224:H224"/>
    <mergeCell ref="I224:J224"/>
    <mergeCell ref="K224:L224"/>
    <mergeCell ref="M224:N224"/>
    <mergeCell ref="A223:B223"/>
    <mergeCell ref="C223:H223"/>
    <mergeCell ref="I223:J223"/>
    <mergeCell ref="K223:L223"/>
    <mergeCell ref="M223:N223"/>
    <mergeCell ref="A222:B222"/>
    <mergeCell ref="C222:H222"/>
    <mergeCell ref="I222:J222"/>
    <mergeCell ref="K222:L222"/>
    <mergeCell ref="M222:N222"/>
    <mergeCell ref="A221:B221"/>
    <mergeCell ref="C221:H221"/>
    <mergeCell ref="I221:J221"/>
    <mergeCell ref="K221:L221"/>
    <mergeCell ref="M221:N221"/>
    <mergeCell ref="A220:B220"/>
    <mergeCell ref="C220:H220"/>
    <mergeCell ref="I220:J220"/>
    <mergeCell ref="K220:L220"/>
    <mergeCell ref="M220:N220"/>
    <mergeCell ref="A219:B219"/>
    <mergeCell ref="C219:H219"/>
    <mergeCell ref="I219:J219"/>
    <mergeCell ref="K219:L219"/>
    <mergeCell ref="M219:N219"/>
    <mergeCell ref="A218:B218"/>
    <mergeCell ref="C218:H218"/>
    <mergeCell ref="I218:J218"/>
    <mergeCell ref="K218:L218"/>
    <mergeCell ref="M218:N218"/>
    <mergeCell ref="A217:B217"/>
    <mergeCell ref="C217:H217"/>
    <mergeCell ref="I217:J217"/>
    <mergeCell ref="K217:L217"/>
    <mergeCell ref="M217:N217"/>
    <mergeCell ref="A216:B216"/>
    <mergeCell ref="C216:H216"/>
    <mergeCell ref="I216:J216"/>
    <mergeCell ref="K216:L216"/>
    <mergeCell ref="M216:N216"/>
    <mergeCell ref="A215:B215"/>
    <mergeCell ref="C215:H215"/>
    <mergeCell ref="I215:J215"/>
    <mergeCell ref="K215:L215"/>
    <mergeCell ref="M215:N215"/>
    <mergeCell ref="A214:B214"/>
    <mergeCell ref="C214:H214"/>
    <mergeCell ref="I214:J214"/>
    <mergeCell ref="K214:L214"/>
    <mergeCell ref="M214:N214"/>
    <mergeCell ref="A213:B213"/>
    <mergeCell ref="C213:H213"/>
    <mergeCell ref="I213:J213"/>
    <mergeCell ref="K213:L213"/>
    <mergeCell ref="M213:N213"/>
    <mergeCell ref="A212:B212"/>
    <mergeCell ref="C212:H212"/>
    <mergeCell ref="I212:J212"/>
    <mergeCell ref="K212:L212"/>
    <mergeCell ref="M212:N212"/>
    <mergeCell ref="A211:B211"/>
    <mergeCell ref="C211:H211"/>
    <mergeCell ref="I211:J211"/>
    <mergeCell ref="K211:L211"/>
    <mergeCell ref="M211:N211"/>
    <mergeCell ref="A210:B210"/>
    <mergeCell ref="C210:H210"/>
    <mergeCell ref="I210:J210"/>
    <mergeCell ref="K210:L210"/>
    <mergeCell ref="M210:N210"/>
    <mergeCell ref="A209:B209"/>
    <mergeCell ref="C209:H209"/>
    <mergeCell ref="I209:J209"/>
    <mergeCell ref="K209:L209"/>
    <mergeCell ref="M209:N209"/>
    <mergeCell ref="A208:B208"/>
    <mergeCell ref="C208:H208"/>
    <mergeCell ref="I208:J208"/>
    <mergeCell ref="K208:L208"/>
    <mergeCell ref="M208:N208"/>
    <mergeCell ref="A207:B207"/>
    <mergeCell ref="C207:H207"/>
    <mergeCell ref="I207:J207"/>
    <mergeCell ref="K207:L207"/>
    <mergeCell ref="M207:N207"/>
    <mergeCell ref="A206:B206"/>
    <mergeCell ref="C206:H206"/>
    <mergeCell ref="I206:J206"/>
    <mergeCell ref="K206:L206"/>
    <mergeCell ref="M206:N206"/>
    <mergeCell ref="A205:B205"/>
    <mergeCell ref="C205:H205"/>
    <mergeCell ref="I205:J205"/>
    <mergeCell ref="K205:L205"/>
    <mergeCell ref="M205:N205"/>
    <mergeCell ref="A204:B204"/>
    <mergeCell ref="C204:H204"/>
    <mergeCell ref="I204:J204"/>
    <mergeCell ref="K204:L204"/>
    <mergeCell ref="M204:N204"/>
    <mergeCell ref="A203:B203"/>
    <mergeCell ref="C203:H203"/>
    <mergeCell ref="I203:J203"/>
    <mergeCell ref="K203:L203"/>
    <mergeCell ref="M203:N203"/>
    <mergeCell ref="A202:B202"/>
    <mergeCell ref="C202:H202"/>
    <mergeCell ref="I202:J202"/>
    <mergeCell ref="K202:L202"/>
    <mergeCell ref="M202:N202"/>
    <mergeCell ref="A200:H200"/>
    <mergeCell ref="I200:J200"/>
    <mergeCell ref="K200:L200"/>
    <mergeCell ref="M200:N200"/>
    <mergeCell ref="A201:H201"/>
    <mergeCell ref="I201:J201"/>
    <mergeCell ref="K201:L201"/>
    <mergeCell ref="M201:N201"/>
    <mergeCell ref="A199:B199"/>
    <mergeCell ref="C199:H199"/>
    <mergeCell ref="I199:J199"/>
    <mergeCell ref="K199:L199"/>
    <mergeCell ref="M199:N199"/>
    <mergeCell ref="A198:B198"/>
    <mergeCell ref="C198:H198"/>
    <mergeCell ref="I198:J198"/>
    <mergeCell ref="K198:L198"/>
    <mergeCell ref="M198:N198"/>
    <mergeCell ref="A196:H196"/>
    <mergeCell ref="I196:J196"/>
    <mergeCell ref="K196:L196"/>
    <mergeCell ref="M196:N196"/>
    <mergeCell ref="A197:H197"/>
    <mergeCell ref="I197:J197"/>
    <mergeCell ref="K197:L197"/>
    <mergeCell ref="M197:N197"/>
    <mergeCell ref="A194:H194"/>
    <mergeCell ref="I194:J194"/>
    <mergeCell ref="K194:L194"/>
    <mergeCell ref="M194:N194"/>
    <mergeCell ref="A195:H195"/>
    <mergeCell ref="I195:J195"/>
    <mergeCell ref="K195:L195"/>
    <mergeCell ref="M195:N195"/>
    <mergeCell ref="A193:B193"/>
    <mergeCell ref="C193:H193"/>
    <mergeCell ref="I193:J193"/>
    <mergeCell ref="K193:L193"/>
    <mergeCell ref="M193:N193"/>
    <mergeCell ref="A192:B192"/>
    <mergeCell ref="C192:H192"/>
    <mergeCell ref="I192:J192"/>
    <mergeCell ref="K192:L192"/>
    <mergeCell ref="M192:N192"/>
    <mergeCell ref="A190:H190"/>
    <mergeCell ref="I190:J190"/>
    <mergeCell ref="K190:L190"/>
    <mergeCell ref="M190:N190"/>
    <mergeCell ref="A191:H191"/>
    <mergeCell ref="I191:J191"/>
    <mergeCell ref="K191:L191"/>
    <mergeCell ref="M191:N191"/>
    <mergeCell ref="A189:B189"/>
    <mergeCell ref="C189:H189"/>
    <mergeCell ref="I189:J189"/>
    <mergeCell ref="K189:L189"/>
    <mergeCell ref="M189:N189"/>
    <mergeCell ref="A188:B188"/>
    <mergeCell ref="C188:H188"/>
    <mergeCell ref="I188:J188"/>
    <mergeCell ref="K188:L188"/>
    <mergeCell ref="M188:N188"/>
    <mergeCell ref="A187:B187"/>
    <mergeCell ref="C187:H187"/>
    <mergeCell ref="I187:J187"/>
    <mergeCell ref="K187:L187"/>
    <mergeCell ref="M187:N187"/>
    <mergeCell ref="A186:B186"/>
    <mergeCell ref="C186:H186"/>
    <mergeCell ref="I186:J186"/>
    <mergeCell ref="K186:L186"/>
    <mergeCell ref="M186:N186"/>
    <mergeCell ref="A184:H184"/>
    <mergeCell ref="I184:J184"/>
    <mergeCell ref="K184:L184"/>
    <mergeCell ref="M184:N184"/>
    <mergeCell ref="A185:H185"/>
    <mergeCell ref="I185:J185"/>
    <mergeCell ref="K185:L185"/>
    <mergeCell ref="M185:N185"/>
    <mergeCell ref="A183:B183"/>
    <mergeCell ref="C183:H183"/>
    <mergeCell ref="I183:J183"/>
    <mergeCell ref="K183:L183"/>
    <mergeCell ref="M183:N183"/>
    <mergeCell ref="A182:B182"/>
    <mergeCell ref="C182:H182"/>
    <mergeCell ref="I182:J182"/>
    <mergeCell ref="K182:L182"/>
    <mergeCell ref="M182:N182"/>
    <mergeCell ref="A181:B181"/>
    <mergeCell ref="C181:H181"/>
    <mergeCell ref="I181:J181"/>
    <mergeCell ref="K181:L181"/>
    <mergeCell ref="M181:N181"/>
    <mergeCell ref="A180:B180"/>
    <mergeCell ref="C180:H180"/>
    <mergeCell ref="I180:J180"/>
    <mergeCell ref="K180:L180"/>
    <mergeCell ref="M180:N180"/>
    <mergeCell ref="A178:H178"/>
    <mergeCell ref="I178:J178"/>
    <mergeCell ref="K178:L178"/>
    <mergeCell ref="M178:N178"/>
    <mergeCell ref="A179:H179"/>
    <mergeCell ref="I179:J179"/>
    <mergeCell ref="K179:L179"/>
    <mergeCell ref="M179:N179"/>
    <mergeCell ref="A177:B177"/>
    <mergeCell ref="C177:H177"/>
    <mergeCell ref="I177:J177"/>
    <mergeCell ref="K177:L177"/>
    <mergeCell ref="M177:N177"/>
    <mergeCell ref="A176:B176"/>
    <mergeCell ref="C176:H176"/>
    <mergeCell ref="I176:J176"/>
    <mergeCell ref="K176:L176"/>
    <mergeCell ref="M176:N176"/>
    <mergeCell ref="A175:B175"/>
    <mergeCell ref="C175:H175"/>
    <mergeCell ref="I175:J175"/>
    <mergeCell ref="K175:L175"/>
    <mergeCell ref="M175:N175"/>
    <mergeCell ref="A174:B174"/>
    <mergeCell ref="C174:H174"/>
    <mergeCell ref="I174:J174"/>
    <mergeCell ref="K174:L174"/>
    <mergeCell ref="M174:N174"/>
    <mergeCell ref="A172:H172"/>
    <mergeCell ref="I172:J172"/>
    <mergeCell ref="K172:L172"/>
    <mergeCell ref="M172:N172"/>
    <mergeCell ref="A173:H173"/>
    <mergeCell ref="I173:J173"/>
    <mergeCell ref="K173:L173"/>
    <mergeCell ref="M173:N173"/>
    <mergeCell ref="A171:B171"/>
    <mergeCell ref="C171:H171"/>
    <mergeCell ref="I171:J171"/>
    <mergeCell ref="K171:L171"/>
    <mergeCell ref="M171:N171"/>
    <mergeCell ref="A170:B170"/>
    <mergeCell ref="C170:H170"/>
    <mergeCell ref="I170:J170"/>
    <mergeCell ref="K170:L170"/>
    <mergeCell ref="M170:N170"/>
    <mergeCell ref="A169:B169"/>
    <mergeCell ref="C169:H169"/>
    <mergeCell ref="I169:J169"/>
    <mergeCell ref="K169:L169"/>
    <mergeCell ref="M169:N169"/>
    <mergeCell ref="A168:B168"/>
    <mergeCell ref="C168:H168"/>
    <mergeCell ref="I168:J168"/>
    <mergeCell ref="K168:L168"/>
    <mergeCell ref="M168:N168"/>
    <mergeCell ref="A166:H166"/>
    <mergeCell ref="I166:J166"/>
    <mergeCell ref="K166:L166"/>
    <mergeCell ref="M166:N166"/>
    <mergeCell ref="A167:H167"/>
    <mergeCell ref="I167:J167"/>
    <mergeCell ref="K167:L167"/>
    <mergeCell ref="M167:N167"/>
    <mergeCell ref="A165:B165"/>
    <mergeCell ref="C165:H165"/>
    <mergeCell ref="I165:J165"/>
    <mergeCell ref="K165:L165"/>
    <mergeCell ref="M165:N165"/>
    <mergeCell ref="A164:B164"/>
    <mergeCell ref="C164:H164"/>
    <mergeCell ref="I164:J164"/>
    <mergeCell ref="K164:L164"/>
    <mergeCell ref="M164:N164"/>
    <mergeCell ref="A162:H162"/>
    <mergeCell ref="I162:J162"/>
    <mergeCell ref="K162:L162"/>
    <mergeCell ref="M162:N162"/>
    <mergeCell ref="A163:H163"/>
    <mergeCell ref="I163:J163"/>
    <mergeCell ref="K163:L163"/>
    <mergeCell ref="M163:N163"/>
    <mergeCell ref="A161:B161"/>
    <mergeCell ref="C161:H161"/>
    <mergeCell ref="I161:J161"/>
    <mergeCell ref="K161:L161"/>
    <mergeCell ref="M161:N161"/>
    <mergeCell ref="A160:B160"/>
    <mergeCell ref="C160:H160"/>
    <mergeCell ref="I160:J160"/>
    <mergeCell ref="K160:L160"/>
    <mergeCell ref="M160:N160"/>
    <mergeCell ref="A159:B159"/>
    <mergeCell ref="C159:H159"/>
    <mergeCell ref="I159:J159"/>
    <mergeCell ref="K159:L159"/>
    <mergeCell ref="M159:N159"/>
    <mergeCell ref="A157:H157"/>
    <mergeCell ref="I157:J157"/>
    <mergeCell ref="K157:L157"/>
    <mergeCell ref="M157:N157"/>
    <mergeCell ref="A158:H158"/>
    <mergeCell ref="I158:J158"/>
    <mergeCell ref="K158:L158"/>
    <mergeCell ref="M158:N158"/>
    <mergeCell ref="A156:B156"/>
    <mergeCell ref="C156:H156"/>
    <mergeCell ref="I156:J156"/>
    <mergeCell ref="K156:L156"/>
    <mergeCell ref="M156:N156"/>
    <mergeCell ref="A155:B155"/>
    <mergeCell ref="C155:H155"/>
    <mergeCell ref="I155:J155"/>
    <mergeCell ref="K155:L155"/>
    <mergeCell ref="M155:N155"/>
    <mergeCell ref="A154:B154"/>
    <mergeCell ref="C154:H154"/>
    <mergeCell ref="I154:J154"/>
    <mergeCell ref="K154:L154"/>
    <mergeCell ref="M154:N154"/>
    <mergeCell ref="A152:H152"/>
    <mergeCell ref="I152:J152"/>
    <mergeCell ref="K152:L152"/>
    <mergeCell ref="M152:N152"/>
    <mergeCell ref="A153:H153"/>
    <mergeCell ref="I153:J153"/>
    <mergeCell ref="K153:L153"/>
    <mergeCell ref="M153:N153"/>
    <mergeCell ref="A151:B151"/>
    <mergeCell ref="C151:H151"/>
    <mergeCell ref="I151:J151"/>
    <mergeCell ref="K151:L151"/>
    <mergeCell ref="M151:N151"/>
    <mergeCell ref="A150:B150"/>
    <mergeCell ref="C150:H150"/>
    <mergeCell ref="I150:J150"/>
    <mergeCell ref="K150:L150"/>
    <mergeCell ref="M150:N150"/>
    <mergeCell ref="A149:B149"/>
    <mergeCell ref="C149:H149"/>
    <mergeCell ref="I149:J149"/>
    <mergeCell ref="K149:L149"/>
    <mergeCell ref="M149:N149"/>
    <mergeCell ref="A148:B148"/>
    <mergeCell ref="C148:H148"/>
    <mergeCell ref="I148:J148"/>
    <mergeCell ref="K148:L148"/>
    <mergeCell ref="M148:N148"/>
    <mergeCell ref="A146:H146"/>
    <mergeCell ref="I146:J146"/>
    <mergeCell ref="K146:L146"/>
    <mergeCell ref="M146:N146"/>
    <mergeCell ref="A147:H147"/>
    <mergeCell ref="I147:J147"/>
    <mergeCell ref="K147:L147"/>
    <mergeCell ref="M147:N147"/>
    <mergeCell ref="M144:N144"/>
    <mergeCell ref="A145:B145"/>
    <mergeCell ref="C145:H145"/>
    <mergeCell ref="I145:J145"/>
    <mergeCell ref="K145:L145"/>
    <mergeCell ref="M145:N145"/>
    <mergeCell ref="A143:H143"/>
    <mergeCell ref="I143:J143"/>
    <mergeCell ref="K143:L143"/>
    <mergeCell ref="M143:N143"/>
    <mergeCell ref="A144:B144"/>
    <mergeCell ref="C144:H144"/>
    <mergeCell ref="I144:J144"/>
    <mergeCell ref="K144:L144"/>
    <mergeCell ref="A141:H141"/>
    <mergeCell ref="I141:J141"/>
    <mergeCell ref="K141:L141"/>
    <mergeCell ref="M141:N141"/>
    <mergeCell ref="A142:H142"/>
    <mergeCell ref="I142:J142"/>
    <mergeCell ref="K142:L142"/>
    <mergeCell ref="M142:N142"/>
    <mergeCell ref="A139:H139"/>
    <mergeCell ref="I139:J139"/>
    <mergeCell ref="K139:L139"/>
    <mergeCell ref="M139:N139"/>
    <mergeCell ref="A140:H140"/>
    <mergeCell ref="I140:J140"/>
    <mergeCell ref="K140:L140"/>
    <mergeCell ref="M140:N140"/>
    <mergeCell ref="A137:H137"/>
    <mergeCell ref="I137:J137"/>
    <mergeCell ref="K137:L137"/>
    <mergeCell ref="M137:N137"/>
    <mergeCell ref="A138:H138"/>
    <mergeCell ref="I138:J138"/>
    <mergeCell ref="K138:L138"/>
    <mergeCell ref="M138:N138"/>
    <mergeCell ref="A136:B136"/>
    <mergeCell ref="C136:H136"/>
    <mergeCell ref="I136:J136"/>
    <mergeCell ref="K136:L136"/>
    <mergeCell ref="M136:N136"/>
    <mergeCell ref="A135:B135"/>
    <mergeCell ref="C135:H135"/>
    <mergeCell ref="I135:J135"/>
    <mergeCell ref="K135:L135"/>
    <mergeCell ref="M135:N135"/>
    <mergeCell ref="A133:H133"/>
    <mergeCell ref="I133:J133"/>
    <mergeCell ref="K133:L133"/>
    <mergeCell ref="M133:N133"/>
    <mergeCell ref="A134:H134"/>
    <mergeCell ref="I134:J134"/>
    <mergeCell ref="K134:L134"/>
    <mergeCell ref="M134:N134"/>
    <mergeCell ref="A132:B132"/>
    <mergeCell ref="C132:H132"/>
    <mergeCell ref="I132:J132"/>
    <mergeCell ref="K132:L132"/>
    <mergeCell ref="M132:N132"/>
    <mergeCell ref="A131:B131"/>
    <mergeCell ref="C131:H131"/>
    <mergeCell ref="I131:J131"/>
    <mergeCell ref="K131:L131"/>
    <mergeCell ref="M131:N131"/>
    <mergeCell ref="A130:B130"/>
    <mergeCell ref="C130:H130"/>
    <mergeCell ref="I130:J130"/>
    <mergeCell ref="K130:L130"/>
    <mergeCell ref="M130:N130"/>
    <mergeCell ref="A128:H128"/>
    <mergeCell ref="I128:J128"/>
    <mergeCell ref="K128:L128"/>
    <mergeCell ref="M128:N128"/>
    <mergeCell ref="A129:H129"/>
    <mergeCell ref="I129:J129"/>
    <mergeCell ref="K129:L129"/>
    <mergeCell ref="M129:N129"/>
    <mergeCell ref="A127:B127"/>
    <mergeCell ref="C127:H127"/>
    <mergeCell ref="I127:J127"/>
    <mergeCell ref="K127:L127"/>
    <mergeCell ref="M127:N127"/>
    <mergeCell ref="A126:B126"/>
    <mergeCell ref="C126:H126"/>
    <mergeCell ref="I126:J126"/>
    <mergeCell ref="K126:L126"/>
    <mergeCell ref="M126:N126"/>
    <mergeCell ref="A125:B125"/>
    <mergeCell ref="C125:H125"/>
    <mergeCell ref="I125:J125"/>
    <mergeCell ref="K125:L125"/>
    <mergeCell ref="M125:N125"/>
    <mergeCell ref="A123:H123"/>
    <mergeCell ref="I123:J123"/>
    <mergeCell ref="K123:L123"/>
    <mergeCell ref="M123:N123"/>
    <mergeCell ref="A124:H124"/>
    <mergeCell ref="I124:J124"/>
    <mergeCell ref="K124:L124"/>
    <mergeCell ref="M124:N124"/>
    <mergeCell ref="A122:B122"/>
    <mergeCell ref="C122:H122"/>
    <mergeCell ref="I122:J122"/>
    <mergeCell ref="K122:L122"/>
    <mergeCell ref="M122:N122"/>
    <mergeCell ref="A121:B121"/>
    <mergeCell ref="C121:H121"/>
    <mergeCell ref="I121:J121"/>
    <mergeCell ref="K121:L121"/>
    <mergeCell ref="M121:N121"/>
    <mergeCell ref="A120:B120"/>
    <mergeCell ref="C120:H120"/>
    <mergeCell ref="I120:J120"/>
    <mergeCell ref="K120:L120"/>
    <mergeCell ref="M120:N120"/>
    <mergeCell ref="A118:H118"/>
    <mergeCell ref="I118:J118"/>
    <mergeCell ref="K118:L118"/>
    <mergeCell ref="M118:N118"/>
    <mergeCell ref="A119:H119"/>
    <mergeCell ref="I119:J119"/>
    <mergeCell ref="K119:L119"/>
    <mergeCell ref="M119:N119"/>
    <mergeCell ref="A117:B117"/>
    <mergeCell ref="C117:H117"/>
    <mergeCell ref="I117:J117"/>
    <mergeCell ref="K117:L117"/>
    <mergeCell ref="M117:N117"/>
    <mergeCell ref="A116:B116"/>
    <mergeCell ref="C116:H116"/>
    <mergeCell ref="I116:J116"/>
    <mergeCell ref="K116:L116"/>
    <mergeCell ref="M116:N116"/>
    <mergeCell ref="A115:B115"/>
    <mergeCell ref="C115:H115"/>
    <mergeCell ref="I115:J115"/>
    <mergeCell ref="K115:L115"/>
    <mergeCell ref="M115:N115"/>
    <mergeCell ref="A113:H113"/>
    <mergeCell ref="I113:J113"/>
    <mergeCell ref="K113:L113"/>
    <mergeCell ref="M113:N113"/>
    <mergeCell ref="A114:H114"/>
    <mergeCell ref="I114:J114"/>
    <mergeCell ref="K114:L114"/>
    <mergeCell ref="M114:N114"/>
    <mergeCell ref="A112:B112"/>
    <mergeCell ref="C112:H112"/>
    <mergeCell ref="I112:J112"/>
    <mergeCell ref="K112:L112"/>
    <mergeCell ref="M112:N112"/>
    <mergeCell ref="A111:B111"/>
    <mergeCell ref="C111:H111"/>
    <mergeCell ref="I111:J111"/>
    <mergeCell ref="K111:L111"/>
    <mergeCell ref="M111:N111"/>
    <mergeCell ref="A110:B110"/>
    <mergeCell ref="C110:H110"/>
    <mergeCell ref="I110:J110"/>
    <mergeCell ref="K110:L110"/>
    <mergeCell ref="M110:N110"/>
    <mergeCell ref="A108:H108"/>
    <mergeCell ref="I108:J108"/>
    <mergeCell ref="K108:L108"/>
    <mergeCell ref="M108:N108"/>
    <mergeCell ref="A109:H109"/>
    <mergeCell ref="I109:J109"/>
    <mergeCell ref="K109:L109"/>
    <mergeCell ref="M109:N109"/>
    <mergeCell ref="A107:B107"/>
    <mergeCell ref="C107:H107"/>
    <mergeCell ref="I107:J107"/>
    <mergeCell ref="K107:L107"/>
    <mergeCell ref="M107:N107"/>
    <mergeCell ref="A106:B106"/>
    <mergeCell ref="C106:H106"/>
    <mergeCell ref="I106:J106"/>
    <mergeCell ref="K106:L106"/>
    <mergeCell ref="M106:N106"/>
    <mergeCell ref="A105:B105"/>
    <mergeCell ref="C105:H105"/>
    <mergeCell ref="I105:J105"/>
    <mergeCell ref="K105:L105"/>
    <mergeCell ref="M105:N105"/>
    <mergeCell ref="A103:H103"/>
    <mergeCell ref="I103:J103"/>
    <mergeCell ref="K103:L103"/>
    <mergeCell ref="M103:N103"/>
    <mergeCell ref="A104:H104"/>
    <mergeCell ref="I104:J104"/>
    <mergeCell ref="K104:L104"/>
    <mergeCell ref="M104:N104"/>
    <mergeCell ref="A102:B102"/>
    <mergeCell ref="C102:H102"/>
    <mergeCell ref="I102:J102"/>
    <mergeCell ref="K102:L102"/>
    <mergeCell ref="M102:N102"/>
    <mergeCell ref="A101:B101"/>
    <mergeCell ref="C101:H101"/>
    <mergeCell ref="I101:J101"/>
    <mergeCell ref="K101:L101"/>
    <mergeCell ref="M101:N101"/>
    <mergeCell ref="A100:B100"/>
    <mergeCell ref="C100:H100"/>
    <mergeCell ref="I100:J100"/>
    <mergeCell ref="K100:L100"/>
    <mergeCell ref="M100:N100"/>
    <mergeCell ref="A99:B99"/>
    <mergeCell ref="C99:H99"/>
    <mergeCell ref="I99:J99"/>
    <mergeCell ref="K99:L99"/>
    <mergeCell ref="M99:N99"/>
    <mergeCell ref="A98:B98"/>
    <mergeCell ref="C98:H98"/>
    <mergeCell ref="I98:J98"/>
    <mergeCell ref="K98:L98"/>
    <mergeCell ref="M98:N98"/>
    <mergeCell ref="A97:B97"/>
    <mergeCell ref="C97:H97"/>
    <mergeCell ref="I97:J97"/>
    <mergeCell ref="K97:L97"/>
    <mergeCell ref="M97:N97"/>
    <mergeCell ref="A96:B96"/>
    <mergeCell ref="C96:H96"/>
    <mergeCell ref="I96:J96"/>
    <mergeCell ref="K96:L96"/>
    <mergeCell ref="M96:N96"/>
    <mergeCell ref="A95:B95"/>
    <mergeCell ref="C95:H95"/>
    <mergeCell ref="I95:J95"/>
    <mergeCell ref="K95:L95"/>
    <mergeCell ref="M95:N95"/>
    <mergeCell ref="A94:B94"/>
    <mergeCell ref="C94:H94"/>
    <mergeCell ref="I94:J94"/>
    <mergeCell ref="K94:L94"/>
    <mergeCell ref="M94:N94"/>
    <mergeCell ref="A93:B93"/>
    <mergeCell ref="C93:H93"/>
    <mergeCell ref="I93:J93"/>
    <mergeCell ref="K93:L93"/>
    <mergeCell ref="M93:N93"/>
    <mergeCell ref="A92:B92"/>
    <mergeCell ref="C92:H92"/>
    <mergeCell ref="I92:J92"/>
    <mergeCell ref="K92:L92"/>
    <mergeCell ref="M92:N92"/>
    <mergeCell ref="A91:B91"/>
    <mergeCell ref="C91:H91"/>
    <mergeCell ref="I91:J91"/>
    <mergeCell ref="K91:L91"/>
    <mergeCell ref="M91:N91"/>
    <mergeCell ref="A90:B90"/>
    <mergeCell ref="C90:H90"/>
    <mergeCell ref="I90:J90"/>
    <mergeCell ref="K90:L90"/>
    <mergeCell ref="M90:N90"/>
    <mergeCell ref="A89:B89"/>
    <mergeCell ref="C89:H89"/>
    <mergeCell ref="I89:J89"/>
    <mergeCell ref="K89:L89"/>
    <mergeCell ref="M89:N89"/>
    <mergeCell ref="A88:B88"/>
    <mergeCell ref="C88:H88"/>
    <mergeCell ref="I88:J88"/>
    <mergeCell ref="K88:L88"/>
    <mergeCell ref="M88:N88"/>
    <mergeCell ref="A87:B87"/>
    <mergeCell ref="C87:H87"/>
    <mergeCell ref="I87:J87"/>
    <mergeCell ref="K87:L87"/>
    <mergeCell ref="M87:N87"/>
    <mergeCell ref="A86:B86"/>
    <mergeCell ref="C86:H86"/>
    <mergeCell ref="I86:J86"/>
    <mergeCell ref="K86:L86"/>
    <mergeCell ref="M86:N86"/>
    <mergeCell ref="A85:B85"/>
    <mergeCell ref="C85:H85"/>
    <mergeCell ref="I85:J85"/>
    <mergeCell ref="K85:L85"/>
    <mergeCell ref="M85:N85"/>
    <mergeCell ref="A84:B84"/>
    <mergeCell ref="C84:H84"/>
    <mergeCell ref="I84:J84"/>
    <mergeCell ref="K84:L84"/>
    <mergeCell ref="M84:N84"/>
    <mergeCell ref="A83:B83"/>
    <mergeCell ref="C83:H83"/>
    <mergeCell ref="I83:J83"/>
    <mergeCell ref="K83:L83"/>
    <mergeCell ref="M83:N83"/>
    <mergeCell ref="A82:B82"/>
    <mergeCell ref="C82:H82"/>
    <mergeCell ref="I82:J82"/>
    <mergeCell ref="K82:L82"/>
    <mergeCell ref="M82:N82"/>
    <mergeCell ref="A81:B81"/>
    <mergeCell ref="C81:H81"/>
    <mergeCell ref="I81:J81"/>
    <mergeCell ref="K81:L81"/>
    <mergeCell ref="M81:N81"/>
    <mergeCell ref="A80:B80"/>
    <mergeCell ref="C80:H80"/>
    <mergeCell ref="I80:J80"/>
    <mergeCell ref="K80:L80"/>
    <mergeCell ref="M80:N80"/>
    <mergeCell ref="A79:B79"/>
    <mergeCell ref="C79:H79"/>
    <mergeCell ref="I79:J79"/>
    <mergeCell ref="K79:L79"/>
    <mergeCell ref="M79:N79"/>
    <mergeCell ref="A77:H77"/>
    <mergeCell ref="I77:J77"/>
    <mergeCell ref="K77:L77"/>
    <mergeCell ref="M77:N77"/>
    <mergeCell ref="A78:H78"/>
    <mergeCell ref="I78:J78"/>
    <mergeCell ref="K78:L78"/>
    <mergeCell ref="M78:N78"/>
    <mergeCell ref="A76:B76"/>
    <mergeCell ref="C76:H76"/>
    <mergeCell ref="I76:J76"/>
    <mergeCell ref="K76:L76"/>
    <mergeCell ref="M76:N76"/>
    <mergeCell ref="A75:B75"/>
    <mergeCell ref="C75:H75"/>
    <mergeCell ref="I75:J75"/>
    <mergeCell ref="K75:L75"/>
    <mergeCell ref="M75:N75"/>
    <mergeCell ref="A73:H73"/>
    <mergeCell ref="I73:J73"/>
    <mergeCell ref="K73:L73"/>
    <mergeCell ref="M73:N73"/>
    <mergeCell ref="A74:H74"/>
    <mergeCell ref="I74:J74"/>
    <mergeCell ref="K74:L74"/>
    <mergeCell ref="M74:N74"/>
    <mergeCell ref="A71:H71"/>
    <mergeCell ref="I71:J71"/>
    <mergeCell ref="K71:L71"/>
    <mergeCell ref="M71:N71"/>
    <mergeCell ref="A72:H72"/>
    <mergeCell ref="I72:J72"/>
    <mergeCell ref="K72:L72"/>
    <mergeCell ref="M72:N72"/>
    <mergeCell ref="A69:H69"/>
    <mergeCell ref="I69:J69"/>
    <mergeCell ref="K69:L69"/>
    <mergeCell ref="M69:N69"/>
    <mergeCell ref="A70:H70"/>
    <mergeCell ref="I70:J70"/>
    <mergeCell ref="K70:L70"/>
    <mergeCell ref="M70:N70"/>
    <mergeCell ref="A67:H67"/>
    <mergeCell ref="I67:J67"/>
    <mergeCell ref="K67:L67"/>
    <mergeCell ref="M67:N67"/>
    <mergeCell ref="A68:H68"/>
    <mergeCell ref="I68:J68"/>
    <mergeCell ref="K68:L68"/>
    <mergeCell ref="M68:N68"/>
    <mergeCell ref="A65:H65"/>
    <mergeCell ref="I65:J65"/>
    <mergeCell ref="K65:L65"/>
    <mergeCell ref="M65:N65"/>
    <mergeCell ref="A66:H66"/>
    <mergeCell ref="I66:J66"/>
    <mergeCell ref="K66:L66"/>
    <mergeCell ref="M66:N66"/>
    <mergeCell ref="A64:B64"/>
    <mergeCell ref="C64:H64"/>
    <mergeCell ref="I64:J64"/>
    <mergeCell ref="K64:L64"/>
    <mergeCell ref="M64:N64"/>
    <mergeCell ref="A63:B63"/>
    <mergeCell ref="C63:H63"/>
    <mergeCell ref="I63:J63"/>
    <mergeCell ref="K63:L63"/>
    <mergeCell ref="M63:N63"/>
    <mergeCell ref="A62:B62"/>
    <mergeCell ref="C62:H62"/>
    <mergeCell ref="I62:J62"/>
    <mergeCell ref="K62:L62"/>
    <mergeCell ref="M62:N62"/>
    <mergeCell ref="A61:B61"/>
    <mergeCell ref="C61:H61"/>
    <mergeCell ref="I61:J61"/>
    <mergeCell ref="K61:L61"/>
    <mergeCell ref="M61:N61"/>
    <mergeCell ref="A60:B60"/>
    <mergeCell ref="C60:H60"/>
    <mergeCell ref="I60:J60"/>
    <mergeCell ref="K60:L60"/>
    <mergeCell ref="M60:N60"/>
    <mergeCell ref="A59:B59"/>
    <mergeCell ref="C59:H59"/>
    <mergeCell ref="I59:J59"/>
    <mergeCell ref="K59:L59"/>
    <mergeCell ref="M59:N59"/>
    <mergeCell ref="A58:B58"/>
    <mergeCell ref="C58:H58"/>
    <mergeCell ref="I58:J58"/>
    <mergeCell ref="K58:L58"/>
    <mergeCell ref="M58:N58"/>
    <mergeCell ref="A57:B57"/>
    <mergeCell ref="C57:H57"/>
    <mergeCell ref="I57:J57"/>
    <mergeCell ref="K57:L57"/>
    <mergeCell ref="M57:N57"/>
    <mergeCell ref="A56:B56"/>
    <mergeCell ref="C56:H56"/>
    <mergeCell ref="I56:J56"/>
    <mergeCell ref="K56:L56"/>
    <mergeCell ref="M56:N56"/>
    <mergeCell ref="A55:B55"/>
    <mergeCell ref="C55:H55"/>
    <mergeCell ref="I55:J55"/>
    <mergeCell ref="K55:L55"/>
    <mergeCell ref="M55:N55"/>
    <mergeCell ref="A54:B54"/>
    <mergeCell ref="C54:H54"/>
    <mergeCell ref="I54:J54"/>
    <mergeCell ref="K54:L54"/>
    <mergeCell ref="M54:N54"/>
    <mergeCell ref="A53:B53"/>
    <mergeCell ref="C53:H53"/>
    <mergeCell ref="I53:J53"/>
    <mergeCell ref="K53:L53"/>
    <mergeCell ref="M53:N53"/>
    <mergeCell ref="A52:B52"/>
    <mergeCell ref="C52:H52"/>
    <mergeCell ref="I52:J52"/>
    <mergeCell ref="K52:L52"/>
    <mergeCell ref="M52:N52"/>
    <mergeCell ref="A51:B51"/>
    <mergeCell ref="C51:H51"/>
    <mergeCell ref="I51:J51"/>
    <mergeCell ref="K51:L51"/>
    <mergeCell ref="M51:N51"/>
    <mergeCell ref="A50:B50"/>
    <mergeCell ref="C50:H50"/>
    <mergeCell ref="I50:J50"/>
    <mergeCell ref="K50:L50"/>
    <mergeCell ref="M50:N50"/>
    <mergeCell ref="A49:B49"/>
    <mergeCell ref="C49:H49"/>
    <mergeCell ref="I49:J49"/>
    <mergeCell ref="K49:L49"/>
    <mergeCell ref="M49:N49"/>
    <mergeCell ref="A48:B48"/>
    <mergeCell ref="C48:H48"/>
    <mergeCell ref="I48:J48"/>
    <mergeCell ref="K48:L48"/>
    <mergeCell ref="M48:N48"/>
    <mergeCell ref="A47:B47"/>
    <mergeCell ref="C47:H47"/>
    <mergeCell ref="I47:J47"/>
    <mergeCell ref="K47:L47"/>
    <mergeCell ref="M47:N47"/>
    <mergeCell ref="A46:B46"/>
    <mergeCell ref="C46:H46"/>
    <mergeCell ref="I46:J46"/>
    <mergeCell ref="K46:L46"/>
    <mergeCell ref="M46:N46"/>
    <mergeCell ref="A45:B45"/>
    <mergeCell ref="C45:H45"/>
    <mergeCell ref="I45:J45"/>
    <mergeCell ref="K45:L45"/>
    <mergeCell ref="M45:N45"/>
    <mergeCell ref="A44:B44"/>
    <mergeCell ref="C44:H44"/>
    <mergeCell ref="I44:J44"/>
    <mergeCell ref="K44:L44"/>
    <mergeCell ref="M44:N44"/>
    <mergeCell ref="A43:B43"/>
    <mergeCell ref="C43:H43"/>
    <mergeCell ref="I43:J43"/>
    <mergeCell ref="K43:L43"/>
    <mergeCell ref="M43:N43"/>
    <mergeCell ref="A42:B42"/>
    <mergeCell ref="C42:H42"/>
    <mergeCell ref="I42:J42"/>
    <mergeCell ref="K42:L42"/>
    <mergeCell ref="M42:N42"/>
    <mergeCell ref="A41:B41"/>
    <mergeCell ref="C41:H41"/>
    <mergeCell ref="I41:J41"/>
    <mergeCell ref="K41:L41"/>
    <mergeCell ref="M41:N41"/>
    <mergeCell ref="A40:B40"/>
    <mergeCell ref="C40:H40"/>
    <mergeCell ref="I40:J40"/>
    <mergeCell ref="K40:L40"/>
    <mergeCell ref="M40:N40"/>
    <mergeCell ref="A39:B39"/>
    <mergeCell ref="C39:H39"/>
    <mergeCell ref="I39:J39"/>
    <mergeCell ref="K39:L39"/>
    <mergeCell ref="M39:N39"/>
    <mergeCell ref="A38:B38"/>
    <mergeCell ref="C38:H38"/>
    <mergeCell ref="I38:J38"/>
    <mergeCell ref="K38:L38"/>
    <mergeCell ref="M38:N38"/>
    <mergeCell ref="A37:B37"/>
    <mergeCell ref="C37:H37"/>
    <mergeCell ref="I37:J37"/>
    <mergeCell ref="K37:L37"/>
    <mergeCell ref="M37:N37"/>
    <mergeCell ref="A36:B36"/>
    <mergeCell ref="C36:H36"/>
    <mergeCell ref="I36:J36"/>
    <mergeCell ref="K36:L36"/>
    <mergeCell ref="M36:N36"/>
    <mergeCell ref="A34:H34"/>
    <mergeCell ref="I34:J34"/>
    <mergeCell ref="K34:L34"/>
    <mergeCell ref="M34:N34"/>
    <mergeCell ref="A35:H35"/>
    <mergeCell ref="I35:J35"/>
    <mergeCell ref="K35:L35"/>
    <mergeCell ref="M35:N35"/>
    <mergeCell ref="A33:B33"/>
    <mergeCell ref="C33:H33"/>
    <mergeCell ref="I33:J33"/>
    <mergeCell ref="K33:L33"/>
    <mergeCell ref="M33:N33"/>
    <mergeCell ref="A32:B32"/>
    <mergeCell ref="C32:H32"/>
    <mergeCell ref="I32:J32"/>
    <mergeCell ref="K32:L32"/>
    <mergeCell ref="M32:N32"/>
    <mergeCell ref="A30:H30"/>
    <mergeCell ref="I30:J30"/>
    <mergeCell ref="K30:L30"/>
    <mergeCell ref="M30:N30"/>
    <mergeCell ref="A31:H31"/>
    <mergeCell ref="I31:J31"/>
    <mergeCell ref="K31:L31"/>
    <mergeCell ref="M31:N31"/>
    <mergeCell ref="A28:H28"/>
    <mergeCell ref="I28:J28"/>
    <mergeCell ref="K28:L28"/>
    <mergeCell ref="M28:N28"/>
    <mergeCell ref="A29:H29"/>
    <mergeCell ref="I29:J29"/>
    <mergeCell ref="K29:L29"/>
    <mergeCell ref="M29:N29"/>
    <mergeCell ref="A27:B27"/>
    <mergeCell ref="C27:H27"/>
    <mergeCell ref="I27:J27"/>
    <mergeCell ref="K27:L27"/>
    <mergeCell ref="M27:N27"/>
    <mergeCell ref="A26:B26"/>
    <mergeCell ref="C26:H26"/>
    <mergeCell ref="I26:J26"/>
    <mergeCell ref="K26:L26"/>
    <mergeCell ref="M26:N26"/>
    <mergeCell ref="A25:B25"/>
    <mergeCell ref="C25:H25"/>
    <mergeCell ref="I25:J25"/>
    <mergeCell ref="K25:L25"/>
    <mergeCell ref="M25:N25"/>
    <mergeCell ref="A24:B24"/>
    <mergeCell ref="C24:H24"/>
    <mergeCell ref="I24:J24"/>
    <mergeCell ref="K24:L24"/>
    <mergeCell ref="M24:N24"/>
    <mergeCell ref="A23:B23"/>
    <mergeCell ref="C23:H23"/>
    <mergeCell ref="I23:J23"/>
    <mergeCell ref="K23:L23"/>
    <mergeCell ref="M23:N23"/>
    <mergeCell ref="A22:B22"/>
    <mergeCell ref="C22:H22"/>
    <mergeCell ref="I22:J22"/>
    <mergeCell ref="K22:L22"/>
    <mergeCell ref="M22:N22"/>
    <mergeCell ref="A21:B21"/>
    <mergeCell ref="C21:H21"/>
    <mergeCell ref="I21:J21"/>
    <mergeCell ref="K21:L21"/>
    <mergeCell ref="M21:N21"/>
    <mergeCell ref="A20:B20"/>
    <mergeCell ref="C20:H20"/>
    <mergeCell ref="I20:J20"/>
    <mergeCell ref="K20:L20"/>
    <mergeCell ref="M20:N20"/>
    <mergeCell ref="A19:B19"/>
    <mergeCell ref="C19:H19"/>
    <mergeCell ref="I19:J19"/>
    <mergeCell ref="K19:L19"/>
    <mergeCell ref="M19:N19"/>
    <mergeCell ref="A18:B18"/>
    <mergeCell ref="C18:H18"/>
    <mergeCell ref="I18:J18"/>
    <mergeCell ref="K18:L18"/>
    <mergeCell ref="M18:N18"/>
    <mergeCell ref="A17:B17"/>
    <mergeCell ref="C17:H17"/>
    <mergeCell ref="I17:J17"/>
    <mergeCell ref="K17:L17"/>
    <mergeCell ref="M17:N17"/>
    <mergeCell ref="A16:B16"/>
    <mergeCell ref="C16:H16"/>
    <mergeCell ref="I16:J16"/>
    <mergeCell ref="K16:L16"/>
    <mergeCell ref="M16:N16"/>
    <mergeCell ref="A15:H15"/>
    <mergeCell ref="I15:J15"/>
    <mergeCell ref="K15:L15"/>
    <mergeCell ref="M15:N15"/>
    <mergeCell ref="I13:J13"/>
    <mergeCell ref="K13:L13"/>
    <mergeCell ref="M13:N13"/>
    <mergeCell ref="A12:B12"/>
    <mergeCell ref="C12:H12"/>
    <mergeCell ref="I12:J12"/>
    <mergeCell ref="K12:L12"/>
    <mergeCell ref="M12:N12"/>
    <mergeCell ref="A11:H11"/>
    <mergeCell ref="I11:J11"/>
    <mergeCell ref="K11:L11"/>
    <mergeCell ref="M11:N11"/>
    <mergeCell ref="A8:H8"/>
    <mergeCell ref="I8:J8"/>
    <mergeCell ref="K8:L8"/>
    <mergeCell ref="M8:N8"/>
    <mergeCell ref="A9:H9"/>
    <mergeCell ref="I9:J9"/>
    <mergeCell ref="K9:L9"/>
    <mergeCell ref="M9:N9"/>
    <mergeCell ref="I3:J3"/>
    <mergeCell ref="K3:L3"/>
    <mergeCell ref="M3:N3"/>
    <mergeCell ref="A3:H3"/>
    <mergeCell ref="C5:H5"/>
    <mergeCell ref="A6:H6"/>
    <mergeCell ref="I6:J6"/>
    <mergeCell ref="K6:L6"/>
    <mergeCell ref="M6:N6"/>
    <mergeCell ref="A1:M1"/>
    <mergeCell ref="A14:H14"/>
    <mergeCell ref="I14:J14"/>
    <mergeCell ref="K14:L14"/>
    <mergeCell ref="M14:N14"/>
    <mergeCell ref="A7:H7"/>
    <mergeCell ref="I7:J7"/>
    <mergeCell ref="K7:L7"/>
    <mergeCell ref="M7:N7"/>
    <mergeCell ref="I4:J4"/>
    <mergeCell ref="K4:L4"/>
    <mergeCell ref="M4:N4"/>
    <mergeCell ref="A4:H4"/>
    <mergeCell ref="I5:J5"/>
    <mergeCell ref="K5:L5"/>
    <mergeCell ref="M5:N5"/>
    <mergeCell ref="A5:B5"/>
    <mergeCell ref="A10:H10"/>
    <mergeCell ref="I10:J10"/>
    <mergeCell ref="K10:L10"/>
    <mergeCell ref="M10:N10"/>
    <mergeCell ref="A13:B13"/>
    <mergeCell ref="C13:H13"/>
  </mergeCells>
  <pageMargins left="0.74803149606299213" right="0.74803149606299213" top="0.98425196850393704" bottom="0.98425196850393704" header="0.51181102362204722" footer="0.51181102362204722"/>
  <pageSetup orientation="landscape" horizontalDpi="300" verticalDpi="300" r:id="rId1"/>
  <headerFooter alignWithMargins="0">
    <oddFooter>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8</vt:i4>
      </vt:variant>
      <vt:variant>
        <vt:lpstr>Imenovani rasponi</vt:lpstr>
      </vt:variant>
      <vt:variant>
        <vt:i4>5</vt:i4>
      </vt:variant>
    </vt:vector>
  </HeadingPairs>
  <TitlesOfParts>
    <vt:vector size="13" baseType="lpstr">
      <vt:lpstr>Izvještaj o izvršenju proračuna</vt:lpstr>
      <vt:lpstr>Prihodi i rashodi prema ekonoms</vt:lpstr>
      <vt:lpstr>Prihodi i rashodi prema izvorim</vt:lpstr>
      <vt:lpstr>Rashodi prema funkcijskoj klasi</vt:lpstr>
      <vt:lpstr>Račun financiranja prema ekonom</vt:lpstr>
      <vt:lpstr>Račun financiranja prema izvori</vt:lpstr>
      <vt:lpstr>Izvršenje po organizacijskoj kl</vt:lpstr>
      <vt:lpstr>Izvršenje po programskoj klasif</vt:lpstr>
      <vt:lpstr>'Izvršenje po programskoj klasif'!Ispis_naslova</vt:lpstr>
      <vt:lpstr>'Prihodi i rashodi prema ekonoms'!Ispis_naslova</vt:lpstr>
      <vt:lpstr>'Prihodi i rashodi prema izvorim'!Ispis_naslova</vt:lpstr>
      <vt:lpstr>'Račun financiranja prema ekonom'!Ispis_naslova</vt:lpstr>
      <vt:lpstr>'Rashodi prema funkcijskoj klasi'!Ispis_naslova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Imre</dc:creator>
  <cp:lastModifiedBy>Maja Imre</cp:lastModifiedBy>
  <cp:lastPrinted>2023-03-10T11:55:47Z</cp:lastPrinted>
  <dcterms:created xsi:type="dcterms:W3CDTF">2023-03-08T10:57:03Z</dcterms:created>
  <dcterms:modified xsi:type="dcterms:W3CDTF">2023-03-10T12:20:16Z</dcterms:modified>
</cp:coreProperties>
</file>