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C:\Users\Mario\Downloads\Sitnica\Clanak 1\"/>
    </mc:Choice>
  </mc:AlternateContent>
  <xr:revisionPtr revIDLastSave="0" documentId="13_ncr:1_{E9AC6FC9-2AEF-4545-AA90-8CBC75841999}" xr6:coauthVersionLast="47" xr6:coauthVersionMax="47" xr10:uidLastSave="{00000000-0000-0000-0000-000000000000}"/>
  <bookViews>
    <workbookView xWindow="28680" yWindow="0" windowWidth="25440" windowHeight="15390" xr2:uid="{00000000-000D-0000-FFFF-FFFF00000000}"/>
  </bookViews>
  <sheets>
    <sheet name="BoQ" sheetId="1" r:id="rId1"/>
  </sheets>
  <definedNames>
    <definedName name="_xlnm.Print_Area" localSheetId="0">BoQ!$A$1:$BF$1817</definedName>
    <definedName name="_xlnm.Print_Titles" localSheetId="0">BoQ!$1:$1</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A1637" i="1" l="1"/>
  <c r="BA678" i="1"/>
  <c r="AZ104" i="1"/>
  <c r="AZ105" i="1"/>
  <c r="AZ106" i="1"/>
  <c r="AZ107" i="1"/>
  <c r="AZ108" i="1"/>
  <c r="AZ109" i="1"/>
  <c r="AZ110" i="1"/>
  <c r="AZ111" i="1"/>
  <c r="AZ112" i="1"/>
  <c r="AZ113" i="1"/>
  <c r="AZ114" i="1"/>
  <c r="AZ115" i="1"/>
  <c r="AZ116" i="1"/>
  <c r="AZ117" i="1"/>
  <c r="AZ118" i="1"/>
  <c r="AZ119" i="1"/>
  <c r="AZ120" i="1"/>
  <c r="AZ121" i="1"/>
  <c r="AZ122" i="1"/>
  <c r="AZ123" i="1"/>
  <c r="AZ124" i="1"/>
  <c r="AZ125" i="1"/>
  <c r="AZ126" i="1"/>
  <c r="AZ127" i="1"/>
  <c r="AZ128" i="1"/>
  <c r="AZ129" i="1"/>
  <c r="AZ130" i="1"/>
  <c r="AZ131" i="1"/>
  <c r="AZ132" i="1"/>
  <c r="AZ133" i="1"/>
  <c r="AZ134" i="1"/>
  <c r="AZ135" i="1"/>
  <c r="AZ136" i="1"/>
  <c r="AZ137" i="1"/>
  <c r="AZ138" i="1"/>
  <c r="AZ139" i="1"/>
  <c r="AZ140" i="1"/>
  <c r="AZ141" i="1"/>
  <c r="AZ142" i="1"/>
  <c r="AZ143" i="1"/>
  <c r="AZ144" i="1"/>
  <c r="AZ145" i="1"/>
  <c r="AZ146" i="1"/>
  <c r="AZ147" i="1"/>
  <c r="AZ148" i="1"/>
  <c r="AZ149" i="1"/>
  <c r="AZ150" i="1"/>
  <c r="AZ151" i="1"/>
  <c r="AZ152" i="1"/>
  <c r="AZ153" i="1"/>
  <c r="AZ154" i="1"/>
  <c r="AZ155" i="1"/>
  <c r="AZ156" i="1"/>
  <c r="AZ157" i="1"/>
  <c r="AZ158" i="1"/>
  <c r="AZ159" i="1"/>
  <c r="AZ160" i="1"/>
  <c r="AZ161" i="1"/>
  <c r="AZ162" i="1"/>
  <c r="AZ163" i="1"/>
  <c r="AZ164" i="1"/>
  <c r="AZ165" i="1"/>
  <c r="AZ166" i="1"/>
  <c r="AZ167" i="1"/>
  <c r="AZ168" i="1"/>
  <c r="AZ169" i="1"/>
  <c r="AZ170" i="1"/>
  <c r="AZ171" i="1"/>
  <c r="AZ172" i="1"/>
  <c r="AZ173" i="1"/>
  <c r="AZ174" i="1"/>
  <c r="AZ175" i="1"/>
  <c r="AZ176" i="1"/>
  <c r="AZ177" i="1"/>
  <c r="AZ178" i="1"/>
  <c r="AZ179" i="1"/>
  <c r="AZ180" i="1"/>
  <c r="AZ181" i="1"/>
  <c r="AZ182" i="1"/>
  <c r="AZ183" i="1"/>
  <c r="AZ184" i="1"/>
  <c r="AZ185" i="1"/>
  <c r="AZ186" i="1"/>
  <c r="AZ187" i="1"/>
  <c r="AZ188" i="1"/>
  <c r="AZ189" i="1"/>
  <c r="AZ190" i="1"/>
  <c r="AZ191" i="1"/>
  <c r="AZ192" i="1"/>
  <c r="AZ193" i="1"/>
  <c r="AZ194" i="1"/>
  <c r="AZ195" i="1"/>
  <c r="AZ196" i="1"/>
  <c r="AZ197" i="1"/>
  <c r="AZ198" i="1"/>
  <c r="AZ199" i="1"/>
  <c r="AZ200" i="1"/>
  <c r="AZ201" i="1"/>
  <c r="AZ202" i="1"/>
  <c r="AZ203" i="1"/>
  <c r="AZ204" i="1"/>
  <c r="AZ205" i="1"/>
  <c r="AZ206" i="1"/>
  <c r="AZ207" i="1"/>
  <c r="AZ208" i="1"/>
  <c r="AZ209" i="1"/>
  <c r="AZ210" i="1"/>
  <c r="AZ211" i="1"/>
  <c r="AZ212" i="1"/>
  <c r="AZ213" i="1"/>
  <c r="AZ214" i="1"/>
  <c r="AZ215" i="1"/>
  <c r="AZ216" i="1"/>
  <c r="AZ217" i="1"/>
  <c r="AZ218" i="1"/>
  <c r="AZ219" i="1"/>
  <c r="AZ220" i="1"/>
  <c r="AZ221" i="1"/>
  <c r="AZ222" i="1"/>
  <c r="AZ223" i="1"/>
  <c r="AZ224" i="1"/>
  <c r="AZ225" i="1"/>
  <c r="AZ226" i="1"/>
  <c r="AZ227" i="1"/>
  <c r="AZ228" i="1"/>
  <c r="AZ229" i="1"/>
  <c r="AZ230" i="1"/>
  <c r="AZ231" i="1"/>
  <c r="AZ232" i="1"/>
  <c r="AZ233" i="1"/>
  <c r="AZ234" i="1"/>
  <c r="AZ235" i="1"/>
  <c r="AZ236" i="1"/>
  <c r="AZ237" i="1"/>
  <c r="AZ238" i="1"/>
  <c r="AZ239" i="1"/>
  <c r="AZ240" i="1"/>
  <c r="AZ241" i="1"/>
  <c r="AZ242" i="1"/>
  <c r="AZ243" i="1"/>
  <c r="AZ244" i="1"/>
  <c r="AZ245" i="1"/>
  <c r="AZ246" i="1"/>
  <c r="AZ247" i="1"/>
  <c r="AZ248" i="1"/>
  <c r="AZ249" i="1"/>
  <c r="AZ250" i="1"/>
  <c r="AZ251" i="1"/>
  <c r="AZ252" i="1"/>
  <c r="AZ253" i="1"/>
  <c r="AZ254" i="1"/>
  <c r="AZ255" i="1"/>
  <c r="AZ256" i="1"/>
  <c r="AZ257" i="1"/>
  <c r="AZ258" i="1"/>
  <c r="AZ259" i="1"/>
  <c r="AZ260" i="1"/>
  <c r="AZ261" i="1"/>
  <c r="AZ262" i="1"/>
  <c r="AZ263" i="1"/>
  <c r="AZ264" i="1"/>
  <c r="AZ265" i="1"/>
  <c r="AZ266" i="1"/>
  <c r="AZ267" i="1"/>
  <c r="AZ268" i="1"/>
  <c r="AZ269" i="1"/>
  <c r="AZ270" i="1"/>
  <c r="AZ271" i="1"/>
  <c r="AZ272" i="1"/>
  <c r="AZ273" i="1"/>
  <c r="AZ274" i="1"/>
  <c r="AZ275" i="1"/>
  <c r="AZ276" i="1"/>
  <c r="AZ277" i="1"/>
  <c r="AZ278" i="1"/>
  <c r="AZ279" i="1"/>
  <c r="AZ280" i="1"/>
  <c r="AZ281" i="1"/>
  <c r="AZ282" i="1"/>
  <c r="AZ283" i="1"/>
  <c r="AZ284" i="1"/>
  <c r="AZ285" i="1"/>
  <c r="AZ286" i="1"/>
  <c r="AZ287" i="1"/>
  <c r="AZ288" i="1"/>
  <c r="AZ289" i="1"/>
  <c r="AZ290" i="1"/>
  <c r="AZ291" i="1"/>
  <c r="AZ292" i="1"/>
  <c r="AZ293" i="1"/>
  <c r="AZ294" i="1"/>
  <c r="AZ295" i="1"/>
  <c r="AZ296" i="1"/>
  <c r="AZ297" i="1"/>
  <c r="BA297" i="1" s="1"/>
  <c r="AZ298" i="1"/>
  <c r="BA298" i="1" s="1"/>
  <c r="AZ299" i="1"/>
  <c r="BA299" i="1" s="1"/>
  <c r="AZ300" i="1"/>
  <c r="BA300" i="1" s="1"/>
  <c r="BA313" i="1" s="1"/>
  <c r="AZ301" i="1"/>
  <c r="BA301" i="1" s="1"/>
  <c r="AZ302" i="1"/>
  <c r="BA302" i="1" s="1"/>
  <c r="AZ303" i="1"/>
  <c r="BA303" i="1" s="1"/>
  <c r="AZ304" i="1"/>
  <c r="BA304" i="1" s="1"/>
  <c r="AZ305" i="1"/>
  <c r="BA305" i="1" s="1"/>
  <c r="AZ306" i="1"/>
  <c r="BA306" i="1" s="1"/>
  <c r="AZ307" i="1"/>
  <c r="BA307" i="1" s="1"/>
  <c r="AZ308" i="1"/>
  <c r="BA308" i="1" s="1"/>
  <c r="AZ309" i="1"/>
  <c r="BA309" i="1" s="1"/>
  <c r="AZ310" i="1"/>
  <c r="BA310" i="1" s="1"/>
  <c r="AZ311" i="1"/>
  <c r="BA311" i="1" s="1"/>
  <c r="AZ312" i="1"/>
  <c r="BA312" i="1" s="1"/>
  <c r="AZ313" i="1"/>
  <c r="AZ314" i="1"/>
  <c r="BA314" i="1" s="1"/>
  <c r="AZ315" i="1"/>
  <c r="BA315" i="1" s="1"/>
  <c r="AZ316" i="1"/>
  <c r="BA316" i="1" s="1"/>
  <c r="AZ317" i="1"/>
  <c r="BA317" i="1" s="1"/>
  <c r="BA325" i="1" s="1"/>
  <c r="AZ318" i="1"/>
  <c r="BA318" i="1" s="1"/>
  <c r="AZ319" i="1"/>
  <c r="BA319" i="1" s="1"/>
  <c r="AZ320" i="1"/>
  <c r="BA320" i="1" s="1"/>
  <c r="AZ321" i="1"/>
  <c r="BA321" i="1" s="1"/>
  <c r="AZ322" i="1"/>
  <c r="BA322" i="1" s="1"/>
  <c r="AZ323" i="1"/>
  <c r="BA323" i="1" s="1"/>
  <c r="AZ324" i="1"/>
  <c r="BA324" i="1" s="1"/>
  <c r="AZ325" i="1"/>
  <c r="AZ326" i="1"/>
  <c r="BA326" i="1" s="1"/>
  <c r="AZ327" i="1"/>
  <c r="BA327" i="1" s="1"/>
  <c r="AZ328" i="1"/>
  <c r="BA328" i="1" s="1"/>
  <c r="AZ329" i="1"/>
  <c r="BA329" i="1" s="1"/>
  <c r="AZ330" i="1"/>
  <c r="BA330" i="1" s="1"/>
  <c r="AZ331" i="1"/>
  <c r="BA331" i="1" s="1"/>
  <c r="AZ332" i="1"/>
  <c r="BA332" i="1" s="1"/>
  <c r="AZ333" i="1"/>
  <c r="BA333" i="1" s="1"/>
  <c r="AZ334" i="1"/>
  <c r="BA334" i="1" s="1"/>
  <c r="AZ335" i="1"/>
  <c r="BA335" i="1" s="1"/>
  <c r="AZ336" i="1"/>
  <c r="BA336" i="1" s="1"/>
  <c r="AZ337" i="1"/>
  <c r="BA337" i="1" s="1"/>
  <c r="AZ338" i="1"/>
  <c r="BA338" i="1" s="1"/>
  <c r="AZ339" i="1"/>
  <c r="BA339" i="1" s="1"/>
  <c r="AZ340" i="1"/>
  <c r="BA340" i="1" s="1"/>
  <c r="AZ341" i="1"/>
  <c r="BA341" i="1" s="1"/>
  <c r="AZ342" i="1"/>
  <c r="BA342" i="1" s="1"/>
  <c r="AZ343" i="1"/>
  <c r="BA343" i="1" s="1"/>
  <c r="AZ344" i="1"/>
  <c r="BA344" i="1" s="1"/>
  <c r="AZ345" i="1"/>
  <c r="BA345" i="1" s="1"/>
  <c r="AZ346" i="1"/>
  <c r="BA346" i="1" s="1"/>
  <c r="AZ347" i="1"/>
  <c r="BA347" i="1" s="1"/>
  <c r="AZ348" i="1"/>
  <c r="BA348" i="1" s="1"/>
  <c r="AZ349" i="1"/>
  <c r="BA349" i="1" s="1"/>
  <c r="AZ350" i="1"/>
  <c r="BA350" i="1" s="1"/>
  <c r="AZ351" i="1"/>
  <c r="BA351" i="1" s="1"/>
  <c r="AZ352" i="1"/>
  <c r="BA352" i="1" s="1"/>
  <c r="AZ353" i="1"/>
  <c r="BA353" i="1" s="1"/>
  <c r="AZ354" i="1"/>
  <c r="BA354" i="1" s="1"/>
  <c r="AZ355" i="1"/>
  <c r="BA355" i="1" s="1"/>
  <c r="AZ356" i="1"/>
  <c r="BA356" i="1" s="1"/>
  <c r="AZ357" i="1"/>
  <c r="BA357" i="1" s="1"/>
  <c r="AZ358" i="1"/>
  <c r="BA358" i="1" s="1"/>
  <c r="AZ359" i="1"/>
  <c r="BA359" i="1" s="1"/>
  <c r="AZ360" i="1"/>
  <c r="BA360" i="1" s="1"/>
  <c r="AZ361" i="1"/>
  <c r="BA361" i="1" s="1"/>
  <c r="AZ362" i="1"/>
  <c r="BA362" i="1" s="1"/>
  <c r="AZ363" i="1"/>
  <c r="BA363" i="1" s="1"/>
  <c r="AZ364" i="1"/>
  <c r="BA364" i="1" s="1"/>
  <c r="AZ365" i="1"/>
  <c r="BA365" i="1" s="1"/>
  <c r="AZ366" i="1"/>
  <c r="BA366" i="1" s="1"/>
  <c r="AZ367" i="1"/>
  <c r="BA367" i="1" s="1"/>
  <c r="AZ368" i="1"/>
  <c r="BA368" i="1" s="1"/>
  <c r="AZ369" i="1"/>
  <c r="BA369" i="1" s="1"/>
  <c r="AZ370" i="1"/>
  <c r="BA370" i="1" s="1"/>
  <c r="AZ371" i="1"/>
  <c r="BA371" i="1" s="1"/>
  <c r="AZ372" i="1"/>
  <c r="BA372" i="1" s="1"/>
  <c r="BA378" i="1" s="1"/>
  <c r="BA380" i="1" s="1"/>
  <c r="AZ373" i="1"/>
  <c r="BA373" i="1" s="1"/>
  <c r="AZ374" i="1"/>
  <c r="BA374" i="1" s="1"/>
  <c r="AZ375" i="1"/>
  <c r="BA375" i="1" s="1"/>
  <c r="AZ376" i="1"/>
  <c r="BA376" i="1" s="1"/>
  <c r="AZ377" i="1"/>
  <c r="BA377" i="1" s="1"/>
  <c r="AZ378" i="1"/>
  <c r="AZ379" i="1"/>
  <c r="BA379" i="1" s="1"/>
  <c r="AZ380" i="1"/>
  <c r="AZ381" i="1"/>
  <c r="AZ382" i="1"/>
  <c r="AZ383" i="1"/>
  <c r="AZ384" i="1"/>
  <c r="AZ385" i="1"/>
  <c r="AZ386" i="1"/>
  <c r="AZ387" i="1"/>
  <c r="AZ388" i="1"/>
  <c r="AZ389" i="1"/>
  <c r="AZ390" i="1"/>
  <c r="AZ391" i="1"/>
  <c r="AZ392" i="1"/>
  <c r="AZ393" i="1"/>
  <c r="AZ394" i="1"/>
  <c r="AZ395" i="1"/>
  <c r="AZ396" i="1"/>
  <c r="AZ397" i="1"/>
  <c r="AZ398" i="1"/>
  <c r="AZ399" i="1"/>
  <c r="AZ400" i="1"/>
  <c r="AZ401" i="1"/>
  <c r="AZ402" i="1"/>
  <c r="AZ403" i="1"/>
  <c r="AZ404" i="1"/>
  <c r="AZ405" i="1"/>
  <c r="AZ406" i="1"/>
  <c r="AZ407" i="1"/>
  <c r="AZ408" i="1"/>
  <c r="AZ409" i="1"/>
  <c r="AZ410" i="1"/>
  <c r="AZ411" i="1"/>
  <c r="AZ412" i="1"/>
  <c r="AZ413" i="1"/>
  <c r="AZ414" i="1"/>
  <c r="AZ415" i="1"/>
  <c r="AZ416" i="1"/>
  <c r="AZ417" i="1"/>
  <c r="AZ418" i="1"/>
  <c r="AZ419" i="1"/>
  <c r="AZ420" i="1"/>
  <c r="AZ421" i="1"/>
  <c r="AZ422" i="1"/>
  <c r="AZ423" i="1"/>
  <c r="AZ424" i="1"/>
  <c r="AZ425" i="1"/>
  <c r="AZ426" i="1"/>
  <c r="AZ427" i="1"/>
  <c r="AZ428" i="1"/>
  <c r="AZ429" i="1"/>
  <c r="AZ430" i="1"/>
  <c r="AZ431" i="1"/>
  <c r="AZ432" i="1"/>
  <c r="AZ433" i="1"/>
  <c r="AZ434" i="1"/>
  <c r="AZ435" i="1"/>
  <c r="AZ436" i="1"/>
  <c r="AZ437" i="1"/>
  <c r="AZ438" i="1"/>
  <c r="AZ439" i="1"/>
  <c r="AZ440" i="1"/>
  <c r="AZ441" i="1"/>
  <c r="AZ442" i="1"/>
  <c r="AZ443" i="1"/>
  <c r="AZ444" i="1"/>
  <c r="AZ445" i="1"/>
  <c r="AZ446" i="1"/>
  <c r="AZ447" i="1"/>
  <c r="AZ448" i="1"/>
  <c r="AZ449" i="1"/>
  <c r="AZ450" i="1"/>
  <c r="AZ451" i="1"/>
  <c r="AZ452" i="1"/>
  <c r="AZ453" i="1"/>
  <c r="AZ454" i="1"/>
  <c r="AZ455" i="1"/>
  <c r="AZ456" i="1"/>
  <c r="AZ457" i="1"/>
  <c r="AZ458" i="1"/>
  <c r="AZ459" i="1"/>
  <c r="AZ460" i="1"/>
  <c r="AZ461" i="1"/>
  <c r="AZ462" i="1"/>
  <c r="AZ463" i="1"/>
  <c r="AZ464" i="1"/>
  <c r="AZ465" i="1"/>
  <c r="AZ466" i="1"/>
  <c r="AZ467" i="1"/>
  <c r="AZ468" i="1"/>
  <c r="AZ469" i="1"/>
  <c r="AZ470" i="1"/>
  <c r="AZ471" i="1"/>
  <c r="AZ472" i="1"/>
  <c r="AZ473" i="1"/>
  <c r="AZ474" i="1"/>
  <c r="AZ475" i="1"/>
  <c r="AZ476" i="1"/>
  <c r="AZ477" i="1"/>
  <c r="AZ478" i="1"/>
  <c r="AZ479" i="1"/>
  <c r="AZ480" i="1"/>
  <c r="AZ481" i="1"/>
  <c r="AZ482" i="1"/>
  <c r="AZ483" i="1"/>
  <c r="AZ484" i="1"/>
  <c r="AZ485" i="1"/>
  <c r="AZ486" i="1"/>
  <c r="AZ487" i="1"/>
  <c r="AZ488" i="1"/>
  <c r="AZ489" i="1"/>
  <c r="AZ490" i="1"/>
  <c r="AZ491" i="1"/>
  <c r="AZ492" i="1"/>
  <c r="AZ493" i="1"/>
  <c r="AZ494" i="1"/>
  <c r="AZ495" i="1"/>
  <c r="AZ496" i="1"/>
  <c r="AZ497" i="1"/>
  <c r="AZ498" i="1"/>
  <c r="AZ499" i="1"/>
  <c r="AZ500" i="1"/>
  <c r="AZ501" i="1"/>
  <c r="AZ502" i="1"/>
  <c r="AZ503" i="1"/>
  <c r="AZ504" i="1"/>
  <c r="AZ505" i="1"/>
  <c r="AZ506" i="1"/>
  <c r="AZ507" i="1"/>
  <c r="AZ508" i="1"/>
  <c r="AZ509" i="1"/>
  <c r="AZ510" i="1"/>
  <c r="AZ511" i="1"/>
  <c r="AZ512" i="1"/>
  <c r="AZ513" i="1"/>
  <c r="AZ514" i="1"/>
  <c r="AZ515" i="1"/>
  <c r="AZ516" i="1"/>
  <c r="AZ517" i="1"/>
  <c r="AZ518" i="1"/>
  <c r="AZ519" i="1"/>
  <c r="AZ520" i="1"/>
  <c r="AZ521" i="1"/>
  <c r="AZ522" i="1"/>
  <c r="AZ523" i="1"/>
  <c r="AZ524" i="1"/>
  <c r="AZ525" i="1"/>
  <c r="AZ526" i="1"/>
  <c r="AZ527" i="1"/>
  <c r="AZ528" i="1"/>
  <c r="AZ529" i="1"/>
  <c r="AZ530" i="1"/>
  <c r="AZ531" i="1"/>
  <c r="AZ532" i="1"/>
  <c r="AZ533" i="1"/>
  <c r="AZ534" i="1"/>
  <c r="AZ535" i="1"/>
  <c r="AZ536" i="1"/>
  <c r="AZ537" i="1"/>
  <c r="AZ538" i="1"/>
  <c r="AZ539" i="1"/>
  <c r="AZ540" i="1"/>
  <c r="AZ541" i="1"/>
  <c r="AZ542" i="1"/>
  <c r="AZ543" i="1"/>
  <c r="AZ544" i="1"/>
  <c r="AZ545" i="1"/>
  <c r="AZ546" i="1"/>
  <c r="AZ547" i="1"/>
  <c r="AZ548" i="1"/>
  <c r="AZ549" i="1"/>
  <c r="AZ550" i="1"/>
  <c r="AZ551" i="1"/>
  <c r="AZ552" i="1"/>
  <c r="AZ553" i="1"/>
  <c r="AZ554" i="1"/>
  <c r="AZ555" i="1"/>
  <c r="AZ556" i="1"/>
  <c r="AZ557" i="1"/>
  <c r="AZ558" i="1"/>
  <c r="AZ559" i="1"/>
  <c r="AZ560" i="1"/>
  <c r="AZ561" i="1"/>
  <c r="AZ562" i="1"/>
  <c r="AZ563" i="1"/>
  <c r="AZ564" i="1"/>
  <c r="AZ565" i="1"/>
  <c r="AZ566" i="1"/>
  <c r="AZ567" i="1"/>
  <c r="AZ568" i="1"/>
  <c r="AZ569" i="1"/>
  <c r="AZ570" i="1"/>
  <c r="AZ571" i="1"/>
  <c r="AZ572" i="1"/>
  <c r="AZ573" i="1"/>
  <c r="AZ574" i="1"/>
  <c r="AZ575" i="1"/>
  <c r="AZ576" i="1"/>
  <c r="AZ577" i="1"/>
  <c r="AZ578" i="1"/>
  <c r="AZ579" i="1"/>
  <c r="AZ581" i="1"/>
  <c r="AZ583" i="1"/>
  <c r="AZ584" i="1"/>
  <c r="AZ585" i="1"/>
  <c r="AZ586" i="1"/>
  <c r="AZ587" i="1"/>
  <c r="AZ588" i="1"/>
  <c r="AZ589" i="1"/>
  <c r="AZ590" i="1"/>
  <c r="AZ591" i="1"/>
  <c r="AZ592" i="1"/>
  <c r="AZ593" i="1"/>
  <c r="AZ594" i="1"/>
  <c r="AZ595" i="1"/>
  <c r="AZ596" i="1"/>
  <c r="AZ597" i="1"/>
  <c r="AZ598" i="1"/>
  <c r="AZ599" i="1"/>
  <c r="AZ600" i="1"/>
  <c r="AZ601" i="1"/>
  <c r="AZ602" i="1"/>
  <c r="AZ603" i="1"/>
  <c r="AZ604" i="1"/>
  <c r="AZ605" i="1"/>
  <c r="AZ606" i="1"/>
  <c r="AZ607" i="1"/>
  <c r="AZ608" i="1"/>
  <c r="AZ609" i="1"/>
  <c r="AZ610" i="1"/>
  <c r="AZ611" i="1"/>
  <c r="AZ612" i="1"/>
  <c r="AZ613" i="1"/>
  <c r="AZ614" i="1"/>
  <c r="AZ615" i="1"/>
  <c r="AZ616" i="1"/>
  <c r="AZ617" i="1"/>
  <c r="AZ618" i="1"/>
  <c r="AZ619" i="1"/>
  <c r="AZ620" i="1"/>
  <c r="AZ621" i="1"/>
  <c r="AZ622" i="1"/>
  <c r="AZ623" i="1"/>
  <c r="AZ624" i="1"/>
  <c r="AZ625" i="1"/>
  <c r="AZ626" i="1"/>
  <c r="AZ627" i="1"/>
  <c r="AZ628" i="1"/>
  <c r="AZ629" i="1"/>
  <c r="AZ630" i="1"/>
  <c r="AZ631" i="1"/>
  <c r="AZ632" i="1"/>
  <c r="AZ633" i="1"/>
  <c r="AZ634" i="1"/>
  <c r="AZ635" i="1"/>
  <c r="AZ636" i="1"/>
  <c r="AZ637" i="1"/>
  <c r="AZ638" i="1"/>
  <c r="AZ639" i="1"/>
  <c r="AZ640" i="1"/>
  <c r="AZ641" i="1"/>
  <c r="AZ642" i="1"/>
  <c r="AZ643" i="1"/>
  <c r="AZ644" i="1"/>
  <c r="AZ645" i="1"/>
  <c r="AZ646" i="1"/>
  <c r="AZ647" i="1"/>
  <c r="AZ648" i="1"/>
  <c r="AZ649" i="1"/>
  <c r="AZ650" i="1"/>
  <c r="AZ651" i="1"/>
  <c r="AZ652" i="1"/>
  <c r="AZ653" i="1"/>
  <c r="AZ654" i="1"/>
  <c r="AZ655" i="1"/>
  <c r="AZ656" i="1"/>
  <c r="AZ657" i="1"/>
  <c r="AZ658" i="1"/>
  <c r="AZ659" i="1"/>
  <c r="AZ660" i="1"/>
  <c r="AZ661" i="1"/>
  <c r="AZ662" i="1"/>
  <c r="AZ663" i="1"/>
  <c r="AZ664" i="1"/>
  <c r="AZ665" i="1"/>
  <c r="AZ666" i="1"/>
  <c r="AZ667" i="1"/>
  <c r="AZ668" i="1"/>
  <c r="AZ669" i="1"/>
  <c r="AZ670" i="1"/>
  <c r="AZ671" i="1"/>
  <c r="BA671" i="1" s="1"/>
  <c r="AZ672" i="1"/>
  <c r="AZ673" i="1"/>
  <c r="AZ674" i="1"/>
  <c r="AZ675" i="1"/>
  <c r="AZ676" i="1"/>
  <c r="BA676" i="1" s="1"/>
  <c r="AZ677" i="1"/>
  <c r="BA677" i="1" s="1"/>
  <c r="AZ678" i="1"/>
  <c r="AZ679" i="1"/>
  <c r="BA679" i="1" s="1"/>
  <c r="AZ680" i="1"/>
  <c r="AZ681" i="1"/>
  <c r="AZ682" i="1"/>
  <c r="AZ683" i="1"/>
  <c r="AZ684" i="1"/>
  <c r="AZ685" i="1"/>
  <c r="AZ686" i="1"/>
  <c r="AZ687" i="1"/>
  <c r="AZ688" i="1"/>
  <c r="AZ689" i="1"/>
  <c r="AZ690" i="1"/>
  <c r="AZ691" i="1"/>
  <c r="AZ692" i="1"/>
  <c r="AZ693" i="1"/>
  <c r="AZ694" i="1"/>
  <c r="AZ695" i="1"/>
  <c r="AZ696" i="1"/>
  <c r="AZ697" i="1"/>
  <c r="AZ698" i="1"/>
  <c r="AZ699" i="1"/>
  <c r="AZ700" i="1"/>
  <c r="AZ701" i="1"/>
  <c r="AZ702" i="1"/>
  <c r="AZ703" i="1"/>
  <c r="AZ704" i="1"/>
  <c r="AZ705" i="1"/>
  <c r="AZ706" i="1"/>
  <c r="AZ707" i="1"/>
  <c r="AZ708" i="1"/>
  <c r="AZ709" i="1"/>
  <c r="AZ710" i="1"/>
  <c r="AZ711" i="1"/>
  <c r="AZ712" i="1"/>
  <c r="AZ713" i="1"/>
  <c r="AZ714" i="1"/>
  <c r="AZ715" i="1"/>
  <c r="AZ716" i="1"/>
  <c r="AZ717" i="1"/>
  <c r="AZ718" i="1"/>
  <c r="AZ719" i="1"/>
  <c r="AZ720" i="1"/>
  <c r="AZ721" i="1"/>
  <c r="AZ722" i="1"/>
  <c r="AZ723" i="1"/>
  <c r="AZ724" i="1"/>
  <c r="AZ725" i="1"/>
  <c r="AZ726" i="1"/>
  <c r="AZ727" i="1"/>
  <c r="AZ728" i="1"/>
  <c r="AZ729" i="1"/>
  <c r="AZ730" i="1"/>
  <c r="AZ732" i="1"/>
  <c r="AZ733" i="1"/>
  <c r="AZ734" i="1"/>
  <c r="AZ735" i="1"/>
  <c r="AZ736" i="1"/>
  <c r="AZ737" i="1"/>
  <c r="AZ738" i="1"/>
  <c r="AZ739" i="1"/>
  <c r="AZ740" i="1"/>
  <c r="AZ741" i="1"/>
  <c r="AZ742" i="1"/>
  <c r="BA742" i="1" s="1"/>
  <c r="AZ743" i="1"/>
  <c r="AZ744" i="1"/>
  <c r="AZ745" i="1"/>
  <c r="AZ746" i="1"/>
  <c r="AZ747" i="1"/>
  <c r="AZ748" i="1"/>
  <c r="AZ749" i="1"/>
  <c r="AZ750" i="1"/>
  <c r="AZ751" i="1"/>
  <c r="AZ752" i="1"/>
  <c r="AZ753" i="1"/>
  <c r="AZ754" i="1"/>
  <c r="AZ755" i="1"/>
  <c r="AZ756" i="1"/>
  <c r="AZ757" i="1"/>
  <c r="AZ758" i="1"/>
  <c r="AZ759" i="1"/>
  <c r="AZ760" i="1"/>
  <c r="AZ761" i="1"/>
  <c r="AZ762" i="1"/>
  <c r="AZ763" i="1"/>
  <c r="AZ764" i="1"/>
  <c r="AZ765" i="1"/>
  <c r="AZ766" i="1"/>
  <c r="AZ767" i="1"/>
  <c r="AZ768" i="1"/>
  <c r="AZ769" i="1"/>
  <c r="AZ770" i="1"/>
  <c r="AZ771" i="1"/>
  <c r="AZ772" i="1"/>
  <c r="AZ773" i="1"/>
  <c r="AZ774" i="1"/>
  <c r="AZ775" i="1"/>
  <c r="AZ776" i="1"/>
  <c r="AZ777" i="1"/>
  <c r="AZ778" i="1"/>
  <c r="AZ779" i="1"/>
  <c r="AZ780" i="1"/>
  <c r="AZ781" i="1"/>
  <c r="AZ782" i="1"/>
  <c r="AZ783" i="1"/>
  <c r="AZ784" i="1"/>
  <c r="AZ785" i="1"/>
  <c r="AZ786" i="1"/>
  <c r="AZ787" i="1"/>
  <c r="AZ788" i="1"/>
  <c r="AZ789" i="1"/>
  <c r="AZ790" i="1"/>
  <c r="AZ791" i="1"/>
  <c r="AZ792" i="1"/>
  <c r="AZ793" i="1"/>
  <c r="AZ794" i="1"/>
  <c r="AZ795" i="1"/>
  <c r="AZ796" i="1"/>
  <c r="AZ797" i="1"/>
  <c r="AZ798" i="1"/>
  <c r="AZ799" i="1"/>
  <c r="AZ800" i="1"/>
  <c r="AZ801" i="1"/>
  <c r="AZ802" i="1"/>
  <c r="AZ803" i="1"/>
  <c r="AZ804" i="1"/>
  <c r="AZ805" i="1"/>
  <c r="AZ806" i="1"/>
  <c r="AZ807" i="1"/>
  <c r="AZ808" i="1"/>
  <c r="AZ809" i="1"/>
  <c r="AZ810" i="1"/>
  <c r="AZ811" i="1"/>
  <c r="AZ812" i="1"/>
  <c r="AZ813" i="1"/>
  <c r="AZ814" i="1"/>
  <c r="AZ815" i="1"/>
  <c r="AZ816" i="1"/>
  <c r="AZ817" i="1"/>
  <c r="AZ818" i="1"/>
  <c r="AZ819" i="1"/>
  <c r="AZ820" i="1"/>
  <c r="AZ821" i="1"/>
  <c r="AZ822" i="1"/>
  <c r="AZ823" i="1"/>
  <c r="AZ824" i="1"/>
  <c r="AZ825" i="1"/>
  <c r="AZ826" i="1"/>
  <c r="AZ827" i="1"/>
  <c r="AZ828" i="1"/>
  <c r="AZ829" i="1"/>
  <c r="AZ830" i="1"/>
  <c r="AZ831" i="1"/>
  <c r="AZ832" i="1"/>
  <c r="AZ833" i="1"/>
  <c r="AZ834" i="1"/>
  <c r="AZ835" i="1"/>
  <c r="AZ836" i="1"/>
  <c r="AZ837" i="1"/>
  <c r="AZ838" i="1"/>
  <c r="AZ839" i="1"/>
  <c r="AZ840" i="1"/>
  <c r="AZ841" i="1"/>
  <c r="AZ842" i="1"/>
  <c r="AZ843" i="1"/>
  <c r="AZ844" i="1"/>
  <c r="AZ845" i="1"/>
  <c r="AZ846" i="1"/>
  <c r="AZ847" i="1"/>
  <c r="AZ848" i="1"/>
  <c r="AZ849" i="1"/>
  <c r="AZ850" i="1"/>
  <c r="AZ851" i="1"/>
  <c r="AZ852" i="1"/>
  <c r="AZ853" i="1"/>
  <c r="AZ854" i="1"/>
  <c r="AZ855" i="1"/>
  <c r="AZ856" i="1"/>
  <c r="AZ857" i="1"/>
  <c r="AZ858" i="1"/>
  <c r="AZ859" i="1"/>
  <c r="AZ860" i="1"/>
  <c r="AZ861" i="1"/>
  <c r="AZ862" i="1"/>
  <c r="AZ863" i="1"/>
  <c r="AZ864" i="1"/>
  <c r="AZ865" i="1"/>
  <c r="AZ866" i="1"/>
  <c r="AZ867" i="1"/>
  <c r="AZ868" i="1"/>
  <c r="AZ869" i="1"/>
  <c r="AZ870" i="1"/>
  <c r="AZ871" i="1"/>
  <c r="AZ872" i="1"/>
  <c r="AZ873" i="1"/>
  <c r="AZ874" i="1"/>
  <c r="AZ875" i="1"/>
  <c r="AZ876" i="1"/>
  <c r="AZ877" i="1"/>
  <c r="AZ878" i="1"/>
  <c r="AZ879" i="1"/>
  <c r="AZ880" i="1"/>
  <c r="AZ881" i="1"/>
  <c r="AZ882" i="1"/>
  <c r="AZ883" i="1"/>
  <c r="AZ884" i="1"/>
  <c r="AZ885" i="1"/>
  <c r="AZ886" i="1"/>
  <c r="AZ887" i="1"/>
  <c r="AZ888" i="1"/>
  <c r="AZ889" i="1"/>
  <c r="AZ890" i="1"/>
  <c r="AZ891" i="1"/>
  <c r="AZ892" i="1"/>
  <c r="AZ893" i="1"/>
  <c r="AZ894" i="1"/>
  <c r="AZ895" i="1"/>
  <c r="AZ896" i="1"/>
  <c r="AZ897" i="1"/>
  <c r="AZ898" i="1"/>
  <c r="AZ899" i="1"/>
  <c r="AZ900" i="1"/>
  <c r="AZ901" i="1"/>
  <c r="AZ902" i="1"/>
  <c r="AZ903" i="1"/>
  <c r="AZ904" i="1"/>
  <c r="AZ905" i="1"/>
  <c r="AZ906" i="1"/>
  <c r="AZ907" i="1"/>
  <c r="AZ908" i="1"/>
  <c r="AZ909" i="1"/>
  <c r="AZ910" i="1"/>
  <c r="AZ911" i="1"/>
  <c r="AZ912" i="1"/>
  <c r="AZ913" i="1"/>
  <c r="AZ914" i="1"/>
  <c r="AZ915" i="1"/>
  <c r="AZ916" i="1"/>
  <c r="AZ917" i="1"/>
  <c r="AZ918" i="1"/>
  <c r="AZ919" i="1"/>
  <c r="AZ920" i="1"/>
  <c r="AZ921" i="1"/>
  <c r="AZ922" i="1"/>
  <c r="AZ923" i="1"/>
  <c r="AZ924" i="1"/>
  <c r="AZ925" i="1"/>
  <c r="AZ926" i="1"/>
  <c r="AZ927" i="1"/>
  <c r="AZ928" i="1"/>
  <c r="AZ929" i="1"/>
  <c r="AZ930" i="1"/>
  <c r="AZ931" i="1"/>
  <c r="AZ932" i="1"/>
  <c r="AZ933" i="1"/>
  <c r="AZ934" i="1"/>
  <c r="AZ935" i="1"/>
  <c r="AZ936" i="1"/>
  <c r="AZ937" i="1"/>
  <c r="AZ938" i="1"/>
  <c r="AZ939" i="1"/>
  <c r="AZ940" i="1"/>
  <c r="AZ941" i="1"/>
  <c r="AZ942" i="1"/>
  <c r="AZ943" i="1"/>
  <c r="AZ944" i="1"/>
  <c r="AZ945" i="1"/>
  <c r="AZ946" i="1"/>
  <c r="AZ947" i="1"/>
  <c r="AZ948" i="1"/>
  <c r="AZ949" i="1"/>
  <c r="AZ950" i="1"/>
  <c r="AZ951" i="1"/>
  <c r="AZ952" i="1"/>
  <c r="AZ953" i="1"/>
  <c r="AZ954" i="1"/>
  <c r="AZ955" i="1"/>
  <c r="AZ956" i="1"/>
  <c r="AZ957" i="1"/>
  <c r="AZ958" i="1"/>
  <c r="AZ959" i="1"/>
  <c r="AZ960" i="1"/>
  <c r="AZ961" i="1"/>
  <c r="AZ962" i="1"/>
  <c r="AZ963" i="1"/>
  <c r="AZ964" i="1"/>
  <c r="AZ965" i="1"/>
  <c r="AZ966" i="1"/>
  <c r="AZ967" i="1"/>
  <c r="AZ968" i="1"/>
  <c r="AZ969" i="1"/>
  <c r="AZ970" i="1"/>
  <c r="AZ971" i="1"/>
  <c r="AZ972" i="1"/>
  <c r="AZ973" i="1"/>
  <c r="AZ974" i="1"/>
  <c r="AZ975" i="1"/>
  <c r="AZ976" i="1"/>
  <c r="AZ977" i="1"/>
  <c r="AZ978" i="1"/>
  <c r="AZ979" i="1"/>
  <c r="AZ980" i="1"/>
  <c r="AZ981" i="1"/>
  <c r="AZ982" i="1"/>
  <c r="AZ983" i="1"/>
  <c r="AZ984" i="1"/>
  <c r="AZ985" i="1"/>
  <c r="AZ986" i="1"/>
  <c r="AZ987" i="1"/>
  <c r="AZ988" i="1"/>
  <c r="AZ989" i="1"/>
  <c r="AZ990" i="1"/>
  <c r="AZ991" i="1"/>
  <c r="AZ992" i="1"/>
  <c r="AZ993" i="1"/>
  <c r="AZ994" i="1"/>
  <c r="AZ995" i="1"/>
  <c r="AZ996" i="1"/>
  <c r="AZ997" i="1"/>
  <c r="AZ998" i="1"/>
  <c r="AZ999" i="1"/>
  <c r="AZ1000" i="1"/>
  <c r="AZ1001" i="1"/>
  <c r="AZ1002" i="1"/>
  <c r="AZ1003" i="1"/>
  <c r="AZ1004" i="1"/>
  <c r="AZ1005" i="1"/>
  <c r="AZ1006" i="1"/>
  <c r="AZ1007" i="1"/>
  <c r="AZ1008" i="1"/>
  <c r="AZ1009" i="1"/>
  <c r="AZ1010" i="1"/>
  <c r="AZ1011" i="1"/>
  <c r="AZ1012" i="1"/>
  <c r="AZ1013" i="1"/>
  <c r="AZ1014" i="1"/>
  <c r="AZ1015" i="1"/>
  <c r="AZ1016" i="1"/>
  <c r="AZ1017" i="1"/>
  <c r="AZ1018" i="1"/>
  <c r="AZ1019" i="1"/>
  <c r="AZ1020" i="1"/>
  <c r="AZ1021" i="1"/>
  <c r="AZ1022" i="1"/>
  <c r="AZ1023" i="1"/>
  <c r="AZ1024" i="1"/>
  <c r="AZ1025" i="1"/>
  <c r="AZ1026" i="1"/>
  <c r="AZ1027" i="1"/>
  <c r="AZ1028" i="1"/>
  <c r="AZ1029" i="1"/>
  <c r="AZ1030" i="1"/>
  <c r="AZ1031" i="1"/>
  <c r="AZ1032" i="1"/>
  <c r="AZ1033" i="1"/>
  <c r="AZ1034" i="1"/>
  <c r="AZ1035" i="1"/>
  <c r="AZ1036" i="1"/>
  <c r="AZ1037" i="1"/>
  <c r="AZ1038" i="1"/>
  <c r="AZ1039" i="1"/>
  <c r="AZ1040" i="1"/>
  <c r="AZ1041" i="1"/>
  <c r="AZ1042" i="1"/>
  <c r="AZ1043" i="1"/>
  <c r="AZ1044" i="1"/>
  <c r="AZ1045" i="1"/>
  <c r="AZ1046" i="1"/>
  <c r="AZ1047" i="1"/>
  <c r="AZ1048" i="1"/>
  <c r="AZ1049" i="1"/>
  <c r="AZ1050" i="1"/>
  <c r="AZ1051" i="1"/>
  <c r="AZ1052" i="1"/>
  <c r="AZ1053" i="1"/>
  <c r="AZ1054" i="1"/>
  <c r="AZ1055" i="1"/>
  <c r="AZ1056" i="1"/>
  <c r="AZ1057" i="1"/>
  <c r="AZ1058" i="1"/>
  <c r="AZ1059" i="1"/>
  <c r="AZ1060" i="1"/>
  <c r="AZ1061" i="1"/>
  <c r="AZ1062" i="1"/>
  <c r="AZ1063" i="1"/>
  <c r="AZ1064" i="1"/>
  <c r="AZ1065" i="1"/>
  <c r="AZ1066" i="1"/>
  <c r="AZ1067" i="1"/>
  <c r="AZ1068" i="1"/>
  <c r="AZ1069" i="1"/>
  <c r="AZ1070" i="1"/>
  <c r="AZ1071" i="1"/>
  <c r="AZ1072" i="1"/>
  <c r="AZ1073" i="1"/>
  <c r="AZ1074" i="1"/>
  <c r="AZ1075" i="1"/>
  <c r="AZ1076" i="1"/>
  <c r="AZ1077" i="1"/>
  <c r="AZ1078" i="1"/>
  <c r="AZ1079" i="1"/>
  <c r="AZ1080" i="1"/>
  <c r="AZ1081" i="1"/>
  <c r="AZ1082" i="1"/>
  <c r="AZ1083" i="1"/>
  <c r="AZ1084" i="1"/>
  <c r="AZ1085" i="1"/>
  <c r="AZ1086" i="1"/>
  <c r="AZ1087" i="1"/>
  <c r="AZ1088" i="1"/>
  <c r="AZ1089" i="1"/>
  <c r="AZ1090" i="1"/>
  <c r="AZ1091" i="1"/>
  <c r="AZ1092" i="1"/>
  <c r="AZ1093" i="1"/>
  <c r="AZ1094" i="1"/>
  <c r="AZ1095" i="1"/>
  <c r="AZ1096" i="1"/>
  <c r="AZ1097" i="1"/>
  <c r="AZ1098" i="1"/>
  <c r="AZ1099" i="1"/>
  <c r="AZ1100" i="1"/>
  <c r="AZ1101" i="1"/>
  <c r="AZ1102" i="1"/>
  <c r="AZ1103" i="1"/>
  <c r="AZ1104" i="1"/>
  <c r="AZ1105" i="1"/>
  <c r="AZ1106" i="1"/>
  <c r="AZ1107" i="1"/>
  <c r="AZ1108" i="1"/>
  <c r="AZ1109" i="1"/>
  <c r="AZ1110" i="1"/>
  <c r="AZ1111" i="1"/>
  <c r="AZ1112" i="1"/>
  <c r="AZ1113" i="1"/>
  <c r="AZ1114" i="1"/>
  <c r="AZ1115" i="1"/>
  <c r="AZ1116" i="1"/>
  <c r="AZ1117" i="1"/>
  <c r="AZ1118" i="1"/>
  <c r="AZ1119" i="1"/>
  <c r="AZ1120" i="1"/>
  <c r="AZ1121" i="1"/>
  <c r="AZ1122" i="1"/>
  <c r="AZ1123" i="1"/>
  <c r="AZ1124" i="1"/>
  <c r="AZ1125" i="1"/>
  <c r="AZ1126" i="1"/>
  <c r="AZ1127" i="1"/>
  <c r="AZ1128" i="1"/>
  <c r="AZ1129" i="1"/>
  <c r="AZ1130" i="1"/>
  <c r="AZ1131" i="1"/>
  <c r="AZ1132" i="1"/>
  <c r="AZ1133" i="1"/>
  <c r="AZ1134" i="1"/>
  <c r="AZ1135" i="1"/>
  <c r="AZ1136" i="1"/>
  <c r="AZ1137" i="1"/>
  <c r="AZ1138" i="1"/>
  <c r="AZ1139" i="1"/>
  <c r="AZ1140" i="1"/>
  <c r="AZ1141" i="1"/>
  <c r="AZ1142" i="1"/>
  <c r="AZ1143" i="1"/>
  <c r="AZ1144" i="1"/>
  <c r="AZ1145" i="1"/>
  <c r="AZ1146" i="1"/>
  <c r="AZ1147" i="1"/>
  <c r="AZ1148" i="1"/>
  <c r="AZ1149" i="1"/>
  <c r="AZ1150" i="1"/>
  <c r="AZ1151" i="1"/>
  <c r="AZ1152" i="1"/>
  <c r="AZ1153" i="1"/>
  <c r="AZ1154" i="1"/>
  <c r="AZ1155" i="1"/>
  <c r="AZ1156" i="1"/>
  <c r="AZ1157" i="1"/>
  <c r="AZ1158" i="1"/>
  <c r="AZ1159" i="1"/>
  <c r="AZ1160" i="1"/>
  <c r="AZ1161" i="1"/>
  <c r="AZ1162" i="1"/>
  <c r="AZ1163" i="1"/>
  <c r="AZ1164" i="1"/>
  <c r="AZ1165" i="1"/>
  <c r="AZ1166" i="1"/>
  <c r="AZ1167" i="1"/>
  <c r="AZ1168" i="1"/>
  <c r="AZ1169" i="1"/>
  <c r="AZ1170" i="1"/>
  <c r="AZ1171" i="1"/>
  <c r="AZ1172" i="1"/>
  <c r="AZ1173" i="1"/>
  <c r="AZ1174" i="1"/>
  <c r="AZ1175" i="1"/>
  <c r="AZ1176" i="1"/>
  <c r="AZ1177" i="1"/>
  <c r="AZ1178" i="1"/>
  <c r="AZ1179" i="1"/>
  <c r="AZ1180" i="1"/>
  <c r="AZ1181" i="1"/>
  <c r="AZ1182" i="1"/>
  <c r="AZ1183" i="1"/>
  <c r="AZ1184" i="1"/>
  <c r="AZ1185" i="1"/>
  <c r="AZ1186" i="1"/>
  <c r="AZ1187" i="1"/>
  <c r="AZ1188" i="1"/>
  <c r="AZ1189" i="1"/>
  <c r="AZ1190" i="1"/>
  <c r="AZ1191" i="1"/>
  <c r="AZ1192" i="1"/>
  <c r="AZ1193" i="1"/>
  <c r="AZ1194" i="1"/>
  <c r="AZ1195" i="1"/>
  <c r="AZ1196" i="1"/>
  <c r="AZ1197" i="1"/>
  <c r="AZ1198" i="1"/>
  <c r="AZ1199" i="1"/>
  <c r="AZ1200" i="1"/>
  <c r="AZ1201" i="1"/>
  <c r="AZ1202" i="1"/>
  <c r="AZ1203" i="1"/>
  <c r="AZ1204" i="1"/>
  <c r="AZ1205" i="1"/>
  <c r="AZ1206" i="1"/>
  <c r="AZ1207" i="1"/>
  <c r="AZ1208" i="1"/>
  <c r="AZ1209" i="1"/>
  <c r="AZ1210" i="1"/>
  <c r="AZ1211" i="1"/>
  <c r="AZ1212" i="1"/>
  <c r="AZ1213" i="1"/>
  <c r="AZ1214" i="1"/>
  <c r="AZ1215" i="1"/>
  <c r="AZ1216" i="1"/>
  <c r="AZ1217" i="1"/>
  <c r="AZ1218" i="1"/>
  <c r="AZ1219" i="1"/>
  <c r="AZ1220" i="1"/>
  <c r="AZ1221" i="1"/>
  <c r="AZ1222" i="1"/>
  <c r="AZ1223" i="1"/>
  <c r="AZ1224" i="1"/>
  <c r="AZ1225" i="1"/>
  <c r="AZ1226" i="1"/>
  <c r="AZ1227" i="1"/>
  <c r="AZ1228" i="1"/>
  <c r="AZ1229" i="1"/>
  <c r="AZ1230" i="1"/>
  <c r="AZ1231" i="1"/>
  <c r="AZ1232" i="1"/>
  <c r="AZ1233" i="1"/>
  <c r="AZ1234" i="1"/>
  <c r="AZ1235" i="1"/>
  <c r="AZ1236" i="1"/>
  <c r="AZ1237" i="1"/>
  <c r="AZ1238" i="1"/>
  <c r="AZ1239" i="1"/>
  <c r="AZ1240" i="1"/>
  <c r="AZ1241" i="1"/>
  <c r="AZ1242" i="1"/>
  <c r="AZ1243" i="1"/>
  <c r="AZ1244" i="1"/>
  <c r="AZ1245" i="1"/>
  <c r="AZ1246" i="1"/>
  <c r="AZ1247" i="1"/>
  <c r="AZ1248" i="1"/>
  <c r="AZ1249" i="1"/>
  <c r="AZ1250" i="1"/>
  <c r="AZ1251" i="1"/>
  <c r="AZ1252" i="1"/>
  <c r="AZ1253" i="1"/>
  <c r="AZ1254" i="1"/>
  <c r="AZ1255" i="1"/>
  <c r="AZ1256" i="1"/>
  <c r="AZ1257" i="1"/>
  <c r="AZ1258" i="1"/>
  <c r="AZ1259" i="1"/>
  <c r="AZ1260" i="1"/>
  <c r="AZ1261" i="1"/>
  <c r="AZ1262" i="1"/>
  <c r="AZ1263" i="1"/>
  <c r="AZ1264" i="1"/>
  <c r="AZ1265" i="1"/>
  <c r="AZ1266" i="1"/>
  <c r="AZ1267" i="1"/>
  <c r="AZ1268" i="1"/>
  <c r="AZ1269" i="1"/>
  <c r="AZ1270" i="1"/>
  <c r="AZ1271" i="1"/>
  <c r="AZ1272" i="1"/>
  <c r="AZ1273" i="1"/>
  <c r="AZ1274" i="1"/>
  <c r="AZ1275" i="1"/>
  <c r="AZ1276" i="1"/>
  <c r="AZ1277" i="1"/>
  <c r="AZ1278" i="1"/>
  <c r="AZ1279" i="1"/>
  <c r="AZ1280" i="1"/>
  <c r="AZ1281" i="1"/>
  <c r="AZ1282" i="1"/>
  <c r="AZ1283" i="1"/>
  <c r="AZ1284" i="1"/>
  <c r="AZ1285" i="1"/>
  <c r="AZ1286" i="1"/>
  <c r="AZ1287" i="1"/>
  <c r="AZ1288" i="1"/>
  <c r="AZ1289" i="1"/>
  <c r="AZ1290" i="1"/>
  <c r="AZ1291" i="1"/>
  <c r="AZ1292" i="1"/>
  <c r="AZ1293" i="1"/>
  <c r="AZ1294" i="1"/>
  <c r="AZ1295" i="1"/>
  <c r="AZ1296" i="1"/>
  <c r="AZ1297" i="1"/>
  <c r="AZ1298" i="1"/>
  <c r="AZ1299" i="1"/>
  <c r="AZ1300" i="1"/>
  <c r="AZ1301" i="1"/>
  <c r="AZ1302" i="1"/>
  <c r="AZ1303" i="1"/>
  <c r="AZ1304" i="1"/>
  <c r="AZ1305" i="1"/>
  <c r="AZ1306" i="1"/>
  <c r="AZ1307" i="1"/>
  <c r="AZ1308" i="1"/>
  <c r="AZ1309" i="1"/>
  <c r="AZ1310" i="1"/>
  <c r="AZ1311" i="1"/>
  <c r="AZ1312" i="1"/>
  <c r="AZ1313" i="1"/>
  <c r="AZ1314" i="1"/>
  <c r="AZ1315" i="1"/>
  <c r="AZ1316" i="1"/>
  <c r="AZ1317" i="1"/>
  <c r="AZ1318" i="1"/>
  <c r="AZ1319" i="1"/>
  <c r="AZ1320" i="1"/>
  <c r="AZ1321" i="1"/>
  <c r="AZ1322" i="1"/>
  <c r="AZ1323" i="1"/>
  <c r="AZ1324" i="1"/>
  <c r="AZ1325" i="1"/>
  <c r="AZ1326" i="1"/>
  <c r="AZ1327" i="1"/>
  <c r="AZ1328" i="1"/>
  <c r="AZ1329" i="1"/>
  <c r="AZ1330" i="1"/>
  <c r="AZ1331" i="1"/>
  <c r="AZ1332" i="1"/>
  <c r="AZ1333" i="1"/>
  <c r="AZ1334" i="1"/>
  <c r="AZ1335" i="1"/>
  <c r="AZ1336" i="1"/>
  <c r="AZ1337" i="1"/>
  <c r="AZ1338" i="1"/>
  <c r="AZ1339" i="1"/>
  <c r="AZ1340" i="1"/>
  <c r="AZ1341" i="1"/>
  <c r="AZ1342" i="1"/>
  <c r="AZ1343" i="1"/>
  <c r="AZ1344" i="1"/>
  <c r="AZ1345" i="1"/>
  <c r="AZ1346" i="1"/>
  <c r="AZ1347" i="1"/>
  <c r="AZ1348" i="1"/>
  <c r="AZ1349" i="1"/>
  <c r="AZ1350" i="1"/>
  <c r="AZ1351" i="1"/>
  <c r="AZ1352" i="1"/>
  <c r="AZ1353" i="1"/>
  <c r="AZ1354" i="1"/>
  <c r="AZ1355" i="1"/>
  <c r="AZ1356" i="1"/>
  <c r="AZ1357" i="1"/>
  <c r="AZ1358" i="1"/>
  <c r="AZ1359" i="1"/>
  <c r="AZ1360" i="1"/>
  <c r="AZ1361" i="1"/>
  <c r="AZ1362" i="1"/>
  <c r="AZ1363" i="1"/>
  <c r="AZ1364" i="1"/>
  <c r="AZ1365" i="1"/>
  <c r="AZ1366" i="1"/>
  <c r="AZ1367" i="1"/>
  <c r="AZ1368" i="1"/>
  <c r="AZ1369" i="1"/>
  <c r="AZ1370" i="1"/>
  <c r="AZ1371" i="1"/>
  <c r="AZ1372" i="1"/>
  <c r="AZ1373" i="1"/>
  <c r="AZ1374" i="1"/>
  <c r="AZ1375" i="1"/>
  <c r="AZ1376" i="1"/>
  <c r="AZ1377" i="1"/>
  <c r="AZ1378" i="1"/>
  <c r="AZ1379" i="1"/>
  <c r="AZ1380" i="1"/>
  <c r="AZ1381" i="1"/>
  <c r="AZ1382" i="1"/>
  <c r="AZ1383" i="1"/>
  <c r="AZ1384" i="1"/>
  <c r="AZ1385" i="1"/>
  <c r="AZ1386" i="1"/>
  <c r="AZ1387" i="1"/>
  <c r="AZ1388" i="1"/>
  <c r="AZ1389" i="1"/>
  <c r="AZ1390" i="1"/>
  <c r="AZ1391" i="1"/>
  <c r="AZ1392" i="1"/>
  <c r="AZ1393" i="1"/>
  <c r="AZ1394" i="1"/>
  <c r="AZ1395" i="1"/>
  <c r="AZ1396" i="1"/>
  <c r="AZ1397" i="1"/>
  <c r="AZ1398" i="1"/>
  <c r="AZ1399" i="1"/>
  <c r="AZ1400" i="1"/>
  <c r="AZ1401" i="1"/>
  <c r="AZ1402" i="1"/>
  <c r="AZ1403" i="1"/>
  <c r="AZ1404" i="1"/>
  <c r="AZ1405" i="1"/>
  <c r="AZ1406" i="1"/>
  <c r="AZ1407" i="1"/>
  <c r="AZ1408" i="1"/>
  <c r="AZ1409" i="1"/>
  <c r="AZ1410" i="1"/>
  <c r="AZ1411" i="1"/>
  <c r="AZ1412" i="1"/>
  <c r="AZ1413" i="1"/>
  <c r="AZ1414" i="1"/>
  <c r="AZ1415" i="1"/>
  <c r="AZ1416" i="1"/>
  <c r="AZ1417" i="1"/>
  <c r="AZ1418" i="1"/>
  <c r="AZ1419" i="1"/>
  <c r="AZ1420" i="1"/>
  <c r="AZ1421" i="1"/>
  <c r="AZ1422" i="1"/>
  <c r="AZ1423" i="1"/>
  <c r="AZ1424" i="1"/>
  <c r="AZ1425" i="1"/>
  <c r="AZ1426" i="1"/>
  <c r="AZ1427" i="1"/>
  <c r="AZ1428" i="1"/>
  <c r="AZ1429" i="1"/>
  <c r="AZ1430" i="1"/>
  <c r="AZ1431" i="1"/>
  <c r="AZ1432" i="1"/>
  <c r="AZ1433" i="1"/>
  <c r="AZ1434" i="1"/>
  <c r="AZ1435" i="1"/>
  <c r="AZ1436" i="1"/>
  <c r="AZ1437" i="1"/>
  <c r="AZ1438" i="1"/>
  <c r="AZ1439" i="1"/>
  <c r="AZ1440" i="1"/>
  <c r="AZ1441" i="1"/>
  <c r="AZ1442" i="1"/>
  <c r="AZ1443" i="1"/>
  <c r="AZ1444" i="1"/>
  <c r="AZ1445" i="1"/>
  <c r="AZ1446" i="1"/>
  <c r="AZ1447" i="1"/>
  <c r="AZ1448" i="1"/>
  <c r="AZ1449" i="1"/>
  <c r="AZ1450" i="1"/>
  <c r="AZ1451" i="1"/>
  <c r="AZ1452" i="1"/>
  <c r="AZ1453" i="1"/>
  <c r="AZ1454" i="1"/>
  <c r="AZ1455" i="1"/>
  <c r="AZ1456" i="1"/>
  <c r="AZ1457" i="1"/>
  <c r="AZ1458" i="1"/>
  <c r="AZ1459" i="1"/>
  <c r="AZ1460" i="1"/>
  <c r="AZ1461" i="1"/>
  <c r="AZ1462" i="1"/>
  <c r="AZ1463" i="1"/>
  <c r="AZ1464" i="1"/>
  <c r="AZ1465" i="1"/>
  <c r="AZ1466" i="1"/>
  <c r="AZ1467" i="1"/>
  <c r="AZ1468" i="1"/>
  <c r="AZ1469" i="1"/>
  <c r="AZ1470" i="1"/>
  <c r="AZ1471" i="1"/>
  <c r="AZ1472" i="1"/>
  <c r="AZ1473" i="1"/>
  <c r="AZ1474" i="1"/>
  <c r="AZ1475" i="1"/>
  <c r="AZ1476" i="1"/>
  <c r="AZ1477" i="1"/>
  <c r="AZ1478" i="1"/>
  <c r="AZ1479" i="1"/>
  <c r="AZ1480" i="1"/>
  <c r="AZ1481" i="1"/>
  <c r="AZ1482" i="1"/>
  <c r="AZ1483" i="1"/>
  <c r="AZ1484" i="1"/>
  <c r="AZ1485" i="1"/>
  <c r="AZ1486" i="1"/>
  <c r="AZ1487" i="1"/>
  <c r="AZ1488" i="1"/>
  <c r="AZ1489" i="1"/>
  <c r="AZ1490" i="1"/>
  <c r="AZ1491" i="1"/>
  <c r="AZ1492" i="1"/>
  <c r="AZ1493" i="1"/>
  <c r="AZ1494" i="1"/>
  <c r="AZ1495" i="1"/>
  <c r="AZ1496" i="1"/>
  <c r="AZ1497" i="1"/>
  <c r="AZ1498" i="1"/>
  <c r="AZ1499" i="1"/>
  <c r="AZ1500" i="1"/>
  <c r="AZ1501" i="1"/>
  <c r="AZ1502" i="1"/>
  <c r="AZ1503" i="1"/>
  <c r="AZ1504" i="1"/>
  <c r="AZ1505" i="1"/>
  <c r="AZ1506" i="1"/>
  <c r="AZ1507" i="1"/>
  <c r="AZ1508" i="1"/>
  <c r="AZ1509" i="1"/>
  <c r="AZ1510" i="1"/>
  <c r="AZ1511" i="1"/>
  <c r="AZ1512" i="1"/>
  <c r="AZ1513" i="1"/>
  <c r="AZ1514" i="1"/>
  <c r="AZ1515" i="1"/>
  <c r="AZ1516" i="1"/>
  <c r="AZ1517" i="1"/>
  <c r="AZ1518" i="1"/>
  <c r="AZ1519" i="1"/>
  <c r="AZ1520" i="1"/>
  <c r="AZ1521" i="1"/>
  <c r="AZ1522" i="1"/>
  <c r="AZ1523" i="1"/>
  <c r="AZ1524" i="1"/>
  <c r="AZ1525" i="1"/>
  <c r="AZ1526" i="1"/>
  <c r="AZ1527" i="1"/>
  <c r="AZ1528" i="1"/>
  <c r="AZ1529" i="1"/>
  <c r="AZ1530" i="1"/>
  <c r="AZ1531" i="1"/>
  <c r="AZ1532" i="1"/>
  <c r="AZ1533" i="1"/>
  <c r="AZ1534" i="1"/>
  <c r="AZ1535" i="1"/>
  <c r="AZ1536" i="1"/>
  <c r="AZ1537" i="1"/>
  <c r="AZ1538" i="1"/>
  <c r="AZ1539" i="1"/>
  <c r="AZ1540" i="1"/>
  <c r="AZ1541" i="1"/>
  <c r="AZ1542" i="1"/>
  <c r="AZ1543" i="1"/>
  <c r="AZ1544" i="1"/>
  <c r="AZ1545" i="1"/>
  <c r="AZ1546" i="1"/>
  <c r="AZ1547" i="1"/>
  <c r="AZ1548" i="1"/>
  <c r="AZ1549" i="1"/>
  <c r="AZ1550" i="1"/>
  <c r="AZ1551" i="1"/>
  <c r="AZ1552" i="1"/>
  <c r="AZ1553" i="1"/>
  <c r="AZ1554" i="1"/>
  <c r="AZ1555" i="1"/>
  <c r="AZ1556" i="1"/>
  <c r="AZ1557" i="1"/>
  <c r="AZ1558" i="1"/>
  <c r="AZ1559" i="1"/>
  <c r="AZ1560" i="1"/>
  <c r="AZ1561" i="1"/>
  <c r="AZ1562" i="1"/>
  <c r="AZ1563" i="1"/>
  <c r="AZ1564" i="1"/>
  <c r="AZ1565" i="1"/>
  <c r="AZ1566" i="1"/>
  <c r="AZ1567" i="1"/>
  <c r="AZ1568" i="1"/>
  <c r="AZ1569" i="1"/>
  <c r="AZ1570" i="1"/>
  <c r="AZ1571" i="1"/>
  <c r="AZ1572" i="1"/>
  <c r="AZ1573" i="1"/>
  <c r="AZ1574" i="1"/>
  <c r="AZ1575" i="1"/>
  <c r="AZ1576" i="1"/>
  <c r="AZ1577" i="1"/>
  <c r="AZ1578" i="1"/>
  <c r="AZ1579" i="1"/>
  <c r="AZ1580" i="1"/>
  <c r="AZ1581" i="1"/>
  <c r="BA1581" i="1" s="1"/>
  <c r="AZ1582" i="1"/>
  <c r="AZ1583" i="1"/>
  <c r="AZ1584" i="1"/>
  <c r="AZ1585" i="1"/>
  <c r="AZ1586" i="1"/>
  <c r="AZ1587" i="1"/>
  <c r="AZ1588" i="1"/>
  <c r="AZ1589" i="1"/>
  <c r="AZ1590" i="1"/>
  <c r="AZ1591" i="1"/>
  <c r="AZ1592" i="1"/>
  <c r="AZ1593" i="1"/>
  <c r="AZ1594" i="1"/>
  <c r="AZ1595" i="1"/>
  <c r="AZ1596" i="1"/>
  <c r="AZ1597" i="1"/>
  <c r="AZ1598" i="1"/>
  <c r="AZ1599" i="1"/>
  <c r="AZ1600" i="1"/>
  <c r="AZ1601" i="1"/>
  <c r="AZ1602" i="1"/>
  <c r="AZ1603" i="1"/>
  <c r="AZ1604" i="1"/>
  <c r="AZ1605" i="1"/>
  <c r="AZ1606" i="1"/>
  <c r="AZ1607" i="1"/>
  <c r="AZ1608" i="1"/>
  <c r="AZ1609" i="1"/>
  <c r="AZ1610" i="1"/>
  <c r="AZ1611" i="1"/>
  <c r="AZ1612" i="1"/>
  <c r="AZ1613" i="1"/>
  <c r="AZ1614" i="1"/>
  <c r="AZ1615" i="1"/>
  <c r="AZ1616" i="1"/>
  <c r="AZ1617" i="1"/>
  <c r="AZ1618" i="1"/>
  <c r="AZ1619" i="1"/>
  <c r="AZ1620" i="1"/>
  <c r="AZ1621" i="1"/>
  <c r="AZ1622" i="1"/>
  <c r="AZ1623" i="1"/>
  <c r="AZ1624" i="1"/>
  <c r="AZ1625" i="1"/>
  <c r="AZ1626" i="1"/>
  <c r="AZ1627" i="1"/>
  <c r="AZ1628" i="1"/>
  <c r="AZ1629" i="1"/>
  <c r="AZ1630" i="1"/>
  <c r="AZ1631" i="1"/>
  <c r="AZ1632" i="1"/>
  <c r="AZ1633" i="1"/>
  <c r="AZ1634" i="1"/>
  <c r="AZ1635" i="1"/>
  <c r="BA1635" i="1" s="1"/>
  <c r="AZ1636" i="1"/>
  <c r="AZ1637" i="1"/>
  <c r="AZ1638" i="1"/>
  <c r="AZ1639" i="1"/>
  <c r="AZ1640" i="1"/>
  <c r="AZ1641" i="1"/>
  <c r="AZ1642" i="1"/>
  <c r="AZ1643" i="1"/>
  <c r="AZ1644" i="1"/>
  <c r="AZ1645" i="1"/>
  <c r="AZ1646" i="1"/>
  <c r="AZ1647" i="1"/>
  <c r="AZ1648" i="1"/>
  <c r="AZ1649" i="1"/>
  <c r="AZ1650" i="1"/>
  <c r="AZ1651" i="1"/>
  <c r="AZ1652" i="1"/>
  <c r="AZ1653" i="1"/>
  <c r="AZ1654" i="1"/>
  <c r="AZ1655" i="1"/>
  <c r="AZ1656" i="1"/>
  <c r="AZ1657" i="1"/>
  <c r="AZ1658" i="1"/>
  <c r="AZ1659" i="1"/>
  <c r="AZ1660" i="1"/>
  <c r="AZ1661" i="1"/>
  <c r="AZ1662" i="1"/>
  <c r="AZ1663" i="1"/>
  <c r="AZ1664" i="1"/>
  <c r="AZ1665" i="1"/>
  <c r="AZ1666" i="1"/>
  <c r="AZ1667" i="1"/>
  <c r="AZ1668" i="1"/>
  <c r="AZ1669" i="1"/>
  <c r="AZ1670" i="1"/>
  <c r="AZ1671" i="1"/>
  <c r="AZ1672" i="1"/>
  <c r="AZ1673" i="1"/>
  <c r="AZ1674" i="1"/>
  <c r="AZ1675" i="1"/>
  <c r="AZ1676" i="1"/>
  <c r="AZ1677" i="1"/>
  <c r="AZ1678" i="1"/>
  <c r="AZ1679" i="1"/>
  <c r="AZ1680" i="1"/>
  <c r="AZ1681" i="1"/>
  <c r="AZ1682" i="1"/>
  <c r="AZ1683" i="1"/>
  <c r="AZ1684" i="1"/>
  <c r="AZ1685" i="1"/>
  <c r="AZ1686" i="1"/>
  <c r="AZ1687" i="1"/>
  <c r="AZ1688" i="1"/>
  <c r="AZ1689" i="1"/>
  <c r="AZ1690" i="1"/>
  <c r="AZ1691" i="1"/>
  <c r="AZ1692" i="1"/>
  <c r="AZ1693" i="1"/>
  <c r="AZ1694" i="1"/>
  <c r="AZ1695" i="1"/>
  <c r="AZ1696" i="1"/>
  <c r="AZ1697" i="1"/>
  <c r="AZ1698" i="1"/>
  <c r="AZ1699" i="1"/>
  <c r="AZ1700" i="1"/>
  <c r="AZ1701" i="1"/>
  <c r="AZ1702" i="1"/>
  <c r="BA1702" i="1" s="1"/>
  <c r="AZ1703" i="1"/>
  <c r="BA1703" i="1" s="1"/>
  <c r="AZ1704" i="1"/>
  <c r="BA1704" i="1" s="1"/>
  <c r="AZ1705" i="1"/>
  <c r="AZ1706" i="1"/>
  <c r="AZ1707" i="1"/>
  <c r="AZ1708" i="1"/>
  <c r="AZ1709" i="1"/>
  <c r="AZ1710" i="1"/>
  <c r="AZ1711" i="1"/>
  <c r="AZ1712" i="1"/>
  <c r="AZ1713" i="1"/>
  <c r="AZ1714" i="1"/>
  <c r="AZ1715" i="1"/>
  <c r="AZ1716" i="1"/>
  <c r="AZ1717" i="1"/>
  <c r="AZ1718" i="1"/>
  <c r="AZ1719" i="1"/>
  <c r="AZ1720" i="1"/>
  <c r="AZ1721" i="1"/>
  <c r="AZ1722" i="1"/>
  <c r="AZ1723" i="1"/>
  <c r="AZ1724" i="1"/>
  <c r="AZ1725" i="1"/>
  <c r="AZ1726" i="1"/>
  <c r="AZ1727" i="1"/>
  <c r="AZ1728" i="1"/>
  <c r="AZ1729" i="1"/>
  <c r="AZ1730" i="1"/>
  <c r="AZ1731" i="1"/>
  <c r="AZ1732" i="1"/>
  <c r="AZ1733" i="1"/>
  <c r="AZ1734" i="1"/>
  <c r="AZ1735" i="1"/>
  <c r="AZ1736" i="1"/>
  <c r="AZ1737" i="1"/>
  <c r="AZ1738" i="1"/>
  <c r="AZ1739" i="1"/>
  <c r="AZ1740" i="1"/>
  <c r="AZ1741" i="1"/>
  <c r="AZ1742" i="1"/>
  <c r="AZ1743" i="1"/>
  <c r="AZ1744" i="1"/>
  <c r="AZ1745" i="1"/>
  <c r="AZ1746" i="1"/>
  <c r="AZ1747" i="1"/>
  <c r="AZ1748" i="1"/>
  <c r="AZ1749" i="1"/>
  <c r="AZ1750" i="1"/>
  <c r="AZ1751" i="1"/>
  <c r="AZ1752" i="1"/>
  <c r="AZ1753" i="1"/>
  <c r="AZ1754" i="1"/>
  <c r="AZ1755" i="1"/>
  <c r="AZ1756" i="1"/>
  <c r="AZ1757" i="1"/>
  <c r="AZ1758" i="1"/>
  <c r="AZ1759" i="1"/>
  <c r="AZ1760" i="1"/>
  <c r="AZ1761" i="1"/>
  <c r="AZ1762" i="1"/>
  <c r="AZ1763" i="1"/>
  <c r="AZ1764" i="1"/>
  <c r="AZ1765" i="1"/>
  <c r="AZ1766" i="1"/>
  <c r="AZ1767" i="1"/>
  <c r="AZ1768" i="1"/>
  <c r="AZ1769" i="1"/>
  <c r="AZ1770" i="1"/>
  <c r="AZ1771" i="1"/>
  <c r="AZ1772" i="1"/>
  <c r="AZ1773" i="1"/>
  <c r="AZ1774" i="1"/>
  <c r="AZ1775" i="1"/>
  <c r="AZ1776" i="1"/>
  <c r="AZ1777" i="1"/>
  <c r="AZ1778" i="1"/>
  <c r="AZ1779" i="1"/>
  <c r="AZ1780" i="1"/>
  <c r="AZ1781" i="1"/>
  <c r="AZ1782" i="1"/>
  <c r="AZ1783" i="1"/>
  <c r="AZ1784" i="1"/>
  <c r="AZ1785" i="1"/>
  <c r="AZ1786" i="1"/>
  <c r="AZ103" i="1"/>
  <c r="BE25" i="1" l="1"/>
  <c r="BF25" i="1" s="1"/>
  <c r="BE26" i="1"/>
  <c r="BE27" i="1"/>
  <c r="BF27" i="1" s="1"/>
  <c r="BE28" i="1"/>
  <c r="BF28" i="1" s="1"/>
  <c r="BE29" i="1"/>
  <c r="BF29" i="1" s="1"/>
  <c r="BE30" i="1"/>
  <c r="BF30" i="1" s="1"/>
  <c r="BE31" i="1"/>
  <c r="BF31" i="1"/>
  <c r="BE32" i="1"/>
  <c r="BF32" i="1"/>
  <c r="BE33" i="1"/>
  <c r="BF33" i="1" s="1"/>
  <c r="BE34" i="1"/>
  <c r="BF34" i="1" s="1"/>
  <c r="BE35" i="1"/>
  <c r="BF35" i="1" s="1"/>
  <c r="BE36" i="1"/>
  <c r="BF36" i="1" s="1"/>
  <c r="BE37" i="1"/>
  <c r="BF37" i="1"/>
  <c r="BE38" i="1"/>
  <c r="BF38" i="1" s="1"/>
  <c r="BE39" i="1"/>
  <c r="BF39" i="1" s="1"/>
  <c r="BE40" i="1"/>
  <c r="BF40" i="1" s="1"/>
  <c r="BE41" i="1"/>
  <c r="BF41" i="1" s="1"/>
  <c r="BE42" i="1"/>
  <c r="BF42" i="1" s="1"/>
  <c r="BE43" i="1"/>
  <c r="BF43" i="1"/>
  <c r="BE44" i="1"/>
  <c r="BF44" i="1"/>
  <c r="BE45" i="1"/>
  <c r="BF45" i="1"/>
  <c r="BE46" i="1"/>
  <c r="BF46" i="1"/>
  <c r="BE47" i="1"/>
  <c r="BF47" i="1" s="1"/>
  <c r="BE48" i="1"/>
  <c r="BF48" i="1" s="1"/>
  <c r="BE49" i="1"/>
  <c r="BF49" i="1" s="1"/>
  <c r="BE50" i="1"/>
  <c r="BF50" i="1"/>
  <c r="BE51" i="1"/>
  <c r="BE52" i="1"/>
  <c r="BF52" i="1" s="1"/>
  <c r="BE53" i="1"/>
  <c r="BF53" i="1" s="1"/>
  <c r="BE54" i="1"/>
  <c r="BF54" i="1" s="1"/>
  <c r="BE55" i="1"/>
  <c r="BF55" i="1" s="1"/>
  <c r="BE56" i="1"/>
  <c r="BF56" i="1" s="1"/>
  <c r="BE57" i="1"/>
  <c r="BF57" i="1" s="1"/>
  <c r="BE58" i="1"/>
  <c r="BF58" i="1" s="1"/>
  <c r="BE59" i="1"/>
  <c r="BF59" i="1" s="1"/>
  <c r="BE60" i="1"/>
  <c r="BF60" i="1" s="1"/>
  <c r="BE61" i="1"/>
  <c r="BF61" i="1" s="1"/>
  <c r="BE62" i="1"/>
  <c r="BF62" i="1" s="1"/>
  <c r="BE63" i="1"/>
  <c r="BE64" i="1"/>
  <c r="BF64" i="1" s="1"/>
  <c r="BE65" i="1"/>
  <c r="BF65" i="1" s="1"/>
  <c r="BE66" i="1"/>
  <c r="BF66" i="1" s="1"/>
  <c r="BE67" i="1"/>
  <c r="BF67" i="1" s="1"/>
  <c r="BE68" i="1"/>
  <c r="BF68" i="1" s="1"/>
  <c r="BE69" i="1"/>
  <c r="BF69" i="1" s="1"/>
  <c r="BE70" i="1"/>
  <c r="BF70" i="1" s="1"/>
  <c r="BE71" i="1"/>
  <c r="BF71" i="1" s="1"/>
  <c r="BE72" i="1"/>
  <c r="BF72" i="1" s="1"/>
  <c r="BE73" i="1"/>
  <c r="BF73" i="1" s="1"/>
  <c r="BE74" i="1"/>
  <c r="BF74" i="1" s="1"/>
  <c r="BE75" i="1"/>
  <c r="BF75" i="1" s="1"/>
  <c r="BE76" i="1"/>
  <c r="BF76" i="1" s="1"/>
  <c r="BE77" i="1"/>
  <c r="BF77" i="1" s="1"/>
  <c r="BE78" i="1"/>
  <c r="BF78" i="1" s="1"/>
  <c r="BE79" i="1"/>
  <c r="BF79" i="1" s="1"/>
  <c r="BE80" i="1"/>
  <c r="BF80" i="1" s="1"/>
  <c r="BE81" i="1"/>
  <c r="BF81" i="1" s="1"/>
  <c r="BE82" i="1"/>
  <c r="BE83" i="1"/>
  <c r="BE84" i="1"/>
  <c r="BE85" i="1"/>
  <c r="BE86" i="1"/>
  <c r="BE87" i="1"/>
  <c r="BE88" i="1"/>
  <c r="BE89" i="1"/>
  <c r="BE90" i="1"/>
  <c r="BE91" i="1"/>
  <c r="BE92" i="1"/>
  <c r="BE93" i="1"/>
  <c r="BE94" i="1"/>
  <c r="BE95" i="1"/>
  <c r="BF95" i="1" s="1"/>
  <c r="BE96" i="1"/>
  <c r="BF96" i="1" s="1"/>
  <c r="BE99" i="1"/>
  <c r="BF99" i="1" s="1"/>
  <c r="BE100" i="1"/>
  <c r="BF100" i="1" s="1"/>
  <c r="BE101" i="1"/>
  <c r="BF101" i="1" s="1"/>
  <c r="BE102" i="1"/>
  <c r="BF102" i="1" s="1"/>
  <c r="BE103" i="1"/>
  <c r="BF103" i="1" s="1"/>
  <c r="BE104" i="1"/>
  <c r="BF104" i="1" s="1"/>
  <c r="BE105" i="1"/>
  <c r="BF105" i="1" s="1"/>
  <c r="BE106" i="1"/>
  <c r="BF106" i="1" s="1"/>
  <c r="BE107" i="1"/>
  <c r="BF107" i="1" s="1"/>
  <c r="BE108" i="1"/>
  <c r="BF108" i="1" s="1"/>
  <c r="BE109" i="1"/>
  <c r="BE110" i="1"/>
  <c r="BF110" i="1" s="1"/>
  <c r="BE111" i="1"/>
  <c r="BF111" i="1" s="1"/>
  <c r="BE112" i="1"/>
  <c r="BF112" i="1" s="1"/>
  <c r="BE113" i="1"/>
  <c r="BF113" i="1" s="1"/>
  <c r="BE114" i="1"/>
  <c r="BF114" i="1" s="1"/>
  <c r="BE115" i="1"/>
  <c r="BF115" i="1" s="1"/>
  <c r="BE116" i="1"/>
  <c r="BF116" i="1" s="1"/>
  <c r="BE117" i="1"/>
  <c r="BF117" i="1" s="1"/>
  <c r="BE118" i="1"/>
  <c r="BF118" i="1" s="1"/>
  <c r="BE119" i="1"/>
  <c r="BF119" i="1" s="1"/>
  <c r="BE120" i="1"/>
  <c r="BF120" i="1" s="1"/>
  <c r="BE121" i="1"/>
  <c r="BF121" i="1" s="1"/>
  <c r="BE122" i="1"/>
  <c r="BF122" i="1" s="1"/>
  <c r="BE123" i="1"/>
  <c r="BF123" i="1" s="1"/>
  <c r="BE124" i="1"/>
  <c r="BF124" i="1" s="1"/>
  <c r="BE125" i="1"/>
  <c r="BF125" i="1" s="1"/>
  <c r="BE126" i="1"/>
  <c r="BF126" i="1" s="1"/>
  <c r="BE127" i="1"/>
  <c r="BF127" i="1" s="1"/>
  <c r="BE128" i="1"/>
  <c r="BF128" i="1" s="1"/>
  <c r="BE129" i="1"/>
  <c r="BF129" i="1" s="1"/>
  <c r="BE130" i="1"/>
  <c r="BF130" i="1" s="1"/>
  <c r="BE131" i="1"/>
  <c r="BE132" i="1"/>
  <c r="BF132" i="1" s="1"/>
  <c r="BE133" i="1"/>
  <c r="BF133" i="1" s="1"/>
  <c r="BE134" i="1"/>
  <c r="BF134" i="1" s="1"/>
  <c r="BE135" i="1"/>
  <c r="BF135" i="1" s="1"/>
  <c r="BE136" i="1"/>
  <c r="BF136" i="1" s="1"/>
  <c r="BE137" i="1"/>
  <c r="BF137" i="1" s="1"/>
  <c r="BE138" i="1"/>
  <c r="BF138" i="1" s="1"/>
  <c r="BE139" i="1"/>
  <c r="BF139" i="1" s="1"/>
  <c r="BE140" i="1"/>
  <c r="BF140" i="1" s="1"/>
  <c r="BE141" i="1"/>
  <c r="BF141" i="1" s="1"/>
  <c r="BE142" i="1"/>
  <c r="BF142" i="1" s="1"/>
  <c r="BE143" i="1"/>
  <c r="BF143" i="1" s="1"/>
  <c r="BE144" i="1"/>
  <c r="BF144" i="1" s="1"/>
  <c r="BE145" i="1"/>
  <c r="BF145" i="1" s="1"/>
  <c r="BE146" i="1"/>
  <c r="BF146" i="1" s="1"/>
  <c r="BE147" i="1"/>
  <c r="BF147" i="1" s="1"/>
  <c r="BE148" i="1"/>
  <c r="BF148" i="1" s="1"/>
  <c r="BE149" i="1"/>
  <c r="BF149" i="1" s="1"/>
  <c r="BE150" i="1"/>
  <c r="BF150" i="1" s="1"/>
  <c r="BE151" i="1"/>
  <c r="BF151" i="1" s="1"/>
  <c r="BE152" i="1"/>
  <c r="BF152" i="1" s="1"/>
  <c r="BE153" i="1"/>
  <c r="BF153" i="1" s="1"/>
  <c r="BE154" i="1"/>
  <c r="BF154" i="1" s="1"/>
  <c r="BE155" i="1"/>
  <c r="BF155" i="1" s="1"/>
  <c r="BE156" i="1"/>
  <c r="BF156" i="1" s="1"/>
  <c r="BE157" i="1"/>
  <c r="BF157" i="1" s="1"/>
  <c r="BE158" i="1"/>
  <c r="BF158" i="1" s="1"/>
  <c r="BE159" i="1"/>
  <c r="BF159" i="1" s="1"/>
  <c r="BE160" i="1"/>
  <c r="BE161" i="1"/>
  <c r="BF161" i="1" s="1"/>
  <c r="BE162" i="1"/>
  <c r="BF162" i="1" s="1"/>
  <c r="BE163" i="1"/>
  <c r="BF163" i="1" s="1"/>
  <c r="BE164" i="1"/>
  <c r="BF164" i="1" s="1"/>
  <c r="BE165" i="1"/>
  <c r="BF165" i="1" s="1"/>
  <c r="BE166" i="1"/>
  <c r="BF166" i="1" s="1"/>
  <c r="BE167" i="1"/>
  <c r="BF167" i="1" s="1"/>
  <c r="BE168" i="1"/>
  <c r="BF168" i="1" s="1"/>
  <c r="BE169" i="1"/>
  <c r="BF169" i="1" s="1"/>
  <c r="BE170" i="1"/>
  <c r="BF170" i="1" s="1"/>
  <c r="BE171" i="1"/>
  <c r="BF171" i="1" s="1"/>
  <c r="BE172" i="1"/>
  <c r="BF172" i="1" s="1"/>
  <c r="BE173" i="1"/>
  <c r="BF173" i="1" s="1"/>
  <c r="BE174" i="1"/>
  <c r="BF174" i="1" s="1"/>
  <c r="BE175" i="1"/>
  <c r="BF175" i="1" s="1"/>
  <c r="BE176" i="1"/>
  <c r="BF176" i="1" s="1"/>
  <c r="BE177" i="1"/>
  <c r="BF177" i="1" s="1"/>
  <c r="BE178" i="1"/>
  <c r="BF178" i="1" s="1"/>
  <c r="BE179" i="1"/>
  <c r="BF179" i="1" s="1"/>
  <c r="BE180" i="1"/>
  <c r="BF180" i="1" s="1"/>
  <c r="BE181" i="1"/>
  <c r="BF181" i="1" s="1"/>
  <c r="BE182" i="1"/>
  <c r="BF182" i="1"/>
  <c r="BE183" i="1"/>
  <c r="BF183" i="1"/>
  <c r="BE184" i="1"/>
  <c r="BF184" i="1" s="1"/>
  <c r="BE185" i="1"/>
  <c r="BF185" i="1" s="1"/>
  <c r="BE186" i="1"/>
  <c r="BF186" i="1"/>
  <c r="BE187" i="1"/>
  <c r="BF187" i="1" s="1"/>
  <c r="BE188" i="1"/>
  <c r="BE189" i="1"/>
  <c r="BF189" i="1" s="1"/>
  <c r="BE190" i="1"/>
  <c r="BF190" i="1" s="1"/>
  <c r="BE191" i="1"/>
  <c r="BF191" i="1" s="1"/>
  <c r="BE192" i="1"/>
  <c r="BF192" i="1" s="1"/>
  <c r="BE193" i="1"/>
  <c r="BF193" i="1" s="1"/>
  <c r="BE194" i="1"/>
  <c r="BF194" i="1" s="1"/>
  <c r="BE195" i="1"/>
  <c r="BF195" i="1" s="1"/>
  <c r="BE196" i="1"/>
  <c r="BF196" i="1" s="1"/>
  <c r="BE197" i="1"/>
  <c r="BF197" i="1" s="1"/>
  <c r="BE198" i="1"/>
  <c r="BF198" i="1" s="1"/>
  <c r="BE199" i="1"/>
  <c r="BF199" i="1" s="1"/>
  <c r="BE200" i="1"/>
  <c r="BF200" i="1" s="1"/>
  <c r="BE201" i="1"/>
  <c r="BF201" i="1" s="1"/>
  <c r="BE202" i="1"/>
  <c r="BF202" i="1" s="1"/>
  <c r="BE203" i="1"/>
  <c r="BF203" i="1" s="1"/>
  <c r="BE204" i="1"/>
  <c r="BF204" i="1" s="1"/>
  <c r="BE205" i="1"/>
  <c r="BF205" i="1" s="1"/>
  <c r="BE206" i="1"/>
  <c r="BF206" i="1" s="1"/>
  <c r="BE207" i="1"/>
  <c r="BF207" i="1" s="1"/>
  <c r="BE208" i="1"/>
  <c r="BF208" i="1" s="1"/>
  <c r="BE209" i="1"/>
  <c r="BF209" i="1" s="1"/>
  <c r="BE210" i="1"/>
  <c r="BE211" i="1"/>
  <c r="BE212" i="1"/>
  <c r="BE213" i="1"/>
  <c r="BE214" i="1"/>
  <c r="BE215" i="1"/>
  <c r="BE216" i="1"/>
  <c r="BE217" i="1"/>
  <c r="BE218" i="1"/>
  <c r="BE219" i="1"/>
  <c r="BE220" i="1"/>
  <c r="BE221" i="1"/>
  <c r="BE222" i="1"/>
  <c r="BE223" i="1"/>
  <c r="BE224" i="1"/>
  <c r="BE225" i="1"/>
  <c r="BE226" i="1"/>
  <c r="BE227" i="1"/>
  <c r="BF227" i="1"/>
  <c r="BE228" i="1"/>
  <c r="BF228" i="1" s="1"/>
  <c r="BE231" i="1"/>
  <c r="BF231" i="1" s="1"/>
  <c r="BE232" i="1"/>
  <c r="BF232" i="1" s="1"/>
  <c r="BE233" i="1"/>
  <c r="BF233" i="1"/>
  <c r="BE234" i="1"/>
  <c r="BF234" i="1" s="1"/>
  <c r="BE235" i="1"/>
  <c r="BF235" i="1" s="1"/>
  <c r="BE236" i="1"/>
  <c r="BF236" i="1"/>
  <c r="BE237" i="1"/>
  <c r="BF237" i="1"/>
  <c r="BE238" i="1"/>
  <c r="BF238" i="1"/>
  <c r="BE239" i="1"/>
  <c r="BF239" i="1" s="1"/>
  <c r="BE240" i="1"/>
  <c r="BF240" i="1"/>
  <c r="BE241" i="1"/>
  <c r="BF241" i="1" s="1"/>
  <c r="BE242" i="1"/>
  <c r="BF242" i="1"/>
  <c r="BE243" i="1"/>
  <c r="BF243" i="1"/>
  <c r="BE244" i="1"/>
  <c r="BF244" i="1"/>
  <c r="BE245" i="1"/>
  <c r="BF245" i="1" s="1"/>
  <c r="BE246" i="1"/>
  <c r="BF246" i="1"/>
  <c r="BE247" i="1"/>
  <c r="BF247" i="1" s="1"/>
  <c r="BE248" i="1"/>
  <c r="BF248" i="1"/>
  <c r="BE249" i="1"/>
  <c r="BF249" i="1" s="1"/>
  <c r="BE250" i="1"/>
  <c r="BF250" i="1" s="1"/>
  <c r="BE251" i="1"/>
  <c r="BF251" i="1" s="1"/>
  <c r="BE252" i="1"/>
  <c r="BF252" i="1" s="1"/>
  <c r="BE253" i="1"/>
  <c r="BF253" i="1" s="1"/>
  <c r="BE254" i="1"/>
  <c r="BF254" i="1"/>
  <c r="BE255" i="1"/>
  <c r="BF255" i="1" s="1"/>
  <c r="BE256" i="1"/>
  <c r="BF256" i="1" s="1"/>
  <c r="BE257" i="1"/>
  <c r="BF257" i="1"/>
  <c r="BE258" i="1"/>
  <c r="BF258" i="1"/>
  <c r="BE259" i="1"/>
  <c r="BF259" i="1"/>
  <c r="BE260" i="1"/>
  <c r="BF260" i="1" s="1"/>
  <c r="BE261" i="1"/>
  <c r="BF261" i="1"/>
  <c r="BE262" i="1"/>
  <c r="BF262" i="1" s="1"/>
  <c r="BE263" i="1"/>
  <c r="BF263" i="1"/>
  <c r="BE264" i="1"/>
  <c r="BF264" i="1"/>
  <c r="BE265" i="1"/>
  <c r="BF265" i="1"/>
  <c r="BE266" i="1"/>
  <c r="BF266" i="1" s="1"/>
  <c r="BE267" i="1"/>
  <c r="BF267" i="1"/>
  <c r="BE268" i="1"/>
  <c r="BF268" i="1" s="1"/>
  <c r="BE269" i="1"/>
  <c r="BF269" i="1" s="1"/>
  <c r="BE270" i="1"/>
  <c r="BF270" i="1"/>
  <c r="BE271" i="1"/>
  <c r="BF271" i="1" s="1"/>
  <c r="BE272" i="1"/>
  <c r="BF272" i="1" s="1"/>
  <c r="BE273" i="1"/>
  <c r="BF273" i="1" s="1"/>
  <c r="BE274" i="1"/>
  <c r="BF274" i="1"/>
  <c r="BE275" i="1"/>
  <c r="BF275" i="1" s="1"/>
  <c r="BE276" i="1"/>
  <c r="BF276" i="1"/>
  <c r="BE277" i="1"/>
  <c r="BF277" i="1"/>
  <c r="BE278" i="1"/>
  <c r="BF278" i="1"/>
  <c r="BE279" i="1"/>
  <c r="BF279" i="1" s="1"/>
  <c r="BE280" i="1"/>
  <c r="BF280" i="1"/>
  <c r="BE281" i="1"/>
  <c r="BF281" i="1" s="1"/>
  <c r="BE282" i="1"/>
  <c r="BF282" i="1" s="1"/>
  <c r="BE283" i="1"/>
  <c r="BF283" i="1"/>
  <c r="BE284" i="1"/>
  <c r="BF284" i="1" s="1"/>
  <c r="BE285" i="1"/>
  <c r="BF285" i="1" s="1"/>
  <c r="BE286" i="1"/>
  <c r="BF286" i="1"/>
  <c r="BE287" i="1"/>
  <c r="BF287" i="1" s="1"/>
  <c r="BE288" i="1"/>
  <c r="BF288" i="1" s="1"/>
  <c r="BE289" i="1"/>
  <c r="BF289" i="1" s="1"/>
  <c r="BE290" i="1"/>
  <c r="BF290" i="1" s="1"/>
  <c r="BE291" i="1"/>
  <c r="BF291" i="1" s="1"/>
  <c r="BE292" i="1"/>
  <c r="BF292" i="1" s="1"/>
  <c r="BE293" i="1"/>
  <c r="BF293" i="1" s="1"/>
  <c r="BE294" i="1"/>
  <c r="BF294" i="1"/>
  <c r="BE295" i="1"/>
  <c r="BF295" i="1" s="1"/>
  <c r="BE296" i="1"/>
  <c r="BE297" i="1"/>
  <c r="BF297" i="1" s="1"/>
  <c r="BE298" i="1"/>
  <c r="BF298" i="1"/>
  <c r="BE299" i="1"/>
  <c r="BF299" i="1" s="1"/>
  <c r="BE300" i="1"/>
  <c r="BF300" i="1" s="1"/>
  <c r="BE301" i="1"/>
  <c r="BF301" i="1" s="1"/>
  <c r="BE302" i="1"/>
  <c r="BF302" i="1" s="1"/>
  <c r="BE303" i="1"/>
  <c r="BF303" i="1" s="1"/>
  <c r="BE304" i="1"/>
  <c r="BF304" i="1" s="1"/>
  <c r="BE305" i="1"/>
  <c r="BF305" i="1" s="1"/>
  <c r="BE306" i="1"/>
  <c r="BF306" i="1" s="1"/>
  <c r="BE307" i="1"/>
  <c r="BF307" i="1" s="1"/>
  <c r="BE308" i="1"/>
  <c r="BF308" i="1" s="1"/>
  <c r="BE309" i="1"/>
  <c r="BF309" i="1" s="1"/>
  <c r="BE310" i="1"/>
  <c r="BF310" i="1" s="1"/>
  <c r="BE311" i="1"/>
  <c r="BF311" i="1" s="1"/>
  <c r="BE312" i="1"/>
  <c r="BF312" i="1" s="1"/>
  <c r="BE313" i="1"/>
  <c r="BE314" i="1"/>
  <c r="BF314" i="1" s="1"/>
  <c r="BE315" i="1"/>
  <c r="BF315" i="1" s="1"/>
  <c r="BE316" i="1"/>
  <c r="BF316" i="1" s="1"/>
  <c r="BE317" i="1"/>
  <c r="BF317" i="1" s="1"/>
  <c r="BE318" i="1"/>
  <c r="BF318" i="1" s="1"/>
  <c r="BE319" i="1"/>
  <c r="BF319" i="1" s="1"/>
  <c r="BE320" i="1"/>
  <c r="BF320" i="1" s="1"/>
  <c r="BE321" i="1"/>
  <c r="BF321" i="1" s="1"/>
  <c r="BE322" i="1"/>
  <c r="BF322" i="1" s="1"/>
  <c r="BE323" i="1"/>
  <c r="BF323" i="1" s="1"/>
  <c r="BE324" i="1"/>
  <c r="BF324" i="1" s="1"/>
  <c r="BE325" i="1"/>
  <c r="BE326" i="1"/>
  <c r="BF326" i="1" s="1"/>
  <c r="BE327" i="1"/>
  <c r="BF327" i="1" s="1"/>
  <c r="BE328" i="1"/>
  <c r="BF328" i="1" s="1"/>
  <c r="BE329" i="1"/>
  <c r="BF329" i="1" s="1"/>
  <c r="BE330" i="1"/>
  <c r="BF330" i="1" s="1"/>
  <c r="BE331" i="1"/>
  <c r="BF331" i="1" s="1"/>
  <c r="BE332" i="1"/>
  <c r="BF332" i="1"/>
  <c r="BE333" i="1"/>
  <c r="BF333" i="1" s="1"/>
  <c r="BE334" i="1"/>
  <c r="BF334" i="1" s="1"/>
  <c r="BE335" i="1"/>
  <c r="BF335" i="1" s="1"/>
  <c r="BE336" i="1"/>
  <c r="BF336" i="1" s="1"/>
  <c r="BE337" i="1"/>
  <c r="BF337" i="1" s="1"/>
  <c r="BE338" i="1"/>
  <c r="BF338" i="1" s="1"/>
  <c r="BE339" i="1"/>
  <c r="BF339" i="1" s="1"/>
  <c r="BE340" i="1"/>
  <c r="BF340" i="1" s="1"/>
  <c r="BE341" i="1"/>
  <c r="BF341" i="1"/>
  <c r="BE342" i="1"/>
  <c r="BF342" i="1" s="1"/>
  <c r="BE343" i="1"/>
  <c r="BF343" i="1" s="1"/>
  <c r="BE344" i="1"/>
  <c r="BF344" i="1"/>
  <c r="BE345" i="1"/>
  <c r="BF345" i="1" s="1"/>
  <c r="BE346" i="1"/>
  <c r="BF346" i="1" s="1"/>
  <c r="BE347" i="1"/>
  <c r="BF347" i="1"/>
  <c r="BE348" i="1"/>
  <c r="BF348" i="1" s="1"/>
  <c r="BE349" i="1"/>
  <c r="BF349" i="1" s="1"/>
  <c r="BE350" i="1"/>
  <c r="BF350" i="1" s="1"/>
  <c r="BE351" i="1"/>
  <c r="BF351" i="1"/>
  <c r="BE352" i="1"/>
  <c r="BF352" i="1" s="1"/>
  <c r="BE353" i="1"/>
  <c r="BF353" i="1"/>
  <c r="BE354" i="1"/>
  <c r="BF354" i="1" s="1"/>
  <c r="BE355" i="1"/>
  <c r="BF355" i="1" s="1"/>
  <c r="BE356" i="1"/>
  <c r="BF356" i="1" s="1"/>
  <c r="BE357" i="1"/>
  <c r="BF357" i="1"/>
  <c r="BE358" i="1"/>
  <c r="BF358" i="1" s="1"/>
  <c r="BE359" i="1"/>
  <c r="BF359" i="1" s="1"/>
  <c r="BE360" i="1"/>
  <c r="BF360" i="1"/>
  <c r="BE361" i="1"/>
  <c r="BF361" i="1" s="1"/>
  <c r="BE362" i="1"/>
  <c r="BF362" i="1" s="1"/>
  <c r="BE363" i="1"/>
  <c r="BF363" i="1"/>
  <c r="BE364" i="1"/>
  <c r="BF364" i="1" s="1"/>
  <c r="BE365" i="1"/>
  <c r="BF365" i="1" s="1"/>
  <c r="BE366" i="1"/>
  <c r="BF366" i="1"/>
  <c r="BE367" i="1"/>
  <c r="BF367" i="1" s="1"/>
  <c r="BE368" i="1"/>
  <c r="BF368" i="1" s="1"/>
  <c r="BE369" i="1"/>
  <c r="BF369" i="1" s="1"/>
  <c r="BE370" i="1"/>
  <c r="BF370" i="1" s="1"/>
  <c r="BE371" i="1"/>
  <c r="BF371" i="1"/>
  <c r="BE372" i="1"/>
  <c r="BF372" i="1" s="1"/>
  <c r="BE373" i="1"/>
  <c r="BF373" i="1"/>
  <c r="BE374" i="1"/>
  <c r="BF374" i="1"/>
  <c r="BE375" i="1"/>
  <c r="BF375" i="1"/>
  <c r="BE376" i="1"/>
  <c r="BF376" i="1" s="1"/>
  <c r="BE377" i="1"/>
  <c r="BF377" i="1"/>
  <c r="BE378" i="1"/>
  <c r="BE379" i="1"/>
  <c r="BF379" i="1" s="1"/>
  <c r="BE380" i="1"/>
  <c r="BE381" i="1"/>
  <c r="BE382" i="1"/>
  <c r="BE383" i="1"/>
  <c r="BF383" i="1" s="1"/>
  <c r="BE384" i="1"/>
  <c r="BF384" i="1" s="1"/>
  <c r="BE385" i="1"/>
  <c r="BF385" i="1" s="1"/>
  <c r="BE386" i="1"/>
  <c r="BF386" i="1" s="1"/>
  <c r="BE387" i="1"/>
  <c r="BF387" i="1" s="1"/>
  <c r="BE388" i="1"/>
  <c r="BF388" i="1" s="1"/>
  <c r="BE389" i="1"/>
  <c r="BF389" i="1" s="1"/>
  <c r="BE390" i="1"/>
  <c r="BF390" i="1" s="1"/>
  <c r="BE391" i="1"/>
  <c r="BF391" i="1" s="1"/>
  <c r="BE392" i="1"/>
  <c r="BF392" i="1" s="1"/>
  <c r="BE393" i="1"/>
  <c r="BF393" i="1" s="1"/>
  <c r="BE394" i="1"/>
  <c r="BF394" i="1" s="1"/>
  <c r="BE395" i="1"/>
  <c r="BF395" i="1" s="1"/>
  <c r="BE396" i="1"/>
  <c r="BF396" i="1" s="1"/>
  <c r="BE397" i="1"/>
  <c r="BF397" i="1" s="1"/>
  <c r="BE398" i="1"/>
  <c r="BF398" i="1" s="1"/>
  <c r="BE399" i="1"/>
  <c r="BF399" i="1" s="1"/>
  <c r="BE400" i="1"/>
  <c r="BF400" i="1" s="1"/>
  <c r="BE401" i="1"/>
  <c r="BF401" i="1" s="1"/>
  <c r="BE402" i="1"/>
  <c r="BF402" i="1" s="1"/>
  <c r="BE403" i="1"/>
  <c r="BF403" i="1" s="1"/>
  <c r="BE404" i="1"/>
  <c r="BF404" i="1" s="1"/>
  <c r="BE405" i="1"/>
  <c r="BF405" i="1" s="1"/>
  <c r="BE406" i="1"/>
  <c r="BF406" i="1" s="1"/>
  <c r="BE407" i="1"/>
  <c r="BF407" i="1" s="1"/>
  <c r="BE408" i="1"/>
  <c r="BF408" i="1" s="1"/>
  <c r="BE409" i="1"/>
  <c r="BF409" i="1" s="1"/>
  <c r="BE410" i="1"/>
  <c r="BF410" i="1" s="1"/>
  <c r="BE411" i="1"/>
  <c r="BF411" i="1"/>
  <c r="BE412" i="1"/>
  <c r="BF412" i="1" s="1"/>
  <c r="BE413" i="1"/>
  <c r="BF413" i="1"/>
  <c r="BE414" i="1"/>
  <c r="BF414" i="1"/>
  <c r="BE415" i="1"/>
  <c r="BF415" i="1"/>
  <c r="BE416" i="1"/>
  <c r="BF416" i="1" s="1"/>
  <c r="BE417" i="1"/>
  <c r="BF417" i="1"/>
  <c r="BE418" i="1"/>
  <c r="BF418" i="1" s="1"/>
  <c r="BE419" i="1"/>
  <c r="BF419" i="1"/>
  <c r="BE420" i="1"/>
  <c r="BF420" i="1"/>
  <c r="BE421" i="1"/>
  <c r="BF421" i="1"/>
  <c r="BE422" i="1"/>
  <c r="BF422" i="1" s="1"/>
  <c r="BE423" i="1"/>
  <c r="BF423" i="1"/>
  <c r="BE424" i="1"/>
  <c r="BF424" i="1" s="1"/>
  <c r="BE425" i="1"/>
  <c r="BE426" i="1"/>
  <c r="BF426" i="1" s="1"/>
  <c r="BE427" i="1"/>
  <c r="BF427" i="1" s="1"/>
  <c r="BE428" i="1"/>
  <c r="BF428" i="1" s="1"/>
  <c r="BE429" i="1"/>
  <c r="BF429" i="1" s="1"/>
  <c r="BE430" i="1"/>
  <c r="BF430" i="1" s="1"/>
  <c r="BE431" i="1"/>
  <c r="BF431" i="1" s="1"/>
  <c r="BE432" i="1"/>
  <c r="BF432" i="1" s="1"/>
  <c r="BE433" i="1"/>
  <c r="BE434" i="1"/>
  <c r="BF434" i="1" s="1"/>
  <c r="BE435" i="1"/>
  <c r="BF435" i="1" s="1"/>
  <c r="BE436" i="1"/>
  <c r="BF436" i="1" s="1"/>
  <c r="BE437" i="1"/>
  <c r="BF437" i="1" s="1"/>
  <c r="BE438" i="1"/>
  <c r="BF438" i="1" s="1"/>
  <c r="BE439" i="1"/>
  <c r="BF439" i="1" s="1"/>
  <c r="BE440" i="1"/>
  <c r="BF440" i="1" s="1"/>
  <c r="BE441" i="1"/>
  <c r="BE442" i="1"/>
  <c r="BF442" i="1" s="1"/>
  <c r="BE443" i="1"/>
  <c r="BF443" i="1" s="1"/>
  <c r="BE444" i="1"/>
  <c r="BF444" i="1" s="1"/>
  <c r="BE445" i="1"/>
  <c r="BF445" i="1" s="1"/>
  <c r="BE446" i="1"/>
  <c r="BF446" i="1" s="1"/>
  <c r="BE447" i="1"/>
  <c r="BF447" i="1" s="1"/>
  <c r="BE448" i="1"/>
  <c r="BF448" i="1" s="1"/>
  <c r="BE449" i="1"/>
  <c r="BF449" i="1" s="1"/>
  <c r="BE450" i="1"/>
  <c r="BF450" i="1" s="1"/>
  <c r="BE451" i="1"/>
  <c r="BF451" i="1" s="1"/>
  <c r="BE452" i="1"/>
  <c r="BF452" i="1" s="1"/>
  <c r="BE453" i="1"/>
  <c r="BF453" i="1" s="1"/>
  <c r="BE454" i="1"/>
  <c r="BF454" i="1" s="1"/>
  <c r="BE455" i="1"/>
  <c r="BF455" i="1" s="1"/>
  <c r="BE456" i="1"/>
  <c r="BF456" i="1" s="1"/>
  <c r="BE457" i="1"/>
  <c r="BF457" i="1" s="1"/>
  <c r="BE458" i="1"/>
  <c r="BF458" i="1" s="1"/>
  <c r="BE459" i="1"/>
  <c r="BF459" i="1" s="1"/>
  <c r="BE460" i="1"/>
  <c r="BF460" i="1" s="1"/>
  <c r="BE461" i="1"/>
  <c r="BF461" i="1" s="1"/>
  <c r="BE462" i="1"/>
  <c r="BF462" i="1" s="1"/>
  <c r="BE463" i="1"/>
  <c r="BF463" i="1" s="1"/>
  <c r="BE464" i="1"/>
  <c r="BF464" i="1" s="1"/>
  <c r="BE465" i="1"/>
  <c r="BF465" i="1" s="1"/>
  <c r="BE466" i="1"/>
  <c r="BF466" i="1"/>
  <c r="BE467" i="1"/>
  <c r="BF467" i="1" s="1"/>
  <c r="BE468" i="1"/>
  <c r="BF468" i="1" s="1"/>
  <c r="BE469" i="1"/>
  <c r="BF469" i="1" s="1"/>
  <c r="BE470" i="1"/>
  <c r="BF470" i="1" s="1"/>
  <c r="BE471" i="1"/>
  <c r="BF471" i="1"/>
  <c r="BE472" i="1"/>
  <c r="BE473" i="1"/>
  <c r="BE474" i="1"/>
  <c r="BE475" i="1"/>
  <c r="BE476" i="1"/>
  <c r="BE477" i="1"/>
  <c r="BE478" i="1"/>
  <c r="BE479" i="1"/>
  <c r="BE480" i="1"/>
  <c r="BE481" i="1"/>
  <c r="BE482" i="1"/>
  <c r="BE483" i="1"/>
  <c r="BF483" i="1" s="1"/>
  <c r="BE484" i="1"/>
  <c r="BF484" i="1" s="1"/>
  <c r="BE487" i="1"/>
  <c r="BF487" i="1" s="1"/>
  <c r="BE488" i="1"/>
  <c r="BF488" i="1" s="1"/>
  <c r="BE489" i="1"/>
  <c r="BF489" i="1" s="1"/>
  <c r="BE490" i="1"/>
  <c r="BF490" i="1" s="1"/>
  <c r="BE491" i="1"/>
  <c r="BF491" i="1" s="1"/>
  <c r="BE492" i="1"/>
  <c r="BF492" i="1" s="1"/>
  <c r="BE493" i="1"/>
  <c r="BF493" i="1" s="1"/>
  <c r="BE494" i="1"/>
  <c r="BF494" i="1" s="1"/>
  <c r="BE495" i="1"/>
  <c r="BF495" i="1" s="1"/>
  <c r="BE496" i="1"/>
  <c r="BE497" i="1"/>
  <c r="BF497" i="1" s="1"/>
  <c r="BE498" i="1"/>
  <c r="BF498" i="1" s="1"/>
  <c r="BE499" i="1"/>
  <c r="BF499" i="1" s="1"/>
  <c r="BE500" i="1"/>
  <c r="BF500" i="1" s="1"/>
  <c r="BE501" i="1"/>
  <c r="BF501" i="1" s="1"/>
  <c r="BE502" i="1"/>
  <c r="BF502" i="1" s="1"/>
  <c r="BE503" i="1"/>
  <c r="BF503" i="1" s="1"/>
  <c r="BE504" i="1"/>
  <c r="BF504" i="1" s="1"/>
  <c r="BE505" i="1"/>
  <c r="BF505" i="1" s="1"/>
  <c r="BE506" i="1"/>
  <c r="BF506" i="1" s="1"/>
  <c r="BE507" i="1"/>
  <c r="BF507" i="1" s="1"/>
  <c r="BE508" i="1"/>
  <c r="BF508" i="1" s="1"/>
  <c r="BE509" i="1"/>
  <c r="BF509" i="1" s="1"/>
  <c r="BE510" i="1"/>
  <c r="BF510" i="1" s="1"/>
  <c r="BE511" i="1"/>
  <c r="BF511" i="1" s="1"/>
  <c r="BE512" i="1"/>
  <c r="BF512" i="1" s="1"/>
  <c r="BE513" i="1"/>
  <c r="BF513" i="1" s="1"/>
  <c r="BE514" i="1"/>
  <c r="BF514" i="1" s="1"/>
  <c r="BE515" i="1"/>
  <c r="BF515" i="1" s="1"/>
  <c r="BE516" i="1"/>
  <c r="BF516" i="1" s="1"/>
  <c r="BE517" i="1"/>
  <c r="BF517" i="1" s="1"/>
  <c r="BE518" i="1"/>
  <c r="BF518" i="1" s="1"/>
  <c r="BE519" i="1"/>
  <c r="BF519" i="1" s="1"/>
  <c r="BE520" i="1"/>
  <c r="BE521" i="1"/>
  <c r="BF521" i="1" s="1"/>
  <c r="BE522" i="1"/>
  <c r="BF522" i="1" s="1"/>
  <c r="BE523" i="1"/>
  <c r="BF523" i="1" s="1"/>
  <c r="BE524" i="1"/>
  <c r="BF524" i="1" s="1"/>
  <c r="BE525" i="1"/>
  <c r="BF525" i="1" s="1"/>
  <c r="BE526" i="1"/>
  <c r="BF526" i="1"/>
  <c r="BE527" i="1"/>
  <c r="BF527" i="1" s="1"/>
  <c r="BE528" i="1"/>
  <c r="BF528" i="1"/>
  <c r="BE529" i="1"/>
  <c r="BF529" i="1"/>
  <c r="BE530" i="1"/>
  <c r="BF530" i="1"/>
  <c r="BE531" i="1"/>
  <c r="BF531" i="1" s="1"/>
  <c r="BE532" i="1"/>
  <c r="BE533" i="1"/>
  <c r="BF533" i="1" s="1"/>
  <c r="BE534" i="1"/>
  <c r="BF534" i="1" s="1"/>
  <c r="BE535" i="1"/>
  <c r="BF535" i="1" s="1"/>
  <c r="BE536" i="1"/>
  <c r="BF536" i="1" s="1"/>
  <c r="BE537" i="1"/>
  <c r="BF537" i="1" s="1"/>
  <c r="BE538" i="1"/>
  <c r="BF538" i="1" s="1"/>
  <c r="BE539" i="1"/>
  <c r="BF539" i="1" s="1"/>
  <c r="BE540" i="1"/>
  <c r="BF540" i="1" s="1"/>
  <c r="BE541" i="1"/>
  <c r="BF541" i="1" s="1"/>
  <c r="BE542" i="1"/>
  <c r="BF542" i="1" s="1"/>
  <c r="BE543" i="1"/>
  <c r="BE544" i="1"/>
  <c r="BF544" i="1" s="1"/>
  <c r="BE545" i="1"/>
  <c r="BF545" i="1" s="1"/>
  <c r="BE546" i="1"/>
  <c r="BF546" i="1" s="1"/>
  <c r="BE547" i="1"/>
  <c r="BF547" i="1"/>
  <c r="BE548" i="1"/>
  <c r="BF548" i="1" s="1"/>
  <c r="BE549" i="1"/>
  <c r="BF549" i="1" s="1"/>
  <c r="BE550" i="1"/>
  <c r="BF550" i="1" s="1"/>
  <c r="BE551" i="1"/>
  <c r="BF551" i="1"/>
  <c r="BE552" i="1"/>
  <c r="BF552" i="1" s="1"/>
  <c r="BE553" i="1"/>
  <c r="BF553" i="1" s="1"/>
  <c r="BE554" i="1"/>
  <c r="BF554" i="1" s="1"/>
  <c r="BE555" i="1"/>
  <c r="BF555" i="1" s="1"/>
  <c r="BE556" i="1"/>
  <c r="BE557" i="1"/>
  <c r="BE558" i="1"/>
  <c r="BE559" i="1"/>
  <c r="BE560" i="1"/>
  <c r="BE561" i="1"/>
  <c r="BE562" i="1"/>
  <c r="BE563" i="1"/>
  <c r="BE564" i="1"/>
  <c r="BE565" i="1"/>
  <c r="BE566" i="1"/>
  <c r="BE567" i="1"/>
  <c r="BE568" i="1"/>
  <c r="BE569" i="1"/>
  <c r="BE570" i="1"/>
  <c r="BE571" i="1"/>
  <c r="BF571" i="1" s="1"/>
  <c r="BE572" i="1"/>
  <c r="BF572" i="1" s="1"/>
  <c r="BE575" i="1"/>
  <c r="BF575" i="1" s="1"/>
  <c r="BE576" i="1"/>
  <c r="BF576" i="1" s="1"/>
  <c r="BE577" i="1"/>
  <c r="BF577" i="1" s="1"/>
  <c r="BE578" i="1"/>
  <c r="BF578" i="1" s="1"/>
  <c r="BE579" i="1"/>
  <c r="BF579" i="1" s="1"/>
  <c r="BE580" i="1"/>
  <c r="BF580" i="1" s="1"/>
  <c r="BE581" i="1"/>
  <c r="BF581" i="1" s="1"/>
  <c r="BE582" i="1"/>
  <c r="BF582" i="1" s="1"/>
  <c r="BE583" i="1"/>
  <c r="BF583" i="1" s="1"/>
  <c r="BE584" i="1"/>
  <c r="BF584" i="1" s="1"/>
  <c r="BE585" i="1"/>
  <c r="BF585" i="1" s="1"/>
  <c r="BE586" i="1"/>
  <c r="BF586" i="1" s="1"/>
  <c r="BE587" i="1"/>
  <c r="BF587" i="1" s="1"/>
  <c r="BE588" i="1"/>
  <c r="BE589" i="1"/>
  <c r="BF589" i="1" s="1"/>
  <c r="BE590" i="1"/>
  <c r="BF590" i="1" s="1"/>
  <c r="BE591" i="1"/>
  <c r="BF591" i="1" s="1"/>
  <c r="BE592" i="1"/>
  <c r="BF592" i="1" s="1"/>
  <c r="BE593" i="1"/>
  <c r="BF593" i="1" s="1"/>
  <c r="BE594" i="1"/>
  <c r="BF594" i="1" s="1"/>
  <c r="BE595" i="1"/>
  <c r="BF595" i="1" s="1"/>
  <c r="BE596" i="1"/>
  <c r="BF596" i="1" s="1"/>
  <c r="BE597" i="1"/>
  <c r="BF597" i="1" s="1"/>
  <c r="BE598" i="1"/>
  <c r="BF598" i="1" s="1"/>
  <c r="BE599" i="1"/>
  <c r="BF599" i="1" s="1"/>
  <c r="BE600" i="1"/>
  <c r="BF600" i="1" s="1"/>
  <c r="BE601" i="1"/>
  <c r="BF601" i="1" s="1"/>
  <c r="BE602" i="1"/>
  <c r="BF602" i="1" s="1"/>
  <c r="BE603" i="1"/>
  <c r="BF603" i="1" s="1"/>
  <c r="BE604" i="1"/>
  <c r="BF604" i="1" s="1"/>
  <c r="BE605" i="1"/>
  <c r="BF605" i="1" s="1"/>
  <c r="BE606" i="1"/>
  <c r="BF606" i="1" s="1"/>
  <c r="BE607" i="1"/>
  <c r="BE608" i="1"/>
  <c r="BF608" i="1" s="1"/>
  <c r="BE609" i="1"/>
  <c r="BF609" i="1" s="1"/>
  <c r="BE610" i="1"/>
  <c r="BF610" i="1" s="1"/>
  <c r="BE611" i="1"/>
  <c r="BF611" i="1" s="1"/>
  <c r="BE612" i="1"/>
  <c r="BF612" i="1" s="1"/>
  <c r="BE613" i="1"/>
  <c r="BF613" i="1"/>
  <c r="BE614" i="1"/>
  <c r="BF614" i="1" s="1"/>
  <c r="BE615" i="1"/>
  <c r="BF615" i="1"/>
  <c r="BE616" i="1"/>
  <c r="BF616" i="1"/>
  <c r="BE617" i="1"/>
  <c r="BF617" i="1"/>
  <c r="BE618" i="1"/>
  <c r="BF618" i="1" s="1"/>
  <c r="BE619" i="1"/>
  <c r="BF619" i="1"/>
  <c r="BE620" i="1"/>
  <c r="BF620" i="1" s="1"/>
  <c r="BE621" i="1"/>
  <c r="BF621" i="1"/>
  <c r="BE622" i="1"/>
  <c r="BF622" i="1"/>
  <c r="BE623" i="1"/>
  <c r="BF623" i="1"/>
  <c r="BE624" i="1"/>
  <c r="BF624" i="1" s="1"/>
  <c r="BE625" i="1"/>
  <c r="BF625" i="1"/>
  <c r="BE626" i="1"/>
  <c r="BF626" i="1" s="1"/>
  <c r="BE627" i="1"/>
  <c r="BF627" i="1"/>
  <c r="BE628" i="1"/>
  <c r="BF628" i="1"/>
  <c r="BE629" i="1"/>
  <c r="BF629" i="1"/>
  <c r="BE630" i="1"/>
  <c r="BF630" i="1" s="1"/>
  <c r="BE631" i="1"/>
  <c r="BF631" i="1"/>
  <c r="BE632" i="1"/>
  <c r="BF632" i="1" s="1"/>
  <c r="BE633" i="1"/>
  <c r="BF633" i="1"/>
  <c r="BE634" i="1"/>
  <c r="BF634" i="1"/>
  <c r="BE635" i="1"/>
  <c r="BF635" i="1"/>
  <c r="BE636" i="1"/>
  <c r="BF636" i="1" s="1"/>
  <c r="BE637" i="1"/>
  <c r="BF637" i="1"/>
  <c r="BE638" i="1"/>
  <c r="BF638" i="1" s="1"/>
  <c r="BE639" i="1"/>
  <c r="BF639" i="1"/>
  <c r="BE640" i="1"/>
  <c r="BF640" i="1"/>
  <c r="BE641" i="1"/>
  <c r="BF641" i="1"/>
  <c r="BE642" i="1"/>
  <c r="BF642" i="1" s="1"/>
  <c r="BE643" i="1"/>
  <c r="BF643" i="1" s="1"/>
  <c r="BE644" i="1"/>
  <c r="BF644" i="1" s="1"/>
  <c r="BE645" i="1"/>
  <c r="BE646" i="1"/>
  <c r="BE647" i="1"/>
  <c r="BE648" i="1"/>
  <c r="BF648" i="1" s="1"/>
  <c r="BE649" i="1"/>
  <c r="BF649" i="1" s="1"/>
  <c r="BE650" i="1"/>
  <c r="BF650" i="1" s="1"/>
  <c r="BE651" i="1"/>
  <c r="BF651" i="1" s="1"/>
  <c r="BE652" i="1"/>
  <c r="BF652" i="1" s="1"/>
  <c r="BE653" i="1"/>
  <c r="BF653" i="1" s="1"/>
  <c r="BE654" i="1"/>
  <c r="BF654" i="1" s="1"/>
  <c r="BE655" i="1"/>
  <c r="BF655" i="1" s="1"/>
  <c r="BE656" i="1"/>
  <c r="BF656" i="1" s="1"/>
  <c r="BE657" i="1"/>
  <c r="BE658" i="1"/>
  <c r="BF658" i="1" s="1"/>
  <c r="BE659" i="1"/>
  <c r="BF659" i="1" s="1"/>
  <c r="BE660" i="1"/>
  <c r="BF660" i="1" s="1"/>
  <c r="BE661" i="1"/>
  <c r="BF661" i="1" s="1"/>
  <c r="BE662" i="1"/>
  <c r="BF662" i="1" s="1"/>
  <c r="BE663" i="1"/>
  <c r="BF663" i="1" s="1"/>
  <c r="BE664" i="1"/>
  <c r="BF664" i="1" s="1"/>
  <c r="BE665" i="1"/>
  <c r="BF665" i="1" s="1"/>
  <c r="BE666" i="1"/>
  <c r="BF666" i="1" s="1"/>
  <c r="BE667" i="1"/>
  <c r="BF667" i="1" s="1"/>
  <c r="BE668" i="1"/>
  <c r="BF668" i="1" s="1"/>
  <c r="BE669" i="1"/>
  <c r="BF669" i="1" s="1"/>
  <c r="BE670" i="1"/>
  <c r="BF670" i="1" s="1"/>
  <c r="BE671" i="1"/>
  <c r="BF671" i="1" s="1"/>
  <c r="BE672" i="1"/>
  <c r="BE673" i="1"/>
  <c r="BE674" i="1"/>
  <c r="BE675" i="1"/>
  <c r="BE676" i="1"/>
  <c r="BF676" i="1" s="1"/>
  <c r="BE677" i="1"/>
  <c r="BF677" i="1" s="1"/>
  <c r="BE678" i="1"/>
  <c r="BF678" i="1" s="1"/>
  <c r="BE679" i="1"/>
  <c r="BF679" i="1" s="1"/>
  <c r="BE680" i="1"/>
  <c r="BF680" i="1" s="1"/>
  <c r="BE681" i="1"/>
  <c r="BF681" i="1" s="1"/>
  <c r="BE682" i="1"/>
  <c r="BF682" i="1" s="1"/>
  <c r="BE683" i="1"/>
  <c r="BF683" i="1" s="1"/>
  <c r="BE684" i="1"/>
  <c r="BF684" i="1" s="1"/>
  <c r="BE685" i="1"/>
  <c r="BF685" i="1" s="1"/>
  <c r="BE686" i="1"/>
  <c r="BF686" i="1" s="1"/>
  <c r="BE687" i="1"/>
  <c r="BF687" i="1" s="1"/>
  <c r="BE688" i="1"/>
  <c r="BF688" i="1" s="1"/>
  <c r="BE689" i="1"/>
  <c r="BF689" i="1" s="1"/>
  <c r="BE690" i="1"/>
  <c r="BF690" i="1" s="1"/>
  <c r="BE691" i="1"/>
  <c r="BE692" i="1"/>
  <c r="BF692" i="1" s="1"/>
  <c r="BE693" i="1"/>
  <c r="BF693" i="1" s="1"/>
  <c r="BE694" i="1"/>
  <c r="BF694" i="1" s="1"/>
  <c r="BE695" i="1"/>
  <c r="BF695" i="1" s="1"/>
  <c r="BE696" i="1"/>
  <c r="BF696" i="1"/>
  <c r="BE697" i="1"/>
  <c r="BF697" i="1" s="1"/>
  <c r="BE698" i="1"/>
  <c r="BF698" i="1" s="1"/>
  <c r="BE699" i="1"/>
  <c r="BF699" i="1"/>
  <c r="BE700" i="1"/>
  <c r="BF700" i="1" s="1"/>
  <c r="BE701" i="1"/>
  <c r="BE702" i="1"/>
  <c r="BE703" i="1"/>
  <c r="BE704" i="1"/>
  <c r="BF704" i="1" s="1"/>
  <c r="BE705" i="1"/>
  <c r="BF705" i="1" s="1"/>
  <c r="BE706" i="1"/>
  <c r="BF706" i="1" s="1"/>
  <c r="BE707" i="1"/>
  <c r="BF707" i="1" s="1"/>
  <c r="BE708" i="1"/>
  <c r="BF708" i="1" s="1"/>
  <c r="BE709" i="1"/>
  <c r="BF709" i="1" s="1"/>
  <c r="BE710" i="1"/>
  <c r="BF710" i="1" s="1"/>
  <c r="BE711" i="1"/>
  <c r="BF711" i="1" s="1"/>
  <c r="BE712" i="1"/>
  <c r="BF712" i="1" s="1"/>
  <c r="BE713" i="1"/>
  <c r="BF713" i="1" s="1"/>
  <c r="BE714" i="1"/>
  <c r="BF714" i="1" s="1"/>
  <c r="BE715" i="1"/>
  <c r="BF715" i="1" s="1"/>
  <c r="BE716" i="1"/>
  <c r="BF716" i="1" s="1"/>
  <c r="BE717" i="1"/>
  <c r="BF717" i="1" s="1"/>
  <c r="BE718" i="1"/>
  <c r="BF718" i="1" s="1"/>
  <c r="BE719" i="1"/>
  <c r="BE720" i="1"/>
  <c r="BF720" i="1" s="1"/>
  <c r="BE721" i="1"/>
  <c r="BF721" i="1" s="1"/>
  <c r="BE722" i="1"/>
  <c r="BF722" i="1"/>
  <c r="BE723" i="1"/>
  <c r="BF723" i="1" s="1"/>
  <c r="BE724" i="1"/>
  <c r="BF724" i="1"/>
  <c r="BE725" i="1"/>
  <c r="BF725" i="1"/>
  <c r="BE726" i="1"/>
  <c r="BF726" i="1" s="1"/>
  <c r="BE727" i="1"/>
  <c r="BF727" i="1" s="1"/>
  <c r="BE728" i="1"/>
  <c r="BF728" i="1"/>
  <c r="BE729" i="1"/>
  <c r="BF729" i="1" s="1"/>
  <c r="BE730" i="1"/>
  <c r="BF730" i="1" s="1"/>
  <c r="BE731" i="1"/>
  <c r="BF731" i="1"/>
  <c r="BE732" i="1"/>
  <c r="BF732" i="1" s="1"/>
  <c r="BE733" i="1"/>
  <c r="BF733" i="1" s="1"/>
  <c r="BE734" i="1"/>
  <c r="BF734" i="1"/>
  <c r="BE735" i="1"/>
  <c r="BF735" i="1" s="1"/>
  <c r="BE736" i="1"/>
  <c r="BF736" i="1" s="1"/>
  <c r="BE737" i="1"/>
  <c r="BE738" i="1"/>
  <c r="BF738" i="1" s="1"/>
  <c r="BE739" i="1"/>
  <c r="BF739" i="1" s="1"/>
  <c r="BE740" i="1"/>
  <c r="BF740" i="1" s="1"/>
  <c r="BE741" i="1"/>
  <c r="BF741" i="1" s="1"/>
  <c r="BE742" i="1"/>
  <c r="BF742" i="1" s="1"/>
  <c r="BE743" i="1"/>
  <c r="BE744" i="1"/>
  <c r="BE745" i="1"/>
  <c r="BE746" i="1"/>
  <c r="BE747" i="1"/>
  <c r="BF747" i="1" s="1"/>
  <c r="BE748" i="1"/>
  <c r="BF748" i="1" s="1"/>
  <c r="BE749" i="1"/>
  <c r="BF749" i="1" s="1"/>
  <c r="BE750" i="1"/>
  <c r="BF750" i="1" s="1"/>
  <c r="BE751" i="1"/>
  <c r="BF751" i="1" s="1"/>
  <c r="BE752" i="1"/>
  <c r="BF752" i="1" s="1"/>
  <c r="BE753" i="1"/>
  <c r="BE754" i="1"/>
  <c r="BF754" i="1" s="1"/>
  <c r="BE755" i="1"/>
  <c r="BF755" i="1" s="1"/>
  <c r="BE756" i="1"/>
  <c r="BF756" i="1" s="1"/>
  <c r="BE757" i="1"/>
  <c r="BF757" i="1" s="1"/>
  <c r="BE758" i="1"/>
  <c r="BF758" i="1" s="1"/>
  <c r="BE759" i="1"/>
  <c r="BF759" i="1" s="1"/>
  <c r="BE760" i="1"/>
  <c r="BF760" i="1" s="1"/>
  <c r="BE761" i="1"/>
  <c r="BF761" i="1" s="1"/>
  <c r="BE762" i="1"/>
  <c r="BF762" i="1" s="1"/>
  <c r="BE763" i="1"/>
  <c r="BF763" i="1" s="1"/>
  <c r="BE764" i="1"/>
  <c r="BF764" i="1" s="1"/>
  <c r="BE765" i="1"/>
  <c r="BE766" i="1"/>
  <c r="BF766" i="1" s="1"/>
  <c r="BE767" i="1"/>
  <c r="BF767" i="1" s="1"/>
  <c r="BE768" i="1"/>
  <c r="BF768" i="1"/>
  <c r="BE769" i="1"/>
  <c r="BF769" i="1" s="1"/>
  <c r="BE770" i="1"/>
  <c r="BF770" i="1"/>
  <c r="BE771" i="1"/>
  <c r="BF771" i="1" s="1"/>
  <c r="BE772" i="1"/>
  <c r="BF772" i="1" s="1"/>
  <c r="BE773" i="1"/>
  <c r="BF773" i="1" s="1"/>
  <c r="BE774" i="1"/>
  <c r="BF774" i="1" s="1"/>
  <c r="BE775" i="1"/>
  <c r="BF775" i="1"/>
  <c r="BE776" i="1"/>
  <c r="BF776" i="1" s="1"/>
  <c r="BE777" i="1"/>
  <c r="BF777" i="1" s="1"/>
  <c r="BE778" i="1"/>
  <c r="BF778" i="1"/>
  <c r="BE779" i="1"/>
  <c r="BF779" i="1" s="1"/>
  <c r="BE780" i="1"/>
  <c r="BF780" i="1" s="1"/>
  <c r="BE781" i="1"/>
  <c r="BF781" i="1"/>
  <c r="BE782" i="1"/>
  <c r="BF782" i="1" s="1"/>
  <c r="BE783" i="1"/>
  <c r="BF783" i="1" s="1"/>
  <c r="BE784" i="1"/>
  <c r="BE785" i="1"/>
  <c r="BF785" i="1" s="1"/>
  <c r="BE786" i="1"/>
  <c r="BF786" i="1" s="1"/>
  <c r="BE787" i="1"/>
  <c r="BF787" i="1" s="1"/>
  <c r="BE788" i="1"/>
  <c r="BF788" i="1" s="1"/>
  <c r="BE789" i="1"/>
  <c r="BF789" i="1" s="1"/>
  <c r="BE790" i="1"/>
  <c r="BE791" i="1"/>
  <c r="BE792" i="1"/>
  <c r="BE793" i="1"/>
  <c r="BE794" i="1"/>
  <c r="BE795" i="1"/>
  <c r="BE796" i="1"/>
  <c r="BE797" i="1"/>
  <c r="BE798" i="1"/>
  <c r="BE799" i="1"/>
  <c r="BE800" i="1"/>
  <c r="BE801" i="1"/>
  <c r="BE802" i="1"/>
  <c r="BE803" i="1"/>
  <c r="BE804" i="1"/>
  <c r="BE805" i="1"/>
  <c r="BE806" i="1"/>
  <c r="BE807" i="1"/>
  <c r="BE808" i="1"/>
  <c r="BE809" i="1"/>
  <c r="BE810" i="1"/>
  <c r="BE811" i="1"/>
  <c r="BF811" i="1" s="1"/>
  <c r="BE815" i="1"/>
  <c r="BF815" i="1" s="1"/>
  <c r="BE816" i="1"/>
  <c r="BF816" i="1" s="1"/>
  <c r="BE817" i="1"/>
  <c r="BF817" i="1" s="1"/>
  <c r="BE818" i="1"/>
  <c r="BF818" i="1" s="1"/>
  <c r="BE819" i="1"/>
  <c r="BF819" i="1" s="1"/>
  <c r="BE820" i="1"/>
  <c r="BF820" i="1" s="1"/>
  <c r="BE821" i="1"/>
  <c r="BF821" i="1" s="1"/>
  <c r="BE822" i="1"/>
  <c r="BF822" i="1" s="1"/>
  <c r="BE823" i="1"/>
  <c r="BF823" i="1" s="1"/>
  <c r="BE824" i="1"/>
  <c r="BF824" i="1" s="1"/>
  <c r="BE825" i="1"/>
  <c r="BF825" i="1" s="1"/>
  <c r="BE826" i="1"/>
  <c r="BF826" i="1" s="1"/>
  <c r="BE827" i="1"/>
  <c r="BF827" i="1" s="1"/>
  <c r="BE828" i="1"/>
  <c r="BF828" i="1" s="1"/>
  <c r="BE829" i="1"/>
  <c r="BF829" i="1" s="1"/>
  <c r="BE830" i="1"/>
  <c r="BF830" i="1" s="1"/>
  <c r="BE831" i="1"/>
  <c r="BF831" i="1" s="1"/>
  <c r="BE832" i="1"/>
  <c r="BE833" i="1"/>
  <c r="BF833" i="1" s="1"/>
  <c r="BE834" i="1"/>
  <c r="BF834" i="1" s="1"/>
  <c r="BE835" i="1"/>
  <c r="BF835" i="1" s="1"/>
  <c r="BE836" i="1"/>
  <c r="BF836" i="1" s="1"/>
  <c r="BE837" i="1"/>
  <c r="BF837" i="1" s="1"/>
  <c r="BE838" i="1"/>
  <c r="BF838" i="1" s="1"/>
  <c r="BE839" i="1"/>
  <c r="BF839" i="1" s="1"/>
  <c r="BE840" i="1"/>
  <c r="BF840" i="1" s="1"/>
  <c r="BE841" i="1"/>
  <c r="BF841" i="1" s="1"/>
  <c r="BE842" i="1"/>
  <c r="BF842" i="1" s="1"/>
  <c r="BE843" i="1"/>
  <c r="BF843" i="1" s="1"/>
  <c r="BE844" i="1"/>
  <c r="BF844" i="1" s="1"/>
  <c r="BE845" i="1"/>
  <c r="BF845" i="1" s="1"/>
  <c r="BE846" i="1"/>
  <c r="BF846" i="1" s="1"/>
  <c r="BE847" i="1"/>
  <c r="BF847" i="1" s="1"/>
  <c r="BE848" i="1"/>
  <c r="BF848" i="1" s="1"/>
  <c r="BE849" i="1"/>
  <c r="BF849" i="1" s="1"/>
  <c r="BE850" i="1"/>
  <c r="BE851" i="1"/>
  <c r="BF851" i="1" s="1"/>
  <c r="BE852" i="1"/>
  <c r="BF852" i="1" s="1"/>
  <c r="BE853" i="1"/>
  <c r="BF853" i="1"/>
  <c r="BE854" i="1"/>
  <c r="BF854" i="1" s="1"/>
  <c r="BE855" i="1"/>
  <c r="BF855" i="1" s="1"/>
  <c r="BE856" i="1"/>
  <c r="BF856" i="1"/>
  <c r="BE857" i="1"/>
  <c r="BF857" i="1" s="1"/>
  <c r="BE858" i="1"/>
  <c r="BF858" i="1" s="1"/>
  <c r="BE859" i="1"/>
  <c r="BF859" i="1"/>
  <c r="BE860" i="1"/>
  <c r="BF860" i="1" s="1"/>
  <c r="BE861" i="1"/>
  <c r="BF861" i="1" s="1"/>
  <c r="BE862" i="1"/>
  <c r="BF862" i="1"/>
  <c r="BE863" i="1"/>
  <c r="BF863" i="1" s="1"/>
  <c r="BE864" i="1"/>
  <c r="BF864" i="1" s="1"/>
  <c r="BE865" i="1"/>
  <c r="BF865" i="1"/>
  <c r="BE866" i="1"/>
  <c r="BF866" i="1" s="1"/>
  <c r="BE867" i="1"/>
  <c r="BF867" i="1" s="1"/>
  <c r="BE868" i="1"/>
  <c r="BF868" i="1" s="1"/>
  <c r="BE869" i="1"/>
  <c r="BF869" i="1" s="1"/>
  <c r="BE870" i="1"/>
  <c r="BF870" i="1" s="1"/>
  <c r="BE871" i="1"/>
  <c r="BF871" i="1" s="1"/>
  <c r="BE872" i="1"/>
  <c r="BF872" i="1" s="1"/>
  <c r="BE873" i="1"/>
  <c r="BF873" i="1"/>
  <c r="BE874" i="1"/>
  <c r="BF874" i="1" s="1"/>
  <c r="BE875" i="1"/>
  <c r="BF875" i="1" s="1"/>
  <c r="BE876" i="1"/>
  <c r="BF876" i="1"/>
  <c r="BE877" i="1"/>
  <c r="BF877" i="1" s="1"/>
  <c r="BE878" i="1"/>
  <c r="BF878" i="1" s="1"/>
  <c r="BE879" i="1"/>
  <c r="BF879" i="1" s="1"/>
  <c r="BE880" i="1"/>
  <c r="BF880" i="1" s="1"/>
  <c r="BE881" i="1"/>
  <c r="BF881" i="1" s="1"/>
  <c r="BE882" i="1"/>
  <c r="BF882" i="1" s="1"/>
  <c r="BE883" i="1"/>
  <c r="BF883" i="1"/>
  <c r="BE884" i="1"/>
  <c r="BF884" i="1" s="1"/>
  <c r="BE885" i="1"/>
  <c r="BF885" i="1" s="1"/>
  <c r="BE886" i="1"/>
  <c r="BF886" i="1"/>
  <c r="BE887" i="1"/>
  <c r="BE888" i="1"/>
  <c r="BE889" i="1"/>
  <c r="BE890" i="1"/>
  <c r="BE891" i="1"/>
  <c r="BE892" i="1"/>
  <c r="BE893" i="1"/>
  <c r="BE896" i="1"/>
  <c r="BF896" i="1" s="1"/>
  <c r="BE897" i="1"/>
  <c r="BF897" i="1" s="1"/>
  <c r="BE898" i="1"/>
  <c r="BF898" i="1" s="1"/>
  <c r="BE899" i="1"/>
  <c r="BF899" i="1" s="1"/>
  <c r="BE900" i="1"/>
  <c r="BF900" i="1" s="1"/>
  <c r="BE901" i="1"/>
  <c r="BF901" i="1" s="1"/>
  <c r="BE902" i="1"/>
  <c r="BF902" i="1" s="1"/>
  <c r="BE903" i="1"/>
  <c r="BF903" i="1" s="1"/>
  <c r="BE904" i="1"/>
  <c r="BF904" i="1" s="1"/>
  <c r="BE905" i="1"/>
  <c r="BF905" i="1" s="1"/>
  <c r="BE906" i="1"/>
  <c r="BF906" i="1" s="1"/>
  <c r="BE907" i="1"/>
  <c r="BF907" i="1" s="1"/>
  <c r="BE908" i="1"/>
  <c r="BF908" i="1" s="1"/>
  <c r="BE909" i="1"/>
  <c r="BF909" i="1" s="1"/>
  <c r="BE910" i="1"/>
  <c r="BF910" i="1" s="1"/>
  <c r="BE911" i="1"/>
  <c r="BF911" i="1" s="1"/>
  <c r="BE912" i="1"/>
  <c r="BF912" i="1" s="1"/>
  <c r="BE913" i="1"/>
  <c r="BF913" i="1" s="1"/>
  <c r="BE914" i="1"/>
  <c r="BF914" i="1" s="1"/>
  <c r="BE915" i="1"/>
  <c r="BF915" i="1" s="1"/>
  <c r="BE916" i="1"/>
  <c r="BF916" i="1" s="1"/>
  <c r="BE917" i="1"/>
  <c r="BF917" i="1" s="1"/>
  <c r="BE918" i="1"/>
  <c r="BF918" i="1" s="1"/>
  <c r="BE919" i="1"/>
  <c r="BF919" i="1" s="1"/>
  <c r="BE920" i="1"/>
  <c r="BF920" i="1" s="1"/>
  <c r="BE921" i="1"/>
  <c r="BF921" i="1" s="1"/>
  <c r="BE922" i="1"/>
  <c r="BF922" i="1" s="1"/>
  <c r="BE923" i="1"/>
  <c r="BF923" i="1" s="1"/>
  <c r="BE924" i="1"/>
  <c r="BF924" i="1" s="1"/>
  <c r="BE925" i="1"/>
  <c r="BF925" i="1" s="1"/>
  <c r="BE926" i="1"/>
  <c r="BF926" i="1" s="1"/>
  <c r="BE927" i="1"/>
  <c r="BF927" i="1" s="1"/>
  <c r="BE928" i="1"/>
  <c r="BF928" i="1" s="1"/>
  <c r="BE929" i="1"/>
  <c r="BF929" i="1" s="1"/>
  <c r="BE930" i="1"/>
  <c r="BF930" i="1" s="1"/>
  <c r="BE931" i="1"/>
  <c r="BF931" i="1" s="1"/>
  <c r="BE932" i="1"/>
  <c r="BF932" i="1" s="1"/>
  <c r="BE933" i="1"/>
  <c r="BF933" i="1" s="1"/>
  <c r="BE934" i="1"/>
  <c r="BF934" i="1" s="1"/>
  <c r="BE935" i="1"/>
  <c r="BF935" i="1" s="1"/>
  <c r="BE936" i="1"/>
  <c r="BF936" i="1" s="1"/>
  <c r="BE937" i="1"/>
  <c r="BF937" i="1" s="1"/>
  <c r="BE938" i="1"/>
  <c r="BF938" i="1" s="1"/>
  <c r="BE939" i="1"/>
  <c r="BF939" i="1" s="1"/>
  <c r="BE940" i="1"/>
  <c r="BF940" i="1" s="1"/>
  <c r="BE941" i="1"/>
  <c r="BF941" i="1" s="1"/>
  <c r="BE942" i="1"/>
  <c r="BF942" i="1" s="1"/>
  <c r="BE943" i="1"/>
  <c r="BF943" i="1" s="1"/>
  <c r="BE944" i="1"/>
  <c r="BF944" i="1" s="1"/>
  <c r="BE945" i="1"/>
  <c r="BF945" i="1" s="1"/>
  <c r="BE946" i="1"/>
  <c r="BF946" i="1" s="1"/>
  <c r="BE947" i="1"/>
  <c r="BF947" i="1" s="1"/>
  <c r="BE948" i="1"/>
  <c r="BF948" i="1" s="1"/>
  <c r="BE949" i="1"/>
  <c r="BF949" i="1" s="1"/>
  <c r="BE950" i="1"/>
  <c r="BF950" i="1" s="1"/>
  <c r="BE951" i="1"/>
  <c r="BF951" i="1" s="1"/>
  <c r="BE952" i="1"/>
  <c r="BF952" i="1" s="1"/>
  <c r="BE953" i="1"/>
  <c r="BF953" i="1" s="1"/>
  <c r="BE954" i="1"/>
  <c r="BF954" i="1" s="1"/>
  <c r="BE955" i="1"/>
  <c r="BF955" i="1" s="1"/>
  <c r="BE956" i="1"/>
  <c r="BF956" i="1" s="1"/>
  <c r="BE957" i="1"/>
  <c r="BF957" i="1" s="1"/>
  <c r="BE958" i="1"/>
  <c r="BF958" i="1" s="1"/>
  <c r="BE959" i="1"/>
  <c r="BF959" i="1" s="1"/>
  <c r="BE960" i="1"/>
  <c r="BF960" i="1" s="1"/>
  <c r="BE961" i="1"/>
  <c r="BF961" i="1" s="1"/>
  <c r="BE962" i="1"/>
  <c r="BF962" i="1" s="1"/>
  <c r="BE963" i="1"/>
  <c r="BF963" i="1" s="1"/>
  <c r="BE964" i="1"/>
  <c r="BE965" i="1"/>
  <c r="BF965" i="1" s="1"/>
  <c r="BE966" i="1"/>
  <c r="BF966" i="1" s="1"/>
  <c r="BE967" i="1"/>
  <c r="BF967" i="1" s="1"/>
  <c r="BE968" i="1"/>
  <c r="BF968" i="1" s="1"/>
  <c r="BE969" i="1"/>
  <c r="BF969" i="1" s="1"/>
  <c r="BE970" i="1"/>
  <c r="BF970" i="1" s="1"/>
  <c r="BE971" i="1"/>
  <c r="BF971" i="1" s="1"/>
  <c r="BE972" i="1"/>
  <c r="BF972" i="1"/>
  <c r="BE973" i="1"/>
  <c r="BF973" i="1" s="1"/>
  <c r="BE974" i="1"/>
  <c r="BF974" i="1" s="1"/>
  <c r="BE975" i="1"/>
  <c r="BF975" i="1"/>
  <c r="BE976" i="1"/>
  <c r="BF976" i="1" s="1"/>
  <c r="BE977" i="1"/>
  <c r="BF977" i="1" s="1"/>
  <c r="BE978" i="1"/>
  <c r="BF978" i="1" s="1"/>
  <c r="BE979" i="1"/>
  <c r="BF979" i="1"/>
  <c r="BE980" i="1"/>
  <c r="BF980" i="1" s="1"/>
  <c r="BE981" i="1"/>
  <c r="BF981" i="1"/>
  <c r="BE982" i="1"/>
  <c r="BF982" i="1"/>
  <c r="BE983" i="1"/>
  <c r="BF983" i="1"/>
  <c r="BE984" i="1"/>
  <c r="BF984" i="1" s="1"/>
  <c r="BE985" i="1"/>
  <c r="BF985" i="1"/>
  <c r="BE986" i="1"/>
  <c r="BF986" i="1" s="1"/>
  <c r="BE987" i="1"/>
  <c r="BF987" i="1"/>
  <c r="BE988" i="1"/>
  <c r="BF988" i="1"/>
  <c r="BE989" i="1"/>
  <c r="BF989" i="1"/>
  <c r="BE990" i="1"/>
  <c r="BF990" i="1"/>
  <c r="BE991" i="1"/>
  <c r="BF991" i="1"/>
  <c r="BE992" i="1"/>
  <c r="BF992" i="1" s="1"/>
  <c r="BE993" i="1"/>
  <c r="BF993" i="1"/>
  <c r="BE994" i="1"/>
  <c r="BF994" i="1"/>
  <c r="BE995" i="1"/>
  <c r="BF995" i="1"/>
  <c r="BE996" i="1"/>
  <c r="BF996" i="1"/>
  <c r="BE997" i="1"/>
  <c r="BF997" i="1"/>
  <c r="BE998" i="1"/>
  <c r="BF998" i="1" s="1"/>
  <c r="BE999" i="1"/>
  <c r="BF999" i="1"/>
  <c r="BE1000" i="1"/>
  <c r="BF1000" i="1"/>
  <c r="BE1001" i="1"/>
  <c r="BF1001" i="1"/>
  <c r="BE1002" i="1"/>
  <c r="BF1002" i="1"/>
  <c r="BE1003" i="1"/>
  <c r="BF1003" i="1"/>
  <c r="BE1004" i="1"/>
  <c r="BF1004" i="1" s="1"/>
  <c r="BE1005" i="1"/>
  <c r="BF1005" i="1"/>
  <c r="BE1006" i="1"/>
  <c r="BF1006" i="1"/>
  <c r="BE1007" i="1"/>
  <c r="BF1007" i="1"/>
  <c r="BE1008" i="1"/>
  <c r="BF1008" i="1"/>
  <c r="BE1009" i="1"/>
  <c r="BF1009" i="1"/>
  <c r="BE1010" i="1"/>
  <c r="BF1010" i="1" s="1"/>
  <c r="BE1011" i="1"/>
  <c r="BF1011" i="1"/>
  <c r="BE1012" i="1"/>
  <c r="BF1012" i="1"/>
  <c r="BE1013" i="1"/>
  <c r="BF1013" i="1"/>
  <c r="BE1014" i="1"/>
  <c r="BF1014" i="1"/>
  <c r="BE1015" i="1"/>
  <c r="BF1015" i="1"/>
  <c r="BE1016" i="1"/>
  <c r="BF1016" i="1" s="1"/>
  <c r="BE1017" i="1"/>
  <c r="BF1017" i="1"/>
  <c r="BE1018" i="1"/>
  <c r="BF1018" i="1"/>
  <c r="BE1019" i="1"/>
  <c r="BF1019" i="1"/>
  <c r="BE1020" i="1"/>
  <c r="BF1020" i="1"/>
  <c r="BE1021" i="1"/>
  <c r="BF1021" i="1"/>
  <c r="BE1022" i="1"/>
  <c r="BF1022" i="1" s="1"/>
  <c r="BE1023" i="1"/>
  <c r="BF1023" i="1"/>
  <c r="BE1024" i="1"/>
  <c r="BF1024" i="1"/>
  <c r="BE1025" i="1"/>
  <c r="BF1025" i="1"/>
  <c r="BE1026" i="1"/>
  <c r="BF1026" i="1"/>
  <c r="BE1027" i="1"/>
  <c r="BF1027" i="1"/>
  <c r="BE1028" i="1"/>
  <c r="BF1028" i="1" s="1"/>
  <c r="BE1029" i="1"/>
  <c r="BF1029" i="1" s="1"/>
  <c r="BE1030" i="1"/>
  <c r="BF1030" i="1"/>
  <c r="BE1031" i="1"/>
  <c r="BF1031" i="1"/>
  <c r="BE1032" i="1"/>
  <c r="BF1032" i="1" s="1"/>
  <c r="BE1033" i="1"/>
  <c r="BF1033" i="1" s="1"/>
  <c r="BE1034" i="1"/>
  <c r="BF1034" i="1"/>
  <c r="BE1035" i="1"/>
  <c r="BF1035" i="1" s="1"/>
  <c r="BE1036" i="1"/>
  <c r="BF1036" i="1" s="1"/>
  <c r="BE1037" i="1"/>
  <c r="BF1037" i="1"/>
  <c r="BE1038" i="1"/>
  <c r="BF1038" i="1" s="1"/>
  <c r="BE1039" i="1"/>
  <c r="BF1039" i="1" s="1"/>
  <c r="BE1040" i="1"/>
  <c r="BF1040" i="1" s="1"/>
  <c r="BE1041" i="1"/>
  <c r="BF1041" i="1" s="1"/>
  <c r="BE1042" i="1"/>
  <c r="BF1042" i="1" s="1"/>
  <c r="BE1043" i="1"/>
  <c r="BF1043" i="1" s="1"/>
  <c r="BE1044" i="1"/>
  <c r="BF1044" i="1" s="1"/>
  <c r="BE1045" i="1"/>
  <c r="BF1045" i="1" s="1"/>
  <c r="BE1046" i="1"/>
  <c r="BE1047" i="1"/>
  <c r="BF1047" i="1" s="1"/>
  <c r="BE1048" i="1"/>
  <c r="BF1048" i="1" s="1"/>
  <c r="BE1049" i="1"/>
  <c r="BF1049" i="1" s="1"/>
  <c r="BE1050" i="1"/>
  <c r="BF1050" i="1" s="1"/>
  <c r="BE1051" i="1"/>
  <c r="BF1051" i="1" s="1"/>
  <c r="BE1052" i="1"/>
  <c r="BF1052" i="1" s="1"/>
  <c r="BE1053" i="1"/>
  <c r="BF1053" i="1"/>
  <c r="BE1054" i="1"/>
  <c r="BF1054" i="1" s="1"/>
  <c r="BE1055" i="1"/>
  <c r="BF1055" i="1" s="1"/>
  <c r="BE1056" i="1"/>
  <c r="BF1056" i="1" s="1"/>
  <c r="BE1057" i="1"/>
  <c r="BF1057" i="1" s="1"/>
  <c r="BE1058" i="1"/>
  <c r="BF1058" i="1" s="1"/>
  <c r="BE1059" i="1"/>
  <c r="BF1059" i="1" s="1"/>
  <c r="BE1060" i="1"/>
  <c r="BF1060" i="1" s="1"/>
  <c r="BE1061" i="1"/>
  <c r="BF1061" i="1"/>
  <c r="BE1062" i="1"/>
  <c r="BF1062" i="1" s="1"/>
  <c r="BE1063" i="1"/>
  <c r="BF1063" i="1" s="1"/>
  <c r="BE1064" i="1"/>
  <c r="BF1064" i="1" s="1"/>
  <c r="BE1065" i="1"/>
  <c r="BF1065" i="1" s="1"/>
  <c r="BE1066" i="1"/>
  <c r="BF1066" i="1" s="1"/>
  <c r="BE1067" i="1"/>
  <c r="BF1067" i="1" s="1"/>
  <c r="BE1068" i="1"/>
  <c r="BF1068" i="1" s="1"/>
  <c r="BE1069" i="1"/>
  <c r="BF1069" i="1"/>
  <c r="BE1070" i="1"/>
  <c r="BF1070" i="1" s="1"/>
  <c r="BE1071" i="1"/>
  <c r="BF1071" i="1" s="1"/>
  <c r="BE1072" i="1"/>
  <c r="BF1072" i="1" s="1"/>
  <c r="BE1073" i="1"/>
  <c r="BF1073" i="1" s="1"/>
  <c r="BE1074" i="1"/>
  <c r="BF1074" i="1" s="1"/>
  <c r="BE1075" i="1"/>
  <c r="BF1075" i="1" s="1"/>
  <c r="BE1076" i="1"/>
  <c r="BF1076" i="1" s="1"/>
  <c r="BE1077" i="1"/>
  <c r="BF1077" i="1" s="1"/>
  <c r="BE1078" i="1"/>
  <c r="BF1078" i="1" s="1"/>
  <c r="BE1079" i="1"/>
  <c r="BF1079" i="1" s="1"/>
  <c r="BE1080" i="1"/>
  <c r="BF1080" i="1" s="1"/>
  <c r="BE1081" i="1"/>
  <c r="BF1081" i="1" s="1"/>
  <c r="BE1082" i="1"/>
  <c r="BF1082" i="1" s="1"/>
  <c r="BE1083" i="1"/>
  <c r="BF1083" i="1" s="1"/>
  <c r="BE1084" i="1"/>
  <c r="BF1084" i="1" s="1"/>
  <c r="BE1085" i="1"/>
  <c r="BF1085" i="1" s="1"/>
  <c r="BE1086" i="1"/>
  <c r="BF1086" i="1" s="1"/>
  <c r="BE1087" i="1"/>
  <c r="BF1087" i="1" s="1"/>
  <c r="BE1088" i="1"/>
  <c r="BF1088" i="1" s="1"/>
  <c r="BE1089" i="1"/>
  <c r="BF1089" i="1" s="1"/>
  <c r="BE1090" i="1"/>
  <c r="BF1090" i="1" s="1"/>
  <c r="BE1091" i="1"/>
  <c r="BF1091" i="1" s="1"/>
  <c r="BE1092" i="1"/>
  <c r="BF1092" i="1" s="1"/>
  <c r="BE1093" i="1"/>
  <c r="BF1093" i="1" s="1"/>
  <c r="BE1094" i="1"/>
  <c r="BF1094" i="1" s="1"/>
  <c r="BE1095" i="1"/>
  <c r="BF1095" i="1" s="1"/>
  <c r="BE1096" i="1"/>
  <c r="BF1096" i="1" s="1"/>
  <c r="BE1097" i="1"/>
  <c r="BF1097" i="1" s="1"/>
  <c r="BE1098" i="1"/>
  <c r="BF1098" i="1" s="1"/>
  <c r="BE1099" i="1"/>
  <c r="BF1099" i="1" s="1"/>
  <c r="BE1100" i="1"/>
  <c r="BF1100" i="1" s="1"/>
  <c r="BE1101" i="1"/>
  <c r="BE1102" i="1"/>
  <c r="BF1102" i="1" s="1"/>
  <c r="BE1103" i="1"/>
  <c r="BF1103" i="1" s="1"/>
  <c r="BE1104" i="1"/>
  <c r="BF1104" i="1" s="1"/>
  <c r="BE1105" i="1"/>
  <c r="BF1105" i="1" s="1"/>
  <c r="BE1106" i="1"/>
  <c r="BF1106" i="1" s="1"/>
  <c r="BE1107" i="1"/>
  <c r="BF1107" i="1" s="1"/>
  <c r="BE1108" i="1"/>
  <c r="BF1108" i="1" s="1"/>
  <c r="BE1109" i="1"/>
  <c r="BF1109" i="1" s="1"/>
  <c r="BE1110" i="1"/>
  <c r="BF1110" i="1" s="1"/>
  <c r="BE1111" i="1"/>
  <c r="BF1111" i="1" s="1"/>
  <c r="BE1112" i="1"/>
  <c r="BF1112" i="1" s="1"/>
  <c r="BE1113" i="1"/>
  <c r="BF1113" i="1" s="1"/>
  <c r="BE1114" i="1"/>
  <c r="BF1114" i="1" s="1"/>
  <c r="BE1115" i="1"/>
  <c r="BF1115" i="1" s="1"/>
  <c r="BE1116" i="1"/>
  <c r="BF1116" i="1" s="1"/>
  <c r="BE1117" i="1"/>
  <c r="BF1117" i="1" s="1"/>
  <c r="BE1118" i="1"/>
  <c r="BF1118" i="1" s="1"/>
  <c r="BE1119" i="1"/>
  <c r="BF1119" i="1" s="1"/>
  <c r="BE1120" i="1"/>
  <c r="BF1120" i="1" s="1"/>
  <c r="BE1121" i="1"/>
  <c r="BF1121" i="1" s="1"/>
  <c r="BE1122" i="1"/>
  <c r="BF1122" i="1" s="1"/>
  <c r="BE1123" i="1"/>
  <c r="BF1123" i="1"/>
  <c r="BE1124" i="1"/>
  <c r="BF1124" i="1" s="1"/>
  <c r="BE1125" i="1"/>
  <c r="BF1125" i="1" s="1"/>
  <c r="BE1126" i="1"/>
  <c r="BF1126" i="1" s="1"/>
  <c r="BE1127" i="1"/>
  <c r="BF1127" i="1" s="1"/>
  <c r="BE1128" i="1"/>
  <c r="BF1128" i="1" s="1"/>
  <c r="BE1129" i="1"/>
  <c r="BF1129" i="1" s="1"/>
  <c r="BE1130" i="1"/>
  <c r="BF1130" i="1" s="1"/>
  <c r="BE1131" i="1"/>
  <c r="BF1131" i="1" s="1"/>
  <c r="BE1132" i="1"/>
  <c r="BF1132" i="1" s="1"/>
  <c r="BE1133" i="1"/>
  <c r="BF1133" i="1" s="1"/>
  <c r="BE1134" i="1"/>
  <c r="BF1134" i="1" s="1"/>
  <c r="BE1135" i="1"/>
  <c r="BF1135" i="1" s="1"/>
  <c r="BE1136" i="1"/>
  <c r="BF1136" i="1" s="1"/>
  <c r="BE1137" i="1"/>
  <c r="BF1137" i="1" s="1"/>
  <c r="BE1138" i="1"/>
  <c r="BF1138" i="1" s="1"/>
  <c r="BE1139" i="1"/>
  <c r="BF1139" i="1" s="1"/>
  <c r="BE1140" i="1"/>
  <c r="BF1140" i="1" s="1"/>
  <c r="BE1141" i="1"/>
  <c r="BF1141" i="1" s="1"/>
  <c r="BE1142" i="1"/>
  <c r="BF1142" i="1" s="1"/>
  <c r="BE1143" i="1"/>
  <c r="BF1143" i="1" s="1"/>
  <c r="BE1144" i="1"/>
  <c r="BF1144" i="1" s="1"/>
  <c r="BE1145" i="1"/>
  <c r="BF1145" i="1" s="1"/>
  <c r="BE1146" i="1"/>
  <c r="BF1146" i="1" s="1"/>
  <c r="BE1147" i="1"/>
  <c r="BF1147" i="1"/>
  <c r="BE1148" i="1"/>
  <c r="BF1148" i="1" s="1"/>
  <c r="BE1149" i="1"/>
  <c r="BF1149" i="1" s="1"/>
  <c r="BE1150" i="1"/>
  <c r="BF1150" i="1" s="1"/>
  <c r="BE1151" i="1"/>
  <c r="BF1151" i="1" s="1"/>
  <c r="BE1152" i="1"/>
  <c r="BF1152" i="1" s="1"/>
  <c r="BE1153" i="1"/>
  <c r="BF1153" i="1" s="1"/>
  <c r="BE1154" i="1"/>
  <c r="BF1154" i="1" s="1"/>
  <c r="BE1155" i="1"/>
  <c r="BF1155" i="1" s="1"/>
  <c r="BE1156" i="1"/>
  <c r="BF1156" i="1" s="1"/>
  <c r="BE1157" i="1"/>
  <c r="BF1157" i="1" s="1"/>
  <c r="BE1158" i="1"/>
  <c r="BF1158" i="1" s="1"/>
  <c r="BE1159" i="1"/>
  <c r="BF1159" i="1" s="1"/>
  <c r="BE1160" i="1"/>
  <c r="BF1160" i="1" s="1"/>
  <c r="BE1161" i="1"/>
  <c r="BE1162" i="1"/>
  <c r="BF1162" i="1" s="1"/>
  <c r="BE1163" i="1"/>
  <c r="BF1163" i="1" s="1"/>
  <c r="BE1164" i="1"/>
  <c r="BF1164" i="1" s="1"/>
  <c r="BE1165" i="1"/>
  <c r="BF1165" i="1" s="1"/>
  <c r="BE1166" i="1"/>
  <c r="BF1166" i="1" s="1"/>
  <c r="BE1167" i="1"/>
  <c r="BF1167" i="1" s="1"/>
  <c r="BE1168" i="1"/>
  <c r="BF1168" i="1" s="1"/>
  <c r="BE1169" i="1"/>
  <c r="BF1169" i="1" s="1"/>
  <c r="BE1170" i="1"/>
  <c r="BF1170" i="1" s="1"/>
  <c r="BE1171" i="1"/>
  <c r="BF1171" i="1" s="1"/>
  <c r="BE1172" i="1"/>
  <c r="BF1172" i="1" s="1"/>
  <c r="BE1173" i="1"/>
  <c r="BF1173" i="1" s="1"/>
  <c r="BE1174" i="1"/>
  <c r="BF1174" i="1" s="1"/>
  <c r="BE1175" i="1"/>
  <c r="BF1175" i="1" s="1"/>
  <c r="BE1176" i="1"/>
  <c r="BF1176" i="1" s="1"/>
  <c r="BE1177" i="1"/>
  <c r="BF1177" i="1" s="1"/>
  <c r="BE1178" i="1"/>
  <c r="BF1178" i="1" s="1"/>
  <c r="BE1179" i="1"/>
  <c r="BF1179" i="1" s="1"/>
  <c r="BE1180" i="1"/>
  <c r="BF1180" i="1" s="1"/>
  <c r="BE1181" i="1"/>
  <c r="BF1181" i="1" s="1"/>
  <c r="BE1182" i="1"/>
  <c r="BF1182" i="1" s="1"/>
  <c r="BE1183" i="1"/>
  <c r="BF1183" i="1" s="1"/>
  <c r="BE1184" i="1"/>
  <c r="BF1184" i="1" s="1"/>
  <c r="BE1185" i="1"/>
  <c r="BE1186" i="1"/>
  <c r="BF1186" i="1" s="1"/>
  <c r="BE1187" i="1"/>
  <c r="BF1187" i="1" s="1"/>
  <c r="BE1188" i="1"/>
  <c r="BF1188" i="1" s="1"/>
  <c r="BE1189" i="1"/>
  <c r="BF1189" i="1" s="1"/>
  <c r="BE1190" i="1"/>
  <c r="BF1190" i="1" s="1"/>
  <c r="BE1191" i="1"/>
  <c r="BF1191" i="1"/>
  <c r="BE1192" i="1"/>
  <c r="BF1192" i="1" s="1"/>
  <c r="BE1193" i="1"/>
  <c r="BF1193" i="1" s="1"/>
  <c r="BE1194" i="1"/>
  <c r="BF1194" i="1" s="1"/>
  <c r="BE1195" i="1"/>
  <c r="BF1195" i="1" s="1"/>
  <c r="BE1196" i="1"/>
  <c r="BF1196" i="1" s="1"/>
  <c r="BE1197" i="1"/>
  <c r="BF1197" i="1" s="1"/>
  <c r="BE1198" i="1"/>
  <c r="BF1198" i="1" s="1"/>
  <c r="BE1199" i="1"/>
  <c r="BF1199" i="1" s="1"/>
  <c r="BE1200" i="1"/>
  <c r="BF1200" i="1" s="1"/>
  <c r="BE1201" i="1"/>
  <c r="BF1201" i="1" s="1"/>
  <c r="BE1202" i="1"/>
  <c r="BF1202" i="1" s="1"/>
  <c r="BE1203" i="1"/>
  <c r="BF1203" i="1" s="1"/>
  <c r="BE1204" i="1"/>
  <c r="BF1204" i="1" s="1"/>
  <c r="BE1205" i="1"/>
  <c r="BF1205" i="1" s="1"/>
  <c r="BE1206" i="1"/>
  <c r="BF1206" i="1" s="1"/>
  <c r="BE1207" i="1"/>
  <c r="BF1207" i="1"/>
  <c r="BE1208" i="1"/>
  <c r="BF1208" i="1" s="1"/>
  <c r="BE1209" i="1"/>
  <c r="BF1209" i="1" s="1"/>
  <c r="BE1210" i="1"/>
  <c r="BF1210" i="1" s="1"/>
  <c r="BE1211" i="1"/>
  <c r="BF1211" i="1" s="1"/>
  <c r="BE1212" i="1"/>
  <c r="BF1212" i="1" s="1"/>
  <c r="BE1213" i="1"/>
  <c r="BF1213" i="1" s="1"/>
  <c r="BE1214" i="1"/>
  <c r="BF1214" i="1" s="1"/>
  <c r="BE1215" i="1"/>
  <c r="BF1215" i="1" s="1"/>
  <c r="BE1216" i="1"/>
  <c r="BF1216" i="1" s="1"/>
  <c r="BE1217" i="1"/>
  <c r="BF1217" i="1" s="1"/>
  <c r="BE1218" i="1"/>
  <c r="BF1218" i="1" s="1"/>
  <c r="BE1219" i="1"/>
  <c r="BF1219" i="1" s="1"/>
  <c r="BE1220" i="1"/>
  <c r="BF1220" i="1" s="1"/>
  <c r="BE1221" i="1"/>
  <c r="BF1221" i="1" s="1"/>
  <c r="BE1222" i="1"/>
  <c r="BF1222" i="1" s="1"/>
  <c r="BE1223" i="1"/>
  <c r="BF1223" i="1" s="1"/>
  <c r="BE1224" i="1"/>
  <c r="BF1224" i="1" s="1"/>
  <c r="BE1225" i="1"/>
  <c r="BF1225" i="1" s="1"/>
  <c r="BE1226" i="1"/>
  <c r="BE1227" i="1"/>
  <c r="BF1227" i="1" s="1"/>
  <c r="BE1228" i="1"/>
  <c r="BF1228" i="1" s="1"/>
  <c r="BE1229" i="1"/>
  <c r="BF1229" i="1" s="1"/>
  <c r="BE1230" i="1"/>
  <c r="BF1230" i="1" s="1"/>
  <c r="BE1231" i="1"/>
  <c r="BF1231" i="1" s="1"/>
  <c r="BE1232" i="1"/>
  <c r="BF1232" i="1" s="1"/>
  <c r="BE1233" i="1"/>
  <c r="BF1233" i="1" s="1"/>
  <c r="BE1234" i="1"/>
  <c r="BF1234" i="1" s="1"/>
  <c r="BE1235" i="1"/>
  <c r="BF1235" i="1" s="1"/>
  <c r="BE1236" i="1"/>
  <c r="BF1236" i="1" s="1"/>
  <c r="BE1237" i="1"/>
  <c r="BF1237" i="1" s="1"/>
  <c r="BE1238" i="1"/>
  <c r="BF1238" i="1" s="1"/>
  <c r="BE1239" i="1"/>
  <c r="BF1239" i="1"/>
  <c r="BE1240" i="1"/>
  <c r="BF1240" i="1" s="1"/>
  <c r="BE1241" i="1"/>
  <c r="BF1241" i="1" s="1"/>
  <c r="BE1242" i="1"/>
  <c r="BF1242" i="1" s="1"/>
  <c r="BE1243" i="1"/>
  <c r="BF1243" i="1" s="1"/>
  <c r="BE1244" i="1"/>
  <c r="BF1244" i="1" s="1"/>
  <c r="BE1245" i="1"/>
  <c r="BF1245" i="1" s="1"/>
  <c r="BE1246" i="1"/>
  <c r="BF1246" i="1" s="1"/>
  <c r="BE1247" i="1"/>
  <c r="BF1247" i="1" s="1"/>
  <c r="BE1248" i="1"/>
  <c r="BF1248" i="1" s="1"/>
  <c r="BE1249" i="1"/>
  <c r="BF1249" i="1" s="1"/>
  <c r="BE1250" i="1"/>
  <c r="BE1251" i="1"/>
  <c r="BF1251" i="1" s="1"/>
  <c r="BE1252" i="1"/>
  <c r="BF1252" i="1" s="1"/>
  <c r="BE1253" i="1"/>
  <c r="BF1253" i="1" s="1"/>
  <c r="BE1254" i="1"/>
  <c r="BF1254" i="1" s="1"/>
  <c r="BE1255" i="1"/>
  <c r="BF1255" i="1" s="1"/>
  <c r="BE1256" i="1"/>
  <c r="BF1256" i="1" s="1"/>
  <c r="BE1257" i="1"/>
  <c r="BF1257" i="1" s="1"/>
  <c r="BE1258" i="1"/>
  <c r="BF1258" i="1" s="1"/>
  <c r="BE1259" i="1"/>
  <c r="BF1259" i="1" s="1"/>
  <c r="BE1260" i="1"/>
  <c r="BF1260" i="1" s="1"/>
  <c r="BE1261" i="1"/>
  <c r="BF1261" i="1" s="1"/>
  <c r="BE1262" i="1"/>
  <c r="BF1262" i="1" s="1"/>
  <c r="BE1263" i="1"/>
  <c r="BF1263" i="1" s="1"/>
  <c r="BE1264" i="1"/>
  <c r="BF1264" i="1" s="1"/>
  <c r="BE1265" i="1"/>
  <c r="BF1265" i="1" s="1"/>
  <c r="BE1266" i="1"/>
  <c r="BE1267" i="1"/>
  <c r="BF1267" i="1" s="1"/>
  <c r="BE1268" i="1"/>
  <c r="BF1268" i="1" s="1"/>
  <c r="BE1269" i="1"/>
  <c r="BF1269" i="1" s="1"/>
  <c r="BE1270" i="1"/>
  <c r="BF1270" i="1" s="1"/>
  <c r="BE1271" i="1"/>
  <c r="BF1271" i="1" s="1"/>
  <c r="BE1272" i="1"/>
  <c r="BF1272" i="1" s="1"/>
  <c r="BE1273" i="1"/>
  <c r="BF1273" i="1" s="1"/>
  <c r="BE1274" i="1"/>
  <c r="BF1274" i="1" s="1"/>
  <c r="BE1275" i="1"/>
  <c r="BF1275" i="1" s="1"/>
  <c r="BE1276" i="1"/>
  <c r="BF1276" i="1" s="1"/>
  <c r="BE1277" i="1"/>
  <c r="BF1277" i="1" s="1"/>
  <c r="BE1278" i="1"/>
  <c r="BF1278" i="1" s="1"/>
  <c r="BE1279" i="1"/>
  <c r="BF1279" i="1"/>
  <c r="BE1280" i="1"/>
  <c r="BF1280" i="1" s="1"/>
  <c r="BE1281" i="1"/>
  <c r="BF1281" i="1" s="1"/>
  <c r="BE1282" i="1"/>
  <c r="BF1282" i="1" s="1"/>
  <c r="BE1283" i="1"/>
  <c r="BF1283" i="1" s="1"/>
  <c r="BE1284" i="1"/>
  <c r="BF1284" i="1" s="1"/>
  <c r="BE1285" i="1"/>
  <c r="BF1285" i="1" s="1"/>
  <c r="BE1286" i="1"/>
  <c r="BF1286" i="1" s="1"/>
  <c r="BE1287" i="1"/>
  <c r="BF1287" i="1" s="1"/>
  <c r="BE1288" i="1"/>
  <c r="BF1288" i="1" s="1"/>
  <c r="BE1289" i="1"/>
  <c r="BF1289" i="1" s="1"/>
  <c r="BE1290" i="1"/>
  <c r="BF1290" i="1" s="1"/>
  <c r="BE1291" i="1"/>
  <c r="BF1291" i="1" s="1"/>
  <c r="BE1292" i="1"/>
  <c r="BE1293" i="1"/>
  <c r="BF1293" i="1" s="1"/>
  <c r="BE1294" i="1"/>
  <c r="BF1294" i="1" s="1"/>
  <c r="BE1295" i="1"/>
  <c r="BF1295" i="1" s="1"/>
  <c r="BE1296" i="1"/>
  <c r="BF1296" i="1" s="1"/>
  <c r="BE1297" i="1"/>
  <c r="BF1297" i="1" s="1"/>
  <c r="BE1298" i="1"/>
  <c r="BF1298" i="1" s="1"/>
  <c r="BE1299" i="1"/>
  <c r="BF1299" i="1" s="1"/>
  <c r="BE1300" i="1"/>
  <c r="BF1300" i="1" s="1"/>
  <c r="BE1301" i="1"/>
  <c r="BF1301" i="1" s="1"/>
  <c r="BE1302" i="1"/>
  <c r="BF1302" i="1" s="1"/>
  <c r="BE1303" i="1"/>
  <c r="BF1303" i="1"/>
  <c r="BE1304" i="1"/>
  <c r="BF1304" i="1" s="1"/>
  <c r="BE1305" i="1"/>
  <c r="BF1305" i="1" s="1"/>
  <c r="BE1306" i="1"/>
  <c r="BE1307" i="1"/>
  <c r="BE1308" i="1"/>
  <c r="BE1309" i="1"/>
  <c r="BE1310" i="1"/>
  <c r="BE1311" i="1"/>
  <c r="BE1312" i="1"/>
  <c r="BE1313" i="1"/>
  <c r="BE1314" i="1"/>
  <c r="BE1315" i="1"/>
  <c r="BE1316" i="1"/>
  <c r="BE1317" i="1"/>
  <c r="BE1318" i="1"/>
  <c r="BE1319" i="1"/>
  <c r="BE1320" i="1"/>
  <c r="BE1321" i="1"/>
  <c r="BE1322" i="1"/>
  <c r="BE1323" i="1"/>
  <c r="BE1324" i="1"/>
  <c r="BE1325" i="1"/>
  <c r="BE1326" i="1"/>
  <c r="BE1327" i="1"/>
  <c r="BE1328" i="1"/>
  <c r="BE1329" i="1"/>
  <c r="BE1330" i="1"/>
  <c r="BE1331" i="1"/>
  <c r="BF1331" i="1" s="1"/>
  <c r="BE1332" i="1"/>
  <c r="BF1332" i="1" s="1"/>
  <c r="BE1333" i="1"/>
  <c r="BF1333" i="1" s="1"/>
  <c r="BE1334" i="1"/>
  <c r="BF1334" i="1" s="1"/>
  <c r="BE1335" i="1"/>
  <c r="BF1335" i="1" s="1"/>
  <c r="BE1336" i="1"/>
  <c r="BF1336" i="1" s="1"/>
  <c r="BE1337" i="1"/>
  <c r="BF1337" i="1" s="1"/>
  <c r="BE1338" i="1"/>
  <c r="BF1338" i="1" s="1"/>
  <c r="BE1339" i="1"/>
  <c r="BE1340" i="1"/>
  <c r="BF1340" i="1" s="1"/>
  <c r="BE1341" i="1"/>
  <c r="BF1341" i="1" s="1"/>
  <c r="BE1342" i="1"/>
  <c r="BF1342" i="1" s="1"/>
  <c r="BE1343" i="1"/>
  <c r="BF1343" i="1" s="1"/>
  <c r="BE1344" i="1"/>
  <c r="BF1344" i="1" s="1"/>
  <c r="BE1345" i="1"/>
  <c r="BF1345" i="1" s="1"/>
  <c r="BE1346" i="1"/>
  <c r="BF1346" i="1" s="1"/>
  <c r="BE1347" i="1"/>
  <c r="BF1347" i="1" s="1"/>
  <c r="BE1348" i="1"/>
  <c r="BF1348" i="1" s="1"/>
  <c r="BE1349" i="1"/>
  <c r="BF1349" i="1" s="1"/>
  <c r="BE1350" i="1"/>
  <c r="BF1350" i="1" s="1"/>
  <c r="BE1351" i="1"/>
  <c r="BF1351" i="1" s="1"/>
  <c r="BE1352" i="1"/>
  <c r="BF1352" i="1" s="1"/>
  <c r="BE1353" i="1"/>
  <c r="BF1353" i="1" s="1"/>
  <c r="BE1354" i="1"/>
  <c r="BF1354" i="1" s="1"/>
  <c r="BE1355" i="1"/>
  <c r="BF1355" i="1" s="1"/>
  <c r="BE1356" i="1"/>
  <c r="BF1356" i="1" s="1"/>
  <c r="BE1357" i="1"/>
  <c r="BF1357" i="1" s="1"/>
  <c r="BE1358" i="1"/>
  <c r="BF1358" i="1" s="1"/>
  <c r="BE1359" i="1"/>
  <c r="BF1359" i="1" s="1"/>
  <c r="BE1360" i="1"/>
  <c r="BF1360" i="1" s="1"/>
  <c r="BE1361" i="1"/>
  <c r="BF1361" i="1" s="1"/>
  <c r="BE1362" i="1"/>
  <c r="BF1362" i="1" s="1"/>
  <c r="BE1363" i="1"/>
  <c r="BF1363" i="1" s="1"/>
  <c r="BE1364" i="1"/>
  <c r="BF1364" i="1" s="1"/>
  <c r="BE1365" i="1"/>
  <c r="BF1365" i="1" s="1"/>
  <c r="BE1366" i="1"/>
  <c r="BF1366" i="1" s="1"/>
  <c r="BE1367" i="1"/>
  <c r="BF1367" i="1" s="1"/>
  <c r="BE1368" i="1"/>
  <c r="BF1368" i="1" s="1"/>
  <c r="BE1369" i="1"/>
  <c r="BF1369" i="1" s="1"/>
  <c r="BE1370" i="1"/>
  <c r="BF1370" i="1" s="1"/>
  <c r="BE1371" i="1"/>
  <c r="BF1371" i="1" s="1"/>
  <c r="BE1372" i="1"/>
  <c r="BF1372" i="1" s="1"/>
  <c r="BE1373" i="1"/>
  <c r="BF1373" i="1" s="1"/>
  <c r="BE1374" i="1"/>
  <c r="BF1374" i="1" s="1"/>
  <c r="BE1375" i="1"/>
  <c r="BF1375" i="1" s="1"/>
  <c r="BE1376" i="1"/>
  <c r="BF1376" i="1" s="1"/>
  <c r="BE1377" i="1"/>
  <c r="BF1377" i="1" s="1"/>
  <c r="BE1378" i="1"/>
  <c r="BF1378" i="1" s="1"/>
  <c r="BE1379" i="1"/>
  <c r="BF1379" i="1" s="1"/>
  <c r="BE1380" i="1"/>
  <c r="BF1380" i="1" s="1"/>
  <c r="BE1381" i="1"/>
  <c r="BF1381" i="1" s="1"/>
  <c r="BE1382" i="1"/>
  <c r="BF1382" i="1" s="1"/>
  <c r="BE1383" i="1"/>
  <c r="BF1383" i="1" s="1"/>
  <c r="BE1384" i="1"/>
  <c r="BF1384" i="1" s="1"/>
  <c r="BE1385" i="1"/>
  <c r="BF1385" i="1" s="1"/>
  <c r="BE1386" i="1"/>
  <c r="BF1386" i="1" s="1"/>
  <c r="BE1387" i="1"/>
  <c r="BF1387" i="1" s="1"/>
  <c r="BE1388" i="1"/>
  <c r="BF1388" i="1" s="1"/>
  <c r="BE1389" i="1"/>
  <c r="BF1389" i="1" s="1"/>
  <c r="BE1390" i="1"/>
  <c r="BF1390" i="1" s="1"/>
  <c r="BE1391" i="1"/>
  <c r="BF1391" i="1" s="1"/>
  <c r="BE1392" i="1"/>
  <c r="BF1392" i="1" s="1"/>
  <c r="BE1393" i="1"/>
  <c r="BF1393" i="1" s="1"/>
  <c r="BE1394" i="1"/>
  <c r="BF1394" i="1" s="1"/>
  <c r="BE1395" i="1"/>
  <c r="BF1395" i="1" s="1"/>
  <c r="BE1396" i="1"/>
  <c r="BF1396" i="1" s="1"/>
  <c r="BE1397" i="1"/>
  <c r="BF1397" i="1" s="1"/>
  <c r="BE1398" i="1"/>
  <c r="BF1398" i="1" s="1"/>
  <c r="BE1399" i="1"/>
  <c r="BF1399" i="1" s="1"/>
  <c r="BE1400" i="1"/>
  <c r="BF1400" i="1" s="1"/>
  <c r="BE1401" i="1"/>
  <c r="BF1401" i="1" s="1"/>
  <c r="BE1402" i="1"/>
  <c r="BF1402" i="1" s="1"/>
  <c r="BE1403" i="1"/>
  <c r="BF1403" i="1" s="1"/>
  <c r="BE1404" i="1"/>
  <c r="BF1404" i="1" s="1"/>
  <c r="BE1405" i="1"/>
  <c r="BF1405" i="1" s="1"/>
  <c r="BE1406" i="1"/>
  <c r="BF1406" i="1" s="1"/>
  <c r="BE1407" i="1"/>
  <c r="BF1407" i="1" s="1"/>
  <c r="BE1408" i="1"/>
  <c r="BF1408" i="1" s="1"/>
  <c r="BE1409" i="1"/>
  <c r="BF1409" i="1" s="1"/>
  <c r="BE1410" i="1"/>
  <c r="BF1410" i="1" s="1"/>
  <c r="BE1411" i="1"/>
  <c r="BF1411" i="1" s="1"/>
  <c r="BE1412" i="1"/>
  <c r="BF1412" i="1" s="1"/>
  <c r="BE1413" i="1"/>
  <c r="BF1413" i="1" s="1"/>
  <c r="BE1414" i="1"/>
  <c r="BF1414" i="1" s="1"/>
  <c r="BE1415" i="1"/>
  <c r="BF1415" i="1" s="1"/>
  <c r="BE1416" i="1"/>
  <c r="BF1416" i="1" s="1"/>
  <c r="BE1417" i="1"/>
  <c r="BF1417" i="1" s="1"/>
  <c r="BE1418" i="1"/>
  <c r="BF1418" i="1" s="1"/>
  <c r="BE1419" i="1"/>
  <c r="BF1419" i="1" s="1"/>
  <c r="BE1420" i="1"/>
  <c r="BF1420" i="1" s="1"/>
  <c r="BE1421" i="1"/>
  <c r="BF1421" i="1" s="1"/>
  <c r="BE1422" i="1"/>
  <c r="BF1422" i="1" s="1"/>
  <c r="BE1423" i="1"/>
  <c r="BF1423" i="1" s="1"/>
  <c r="BE1424" i="1"/>
  <c r="BF1424" i="1" s="1"/>
  <c r="BE1425" i="1"/>
  <c r="BF1425" i="1" s="1"/>
  <c r="BE1426" i="1"/>
  <c r="BF1426" i="1" s="1"/>
  <c r="BE1427" i="1"/>
  <c r="BF1427" i="1" s="1"/>
  <c r="BE1428" i="1"/>
  <c r="BF1428" i="1" s="1"/>
  <c r="BE1429" i="1"/>
  <c r="BF1429" i="1" s="1"/>
  <c r="BE1430" i="1"/>
  <c r="BF1430" i="1" s="1"/>
  <c r="BE1431" i="1"/>
  <c r="BF1431" i="1" s="1"/>
  <c r="BE1432" i="1"/>
  <c r="BF1432" i="1" s="1"/>
  <c r="BE1433" i="1"/>
  <c r="BF1433" i="1" s="1"/>
  <c r="BE1434" i="1"/>
  <c r="BF1434" i="1" s="1"/>
  <c r="BE1435" i="1"/>
  <c r="BF1435" i="1" s="1"/>
  <c r="BE1436" i="1"/>
  <c r="BF1436" i="1" s="1"/>
  <c r="BE1437" i="1"/>
  <c r="BF1437" i="1" s="1"/>
  <c r="BE1438" i="1"/>
  <c r="BF1438" i="1" s="1"/>
  <c r="BE1439" i="1"/>
  <c r="BF1439" i="1" s="1"/>
  <c r="BE1440" i="1"/>
  <c r="BF1440" i="1" s="1"/>
  <c r="BE1441" i="1"/>
  <c r="BF1441" i="1" s="1"/>
  <c r="BE1442" i="1"/>
  <c r="BF1442" i="1" s="1"/>
  <c r="BE1443" i="1"/>
  <c r="BF1443" i="1" s="1"/>
  <c r="BE1444" i="1"/>
  <c r="BF1444" i="1" s="1"/>
  <c r="BE1445" i="1"/>
  <c r="BF1445" i="1" s="1"/>
  <c r="BE1446" i="1"/>
  <c r="BF1446" i="1" s="1"/>
  <c r="BE1447" i="1"/>
  <c r="BF1447" i="1" s="1"/>
  <c r="BE1448" i="1"/>
  <c r="BF1448" i="1" s="1"/>
  <c r="BE1449" i="1"/>
  <c r="BF1449" i="1" s="1"/>
  <c r="BE1450" i="1"/>
  <c r="BF1450" i="1" s="1"/>
  <c r="BE1451" i="1"/>
  <c r="BF1451" i="1" s="1"/>
  <c r="BE1452" i="1"/>
  <c r="BF1452" i="1" s="1"/>
  <c r="BE1453" i="1"/>
  <c r="BF1453" i="1" s="1"/>
  <c r="BE1454" i="1"/>
  <c r="BF1454" i="1" s="1"/>
  <c r="BE1455" i="1"/>
  <c r="BF1455" i="1" s="1"/>
  <c r="BE1456" i="1"/>
  <c r="BF1456" i="1" s="1"/>
  <c r="BE1457" i="1"/>
  <c r="BF1457" i="1" s="1"/>
  <c r="BE1458" i="1"/>
  <c r="BF1458" i="1" s="1"/>
  <c r="BE1459" i="1"/>
  <c r="BF1459" i="1" s="1"/>
  <c r="BE1460" i="1"/>
  <c r="BF1460" i="1" s="1"/>
  <c r="BE1461" i="1"/>
  <c r="BF1461" i="1" s="1"/>
  <c r="BE1462" i="1"/>
  <c r="BF1462" i="1" s="1"/>
  <c r="BE1463" i="1"/>
  <c r="BF1463" i="1" s="1"/>
  <c r="BE1464" i="1"/>
  <c r="BF1464" i="1" s="1"/>
  <c r="BE1465" i="1"/>
  <c r="BF1465" i="1" s="1"/>
  <c r="BE1466" i="1"/>
  <c r="BF1466" i="1" s="1"/>
  <c r="BE1467" i="1"/>
  <c r="BF1467" i="1" s="1"/>
  <c r="BE1468" i="1"/>
  <c r="BF1468" i="1" s="1"/>
  <c r="BE1469" i="1"/>
  <c r="BF1469" i="1" s="1"/>
  <c r="BE1470" i="1"/>
  <c r="BF1470" i="1" s="1"/>
  <c r="BE1471" i="1"/>
  <c r="BF1471" i="1" s="1"/>
  <c r="BE1472" i="1"/>
  <c r="BF1472" i="1" s="1"/>
  <c r="BE1473" i="1"/>
  <c r="BF1473" i="1" s="1"/>
  <c r="BE1474" i="1"/>
  <c r="BF1474" i="1" s="1"/>
  <c r="BE1475" i="1"/>
  <c r="BF1475" i="1" s="1"/>
  <c r="BE1476" i="1"/>
  <c r="BF1476" i="1" s="1"/>
  <c r="BE1477" i="1"/>
  <c r="BF1477" i="1" s="1"/>
  <c r="BE1478" i="1"/>
  <c r="BF1478" i="1" s="1"/>
  <c r="BE1479" i="1"/>
  <c r="BF1479" i="1" s="1"/>
  <c r="BE1480" i="1"/>
  <c r="BF1480" i="1" s="1"/>
  <c r="BE1481" i="1"/>
  <c r="BF1481" i="1" s="1"/>
  <c r="BE1482" i="1"/>
  <c r="BF1482" i="1" s="1"/>
  <c r="BE1483" i="1"/>
  <c r="BF1483" i="1" s="1"/>
  <c r="BE1484" i="1"/>
  <c r="BF1484" i="1" s="1"/>
  <c r="BE1485" i="1"/>
  <c r="BF1485" i="1" s="1"/>
  <c r="BE1486" i="1"/>
  <c r="BF1486" i="1" s="1"/>
  <c r="BE1487" i="1"/>
  <c r="BF1487" i="1" s="1"/>
  <c r="BE1488" i="1"/>
  <c r="BF1488" i="1" s="1"/>
  <c r="BE1489" i="1"/>
  <c r="BF1489" i="1" s="1"/>
  <c r="BE1490" i="1"/>
  <c r="BF1490" i="1" s="1"/>
  <c r="BE1491" i="1"/>
  <c r="BF1491" i="1" s="1"/>
  <c r="BE1492" i="1"/>
  <c r="BF1492" i="1" s="1"/>
  <c r="BE1493" i="1"/>
  <c r="BF1493" i="1" s="1"/>
  <c r="BE1494" i="1"/>
  <c r="BF1494" i="1" s="1"/>
  <c r="BE1495" i="1"/>
  <c r="BF1495" i="1" s="1"/>
  <c r="BE1496" i="1"/>
  <c r="BF1496" i="1" s="1"/>
  <c r="BE1497" i="1"/>
  <c r="BF1497" i="1" s="1"/>
  <c r="BE1498" i="1"/>
  <c r="BF1498" i="1" s="1"/>
  <c r="BE1499" i="1"/>
  <c r="BF1499" i="1" s="1"/>
  <c r="BE1500" i="1"/>
  <c r="BF1500" i="1" s="1"/>
  <c r="BE1501" i="1"/>
  <c r="BF1501" i="1" s="1"/>
  <c r="BE1502" i="1"/>
  <c r="BF1502" i="1" s="1"/>
  <c r="BE1503" i="1"/>
  <c r="BF1503" i="1" s="1"/>
  <c r="BE1504" i="1"/>
  <c r="BF1504" i="1" s="1"/>
  <c r="BE1505" i="1"/>
  <c r="BF1505" i="1" s="1"/>
  <c r="BE1506" i="1"/>
  <c r="BF1506" i="1" s="1"/>
  <c r="BE1507" i="1"/>
  <c r="BF1507" i="1" s="1"/>
  <c r="BE1508" i="1"/>
  <c r="BF1508" i="1" s="1"/>
  <c r="BE1509" i="1"/>
  <c r="BF1509" i="1" s="1"/>
  <c r="BE1510" i="1"/>
  <c r="BF1510" i="1" s="1"/>
  <c r="BE1511" i="1"/>
  <c r="BF1511" i="1" s="1"/>
  <c r="BE1512" i="1"/>
  <c r="BF1512" i="1" s="1"/>
  <c r="BE1513" i="1"/>
  <c r="BF1513" i="1" s="1"/>
  <c r="BE1514" i="1"/>
  <c r="BF1514" i="1" s="1"/>
  <c r="BE1515" i="1"/>
  <c r="BF1515" i="1" s="1"/>
  <c r="BE1516" i="1"/>
  <c r="BF1516" i="1" s="1"/>
  <c r="BE1517" i="1"/>
  <c r="BF1517" i="1" s="1"/>
  <c r="BE1518" i="1"/>
  <c r="BF1518" i="1" s="1"/>
  <c r="BE1519" i="1"/>
  <c r="BF1519" i="1" s="1"/>
  <c r="BE1520" i="1"/>
  <c r="BF1520" i="1" s="1"/>
  <c r="BE1521" i="1"/>
  <c r="BF1521" i="1" s="1"/>
  <c r="BE1522" i="1"/>
  <c r="BF1522" i="1" s="1"/>
  <c r="BE1523" i="1"/>
  <c r="BF1523" i="1" s="1"/>
  <c r="BE1524" i="1"/>
  <c r="BF1524" i="1" s="1"/>
  <c r="BE1525" i="1"/>
  <c r="BF1525" i="1" s="1"/>
  <c r="BE1526" i="1"/>
  <c r="BF1526" i="1" s="1"/>
  <c r="BE1527" i="1"/>
  <c r="BF1527" i="1" s="1"/>
  <c r="BE1528" i="1"/>
  <c r="BF1528" i="1" s="1"/>
  <c r="BE1529" i="1"/>
  <c r="BF1529" i="1" s="1"/>
  <c r="BE1530" i="1"/>
  <c r="BF1530" i="1" s="1"/>
  <c r="BE1531" i="1"/>
  <c r="BF1531" i="1" s="1"/>
  <c r="BE1532" i="1"/>
  <c r="BF1532" i="1" s="1"/>
  <c r="BE1533" i="1"/>
  <c r="BF1533" i="1" s="1"/>
  <c r="BE1534" i="1"/>
  <c r="BF1534" i="1" s="1"/>
  <c r="BE1535" i="1"/>
  <c r="BF1535" i="1" s="1"/>
  <c r="BE1536" i="1"/>
  <c r="BF1536" i="1" s="1"/>
  <c r="BE1537" i="1"/>
  <c r="BF1537" i="1" s="1"/>
  <c r="BE1538" i="1"/>
  <c r="BF1538" i="1" s="1"/>
  <c r="BE1539" i="1"/>
  <c r="BF1539" i="1" s="1"/>
  <c r="BE1540" i="1"/>
  <c r="BF1540" i="1" s="1"/>
  <c r="BE1541" i="1"/>
  <c r="BF1541" i="1" s="1"/>
  <c r="BE1542" i="1"/>
  <c r="BF1542" i="1" s="1"/>
  <c r="BE1543" i="1"/>
  <c r="BF1543" i="1" s="1"/>
  <c r="BE1544" i="1"/>
  <c r="BF1544" i="1" s="1"/>
  <c r="BE1545" i="1"/>
  <c r="BF1545" i="1" s="1"/>
  <c r="BE1546" i="1"/>
  <c r="BF1546" i="1" s="1"/>
  <c r="BE1547" i="1"/>
  <c r="BF1547" i="1" s="1"/>
  <c r="BE1548" i="1"/>
  <c r="BF1548" i="1" s="1"/>
  <c r="BE1549" i="1"/>
  <c r="BF1549" i="1" s="1"/>
  <c r="BE1550" i="1"/>
  <c r="BF1550" i="1" s="1"/>
  <c r="BE1551" i="1"/>
  <c r="BF1551" i="1" s="1"/>
  <c r="BE1552" i="1"/>
  <c r="BF1552" i="1" s="1"/>
  <c r="BE1553" i="1"/>
  <c r="BF1553" i="1" s="1"/>
  <c r="BE1554" i="1"/>
  <c r="BF1554" i="1" s="1"/>
  <c r="BE1555" i="1"/>
  <c r="BF1555" i="1" s="1"/>
  <c r="BE1556" i="1"/>
  <c r="BF1556" i="1" s="1"/>
  <c r="BE1557" i="1"/>
  <c r="BF1557" i="1" s="1"/>
  <c r="BE1558" i="1"/>
  <c r="BF1558" i="1" s="1"/>
  <c r="BE1559" i="1"/>
  <c r="BF1559" i="1" s="1"/>
  <c r="BE1560" i="1"/>
  <c r="BF1560" i="1" s="1"/>
  <c r="BE1561" i="1"/>
  <c r="BF1561" i="1" s="1"/>
  <c r="BE1562" i="1"/>
  <c r="BF1562" i="1" s="1"/>
  <c r="BE1563" i="1"/>
  <c r="BF1563" i="1" s="1"/>
  <c r="BE1564" i="1"/>
  <c r="BF1564" i="1" s="1"/>
  <c r="BE1565" i="1"/>
  <c r="BF1565" i="1" s="1"/>
  <c r="BE1566" i="1"/>
  <c r="BE1567" i="1"/>
  <c r="BF1567" i="1" s="1"/>
  <c r="BE1568" i="1"/>
  <c r="BF1568" i="1" s="1"/>
  <c r="BE1569" i="1"/>
  <c r="BF1569" i="1" s="1"/>
  <c r="BE1570" i="1"/>
  <c r="BF1570" i="1" s="1"/>
  <c r="BE1571" i="1"/>
  <c r="BF1571" i="1" s="1"/>
  <c r="BE1572" i="1"/>
  <c r="BF1572" i="1" s="1"/>
  <c r="BE1573" i="1"/>
  <c r="BF1573" i="1" s="1"/>
  <c r="BE1574" i="1"/>
  <c r="BF1574" i="1" s="1"/>
  <c r="BE1575" i="1"/>
  <c r="BF1575" i="1" s="1"/>
  <c r="BE1576" i="1"/>
  <c r="BF1576" i="1" s="1"/>
  <c r="BE1577" i="1"/>
  <c r="BF1577" i="1" s="1"/>
  <c r="BE1578" i="1"/>
  <c r="BF1578" i="1" s="1"/>
  <c r="BE1579" i="1"/>
  <c r="BF1579" i="1" s="1"/>
  <c r="BE1580" i="1"/>
  <c r="BE1581" i="1"/>
  <c r="BF1581" i="1" s="1"/>
  <c r="BE1582" i="1"/>
  <c r="BE1583" i="1"/>
  <c r="BF1583" i="1" s="1"/>
  <c r="BE1584" i="1"/>
  <c r="BF1584" i="1" s="1"/>
  <c r="BE1585" i="1"/>
  <c r="BF1585" i="1" s="1"/>
  <c r="BE1586" i="1"/>
  <c r="BF1586" i="1" s="1"/>
  <c r="BE1587" i="1"/>
  <c r="BF1587" i="1" s="1"/>
  <c r="BE1588" i="1"/>
  <c r="BF1588" i="1" s="1"/>
  <c r="BE1589" i="1"/>
  <c r="BF1589" i="1" s="1"/>
  <c r="BE1590" i="1"/>
  <c r="BF1590" i="1" s="1"/>
  <c r="BE1591" i="1"/>
  <c r="BF1591" i="1" s="1"/>
  <c r="BE1592" i="1"/>
  <c r="BF1592" i="1" s="1"/>
  <c r="BE1593" i="1"/>
  <c r="BF1593" i="1" s="1"/>
  <c r="BE1594" i="1"/>
  <c r="BF1594" i="1" s="1"/>
  <c r="BE1595" i="1"/>
  <c r="BF1595" i="1" s="1"/>
  <c r="BE1596" i="1"/>
  <c r="BF1596" i="1" s="1"/>
  <c r="BE1597" i="1"/>
  <c r="BF1597" i="1" s="1"/>
  <c r="BE1598" i="1"/>
  <c r="BF1598" i="1" s="1"/>
  <c r="BE1599" i="1"/>
  <c r="BF1599" i="1" s="1"/>
  <c r="BE1600" i="1"/>
  <c r="BF1600" i="1" s="1"/>
  <c r="BE1601" i="1"/>
  <c r="BF1601" i="1" s="1"/>
  <c r="BE1602" i="1"/>
  <c r="BE1603" i="1"/>
  <c r="BF1603" i="1" s="1"/>
  <c r="BE1604" i="1"/>
  <c r="BF1604" i="1" s="1"/>
  <c r="BE1605" i="1"/>
  <c r="BF1605" i="1" s="1"/>
  <c r="BE1606" i="1"/>
  <c r="BF1606" i="1" s="1"/>
  <c r="BE1607" i="1"/>
  <c r="BF1607" i="1" s="1"/>
  <c r="BE1608" i="1"/>
  <c r="BF1608" i="1" s="1"/>
  <c r="BE1609" i="1"/>
  <c r="BF1609" i="1" s="1"/>
  <c r="BE1610" i="1"/>
  <c r="BF1610" i="1" s="1"/>
  <c r="BE1611" i="1"/>
  <c r="BF1611" i="1" s="1"/>
  <c r="BE1612" i="1"/>
  <c r="BF1612" i="1" s="1"/>
  <c r="BE1613" i="1"/>
  <c r="BF1613" i="1" s="1"/>
  <c r="BE1614" i="1"/>
  <c r="BF1614" i="1" s="1"/>
  <c r="BE1615" i="1"/>
  <c r="BF1615" i="1" s="1"/>
  <c r="BE1616" i="1"/>
  <c r="BE1617" i="1"/>
  <c r="BF1617" i="1" s="1"/>
  <c r="BE1618" i="1"/>
  <c r="BF1618" i="1" s="1"/>
  <c r="BE1619" i="1"/>
  <c r="BF1619" i="1" s="1"/>
  <c r="BE1620" i="1"/>
  <c r="BF1620" i="1" s="1"/>
  <c r="BE1621" i="1"/>
  <c r="BF1621" i="1" s="1"/>
  <c r="BE1622" i="1"/>
  <c r="BF1622" i="1" s="1"/>
  <c r="BE1623" i="1"/>
  <c r="BF1623" i="1" s="1"/>
  <c r="BE1624" i="1"/>
  <c r="BE1625" i="1"/>
  <c r="BF1625" i="1" s="1"/>
  <c r="BE1626" i="1"/>
  <c r="BF1626" i="1" s="1"/>
  <c r="BE1627" i="1"/>
  <c r="BF1627" i="1" s="1"/>
  <c r="BE1628" i="1"/>
  <c r="BF1628" i="1" s="1"/>
  <c r="BE1629" i="1"/>
  <c r="BF1629" i="1" s="1"/>
  <c r="BE1630" i="1"/>
  <c r="BF1630" i="1" s="1"/>
  <c r="BE1631" i="1"/>
  <c r="BF1631" i="1" s="1"/>
  <c r="BE1632" i="1"/>
  <c r="BF1632" i="1" s="1"/>
  <c r="BE1633" i="1"/>
  <c r="BF1633" i="1" s="1"/>
  <c r="BE1634" i="1"/>
  <c r="BE1635" i="1"/>
  <c r="BF1635" i="1" s="1"/>
  <c r="BE1636" i="1"/>
  <c r="BE1637" i="1"/>
  <c r="BF1637" i="1" s="1"/>
  <c r="BE1638" i="1"/>
  <c r="BF1638" i="1" s="1"/>
  <c r="BE1639" i="1"/>
  <c r="BF1639" i="1" s="1"/>
  <c r="BE1640" i="1"/>
  <c r="BF1640" i="1" s="1"/>
  <c r="BE1641" i="1"/>
  <c r="BF1641" i="1" s="1"/>
  <c r="BE1642" i="1"/>
  <c r="BF1642" i="1" s="1"/>
  <c r="BE1643" i="1"/>
  <c r="BF1643" i="1" s="1"/>
  <c r="BE1644" i="1"/>
  <c r="BF1644" i="1" s="1"/>
  <c r="BE1645" i="1"/>
  <c r="BF1645" i="1" s="1"/>
  <c r="BE1646" i="1"/>
  <c r="BF1646" i="1" s="1"/>
  <c r="BE1647" i="1"/>
  <c r="BF1647" i="1" s="1"/>
  <c r="BE1648" i="1"/>
  <c r="BF1648" i="1" s="1"/>
  <c r="BE1649" i="1"/>
  <c r="BF1649" i="1" s="1"/>
  <c r="BE1650" i="1"/>
  <c r="BF1650" i="1" s="1"/>
  <c r="BE1651" i="1"/>
  <c r="BF1651" i="1" s="1"/>
  <c r="BE1652" i="1"/>
  <c r="BF1652" i="1" s="1"/>
  <c r="BE1653" i="1"/>
  <c r="BF1653" i="1" s="1"/>
  <c r="BE1654" i="1"/>
  <c r="BF1654" i="1" s="1"/>
  <c r="BE1655" i="1"/>
  <c r="BF1655" i="1" s="1"/>
  <c r="BE1656" i="1"/>
  <c r="BF1656" i="1" s="1"/>
  <c r="BE1657" i="1"/>
  <c r="BF1657" i="1" s="1"/>
  <c r="BE1658" i="1"/>
  <c r="BF1658" i="1" s="1"/>
  <c r="BE1659" i="1"/>
  <c r="BF1659" i="1" s="1"/>
  <c r="BE1660" i="1"/>
  <c r="BF1660" i="1" s="1"/>
  <c r="BE1661" i="1"/>
  <c r="BF1661" i="1" s="1"/>
  <c r="BE1662" i="1"/>
  <c r="BF1662" i="1" s="1"/>
  <c r="BE1663" i="1"/>
  <c r="BF1663" i="1" s="1"/>
  <c r="BE1664" i="1"/>
  <c r="BF1664" i="1" s="1"/>
  <c r="BE1665" i="1"/>
  <c r="BF1665" i="1" s="1"/>
  <c r="BE1666" i="1"/>
  <c r="BE1667" i="1"/>
  <c r="BF1667" i="1" s="1"/>
  <c r="BE1668" i="1"/>
  <c r="BF1668" i="1" s="1"/>
  <c r="BE1669" i="1"/>
  <c r="BF1669" i="1" s="1"/>
  <c r="BE1670" i="1"/>
  <c r="BF1670" i="1"/>
  <c r="BE1671" i="1"/>
  <c r="BF1671" i="1"/>
  <c r="BE1672" i="1"/>
  <c r="BF1672" i="1"/>
  <c r="BE1673" i="1"/>
  <c r="BF1673" i="1"/>
  <c r="BE1674" i="1"/>
  <c r="BF1674" i="1"/>
  <c r="BE1675" i="1"/>
  <c r="BF1675" i="1" s="1"/>
  <c r="BE1676" i="1"/>
  <c r="BF1676" i="1"/>
  <c r="BE1677" i="1"/>
  <c r="BF1677" i="1"/>
  <c r="BE1678" i="1"/>
  <c r="BF1678" i="1"/>
  <c r="BE1679" i="1"/>
  <c r="BF1679" i="1"/>
  <c r="BE1680" i="1"/>
  <c r="BF1680" i="1"/>
  <c r="BE1681" i="1"/>
  <c r="BF1681" i="1" s="1"/>
  <c r="BE1682" i="1"/>
  <c r="BF1682" i="1"/>
  <c r="BE1683" i="1"/>
  <c r="BF1683" i="1"/>
  <c r="BE1684" i="1"/>
  <c r="BF1684" i="1"/>
  <c r="BE1685" i="1"/>
  <c r="BE1686" i="1"/>
  <c r="BF1686" i="1" s="1"/>
  <c r="BE1687" i="1"/>
  <c r="BF1687" i="1" s="1"/>
  <c r="BE1688" i="1"/>
  <c r="BF1688" i="1" s="1"/>
  <c r="BE1689" i="1"/>
  <c r="BF1689" i="1" s="1"/>
  <c r="BE1690" i="1"/>
  <c r="BF1690" i="1" s="1"/>
  <c r="BE1691" i="1"/>
  <c r="BF1691" i="1"/>
  <c r="BE1692" i="1"/>
  <c r="BF1692" i="1"/>
  <c r="BE1693" i="1"/>
  <c r="BF1693" i="1"/>
  <c r="BE1694" i="1"/>
  <c r="BF1694" i="1"/>
  <c r="BE1695" i="1"/>
  <c r="BF1695" i="1"/>
  <c r="BE1696" i="1"/>
  <c r="BF1696" i="1" s="1"/>
  <c r="BE1697" i="1"/>
  <c r="BF1697" i="1" s="1"/>
  <c r="BE1698" i="1"/>
  <c r="BF1698" i="1" s="1"/>
  <c r="BE1699" i="1"/>
  <c r="BF1699" i="1"/>
  <c r="BE1700" i="1"/>
  <c r="BF1700" i="1"/>
  <c r="BE1701" i="1"/>
  <c r="BE1702" i="1"/>
  <c r="BF1702" i="1" s="1"/>
  <c r="BE1703" i="1"/>
  <c r="BF1703" i="1" s="1"/>
  <c r="BE1704" i="1"/>
  <c r="BF1704" i="1" s="1"/>
  <c r="BE1705" i="1"/>
  <c r="BE1706" i="1"/>
  <c r="BF1706" i="1" s="1"/>
  <c r="BE1707" i="1"/>
  <c r="BF1707" i="1" s="1"/>
  <c r="BE1708" i="1"/>
  <c r="BF1708" i="1" s="1"/>
  <c r="BE1709" i="1"/>
  <c r="BF1709" i="1" s="1"/>
  <c r="BE1710" i="1"/>
  <c r="BF1710" i="1" s="1"/>
  <c r="BE1711" i="1"/>
  <c r="BF1711" i="1" s="1"/>
  <c r="BE1712" i="1"/>
  <c r="BF1712" i="1" s="1"/>
  <c r="BE1713" i="1"/>
  <c r="BF1713" i="1" s="1"/>
  <c r="BE1714" i="1"/>
  <c r="BF1714" i="1" s="1"/>
  <c r="BE1715" i="1"/>
  <c r="BF1715" i="1"/>
  <c r="BE1716" i="1"/>
  <c r="BF1716" i="1" s="1"/>
  <c r="BE1717" i="1"/>
  <c r="BF1717" i="1"/>
  <c r="BE1718" i="1"/>
  <c r="BF1718" i="1"/>
  <c r="BE1719" i="1"/>
  <c r="BF1719" i="1"/>
  <c r="BE1720" i="1"/>
  <c r="BF1720" i="1" s="1"/>
  <c r="BE1721" i="1"/>
  <c r="BF1721" i="1" s="1"/>
  <c r="BE1722" i="1"/>
  <c r="BF1722" i="1" s="1"/>
  <c r="BE1723" i="1"/>
  <c r="BF1723" i="1" s="1"/>
  <c r="BE1724" i="1"/>
  <c r="BF1724" i="1" s="1"/>
  <c r="BE1725" i="1"/>
  <c r="BF1725" i="1" s="1"/>
  <c r="BE1726" i="1"/>
  <c r="BE1727" i="1"/>
  <c r="BF1727" i="1" s="1"/>
  <c r="BE1728" i="1"/>
  <c r="BF1728" i="1" s="1"/>
  <c r="BE1729" i="1"/>
  <c r="BF1729" i="1" s="1"/>
  <c r="BE1730" i="1"/>
  <c r="BF1730" i="1" s="1"/>
  <c r="BE1731" i="1"/>
  <c r="BF1731" i="1" s="1"/>
  <c r="BE1732" i="1"/>
  <c r="BF1732" i="1" s="1"/>
  <c r="BE1733" i="1"/>
  <c r="BF1733" i="1" s="1"/>
  <c r="BE1734" i="1"/>
  <c r="BF1734" i="1" s="1"/>
  <c r="BE1735" i="1"/>
  <c r="BF1735" i="1" s="1"/>
  <c r="BE1736" i="1"/>
  <c r="BF1736" i="1" s="1"/>
  <c r="BE1737" i="1"/>
  <c r="BF1737" i="1" s="1"/>
  <c r="BE1738" i="1"/>
  <c r="BF1738" i="1" s="1"/>
  <c r="BE1739" i="1"/>
  <c r="BF1739" i="1" s="1"/>
  <c r="BE1740" i="1"/>
  <c r="BF1740" i="1" s="1"/>
  <c r="BE1741" i="1"/>
  <c r="BF1741" i="1" s="1"/>
  <c r="BE1742" i="1"/>
  <c r="BF1742" i="1" s="1"/>
  <c r="BE1743" i="1"/>
  <c r="BF1743" i="1" s="1"/>
  <c r="BE1744" i="1"/>
  <c r="BF1744" i="1" s="1"/>
  <c r="BE1745" i="1"/>
  <c r="BF1745" i="1" s="1"/>
  <c r="BE1746" i="1"/>
  <c r="BF1746" i="1" s="1"/>
  <c r="BE1747" i="1"/>
  <c r="BF1747" i="1" s="1"/>
  <c r="BE1748" i="1"/>
  <c r="BF1748" i="1" s="1"/>
  <c r="BE1749" i="1"/>
  <c r="BF1749" i="1" s="1"/>
  <c r="BE1750" i="1"/>
  <c r="BF1750" i="1" s="1"/>
  <c r="BE1751" i="1"/>
  <c r="BF1751" i="1" s="1"/>
  <c r="BE1752" i="1"/>
  <c r="BF1752" i="1" s="1"/>
  <c r="BE1753" i="1"/>
  <c r="BF1753" i="1" s="1"/>
  <c r="BE1754" i="1"/>
  <c r="BF1754" i="1" s="1"/>
  <c r="BE1755" i="1"/>
  <c r="BF1755" i="1" s="1"/>
  <c r="BE1756" i="1"/>
  <c r="BF1756" i="1" s="1"/>
  <c r="BE1757" i="1"/>
  <c r="BF1757" i="1" s="1"/>
  <c r="BE1758" i="1"/>
  <c r="BF1758" i="1" s="1"/>
  <c r="BE1759" i="1"/>
  <c r="BF1759" i="1" s="1"/>
  <c r="BE1760" i="1"/>
  <c r="BF1760" i="1" s="1"/>
  <c r="BE1761" i="1"/>
  <c r="BF1761" i="1" s="1"/>
  <c r="BE1762" i="1"/>
  <c r="BF1762" i="1" s="1"/>
  <c r="BE1763" i="1"/>
  <c r="BF1763" i="1" s="1"/>
  <c r="BE1764" i="1"/>
  <c r="BF1764" i="1" s="1"/>
  <c r="BE1765" i="1"/>
  <c r="BF1765" i="1" s="1"/>
  <c r="BE1766" i="1"/>
  <c r="BF1766" i="1" s="1"/>
  <c r="BE1767" i="1"/>
  <c r="BE1768" i="1"/>
  <c r="BF1768" i="1" s="1"/>
  <c r="BE1769" i="1"/>
  <c r="BF1769" i="1" s="1"/>
  <c r="BE1770" i="1"/>
  <c r="BF1770" i="1" s="1"/>
  <c r="BE1771" i="1"/>
  <c r="BF1771" i="1" s="1"/>
  <c r="BE1772" i="1"/>
  <c r="BF1772" i="1" s="1"/>
  <c r="BE1773" i="1"/>
  <c r="BF1773" i="1" s="1"/>
  <c r="BE1774" i="1"/>
  <c r="BF1774" i="1" s="1"/>
  <c r="BE1775" i="1"/>
  <c r="BF1775" i="1" s="1"/>
  <c r="BE1776" i="1"/>
  <c r="BF1776" i="1" s="1"/>
  <c r="BE1777" i="1"/>
  <c r="BF1777" i="1" s="1"/>
  <c r="BE1778" i="1"/>
  <c r="BE1779" i="1"/>
  <c r="BF1779" i="1" s="1"/>
  <c r="BE1780" i="1"/>
  <c r="BF1780" i="1" s="1"/>
  <c r="BE1781" i="1"/>
  <c r="BF1781" i="1" s="1"/>
  <c r="BE1782" i="1"/>
  <c r="BF1782" i="1" s="1"/>
  <c r="BE1783" i="1"/>
  <c r="BF1783" i="1" s="1"/>
  <c r="BE1784" i="1"/>
  <c r="BF1784" i="1" s="1"/>
  <c r="BE1785" i="1"/>
  <c r="BF1785" i="1" s="1"/>
  <c r="BE1786" i="1"/>
  <c r="BF1786" i="1" s="1"/>
  <c r="BE1787" i="1"/>
  <c r="BF1787" i="1" s="1"/>
  <c r="BE1788" i="1"/>
  <c r="BF1788" i="1" s="1"/>
  <c r="BE1789" i="1"/>
  <c r="BF1789" i="1" s="1"/>
  <c r="BE23" i="1"/>
  <c r="BF23" i="1" s="1"/>
  <c r="BE24" i="1"/>
  <c r="BF24" i="1" s="1"/>
  <c r="BE22" i="1"/>
  <c r="BE1790" i="1"/>
  <c r="BE1791" i="1"/>
  <c r="BF1791" i="1" s="1"/>
  <c r="BE1817" i="1"/>
  <c r="BF1817" i="1" s="1"/>
  <c r="BF22" i="1"/>
  <c r="BF26" i="1" s="1"/>
  <c r="BF86" i="1" s="1"/>
  <c r="BA685" i="1"/>
  <c r="BA682" i="1"/>
  <c r="AZ23" i="1"/>
  <c r="BA23" i="1" s="1"/>
  <c r="AZ24" i="1"/>
  <c r="BA24" i="1" s="1"/>
  <c r="AZ25" i="1"/>
  <c r="BA25" i="1" s="1"/>
  <c r="AZ26" i="1"/>
  <c r="AZ27" i="1"/>
  <c r="BA27" i="1" s="1"/>
  <c r="AZ28" i="1"/>
  <c r="BA28" i="1" s="1"/>
  <c r="AZ29" i="1"/>
  <c r="BA29" i="1" s="1"/>
  <c r="AZ30" i="1"/>
  <c r="BA30" i="1" s="1"/>
  <c r="AZ31" i="1"/>
  <c r="BA31" i="1" s="1"/>
  <c r="AZ32" i="1"/>
  <c r="BA32" i="1" s="1"/>
  <c r="AZ33" i="1"/>
  <c r="BA33" i="1" s="1"/>
  <c r="AZ34" i="1"/>
  <c r="BA34" i="1" s="1"/>
  <c r="AZ35" i="1"/>
  <c r="BA35" i="1" s="1"/>
  <c r="AZ36" i="1"/>
  <c r="BA36" i="1" s="1"/>
  <c r="AZ37" i="1"/>
  <c r="BA37" i="1" s="1"/>
  <c r="AZ38" i="1"/>
  <c r="BA38" i="1" s="1"/>
  <c r="AZ39" i="1"/>
  <c r="BA39" i="1" s="1"/>
  <c r="AZ40" i="1"/>
  <c r="BA40" i="1" s="1"/>
  <c r="AZ41" i="1"/>
  <c r="BA41" i="1" s="1"/>
  <c r="AZ42" i="1"/>
  <c r="BA42" i="1" s="1"/>
  <c r="AZ43" i="1"/>
  <c r="BA43" i="1" s="1"/>
  <c r="AZ44" i="1"/>
  <c r="BA44" i="1" s="1"/>
  <c r="AZ45" i="1"/>
  <c r="BA45" i="1" s="1"/>
  <c r="AZ46" i="1"/>
  <c r="BA46" i="1" s="1"/>
  <c r="AZ47" i="1"/>
  <c r="BA47" i="1" s="1"/>
  <c r="AZ48" i="1"/>
  <c r="BA48" i="1" s="1"/>
  <c r="AZ49" i="1"/>
  <c r="BA49" i="1" s="1"/>
  <c r="AZ50" i="1"/>
  <c r="BA50" i="1" s="1"/>
  <c r="AZ51" i="1"/>
  <c r="AZ52" i="1"/>
  <c r="BA52" i="1" s="1"/>
  <c r="AZ53" i="1"/>
  <c r="BA53" i="1" s="1"/>
  <c r="AZ54" i="1"/>
  <c r="BA54" i="1" s="1"/>
  <c r="AZ55" i="1"/>
  <c r="BA55" i="1" s="1"/>
  <c r="AZ56" i="1"/>
  <c r="BA56" i="1" s="1"/>
  <c r="AZ57" i="1"/>
  <c r="BA57" i="1" s="1"/>
  <c r="AZ58" i="1"/>
  <c r="BA58" i="1" s="1"/>
  <c r="AZ59" i="1"/>
  <c r="BA59" i="1" s="1"/>
  <c r="AZ60" i="1"/>
  <c r="BA60" i="1" s="1"/>
  <c r="AZ61" i="1"/>
  <c r="BA61" i="1" s="1"/>
  <c r="AZ62" i="1"/>
  <c r="BA62" i="1" s="1"/>
  <c r="AZ63" i="1"/>
  <c r="AZ64" i="1"/>
  <c r="BA64" i="1" s="1"/>
  <c r="AZ65" i="1"/>
  <c r="BA65" i="1" s="1"/>
  <c r="AZ66" i="1"/>
  <c r="BA66" i="1" s="1"/>
  <c r="AZ67" i="1"/>
  <c r="BA67" i="1" s="1"/>
  <c r="AZ68" i="1"/>
  <c r="BA68" i="1" s="1"/>
  <c r="AZ69" i="1"/>
  <c r="BA69" i="1" s="1"/>
  <c r="AZ70" i="1"/>
  <c r="BA70" i="1" s="1"/>
  <c r="AZ71" i="1"/>
  <c r="BA71" i="1" s="1"/>
  <c r="AZ72" i="1"/>
  <c r="BA72" i="1" s="1"/>
  <c r="AZ73" i="1"/>
  <c r="BA73" i="1" s="1"/>
  <c r="AZ74" i="1"/>
  <c r="BA74" i="1" s="1"/>
  <c r="AZ75" i="1"/>
  <c r="BA75" i="1" s="1"/>
  <c r="AZ76" i="1"/>
  <c r="BA76" i="1" s="1"/>
  <c r="AZ77" i="1"/>
  <c r="BA77" i="1" s="1"/>
  <c r="AZ78" i="1"/>
  <c r="BA78" i="1" s="1"/>
  <c r="AZ79" i="1"/>
  <c r="BA79" i="1" s="1"/>
  <c r="AZ80" i="1"/>
  <c r="BA80" i="1" s="1"/>
  <c r="AZ81" i="1"/>
  <c r="BA81" i="1" s="1"/>
  <c r="AZ82" i="1"/>
  <c r="AZ83" i="1"/>
  <c r="AZ84" i="1"/>
  <c r="AZ85" i="1"/>
  <c r="AZ86" i="1"/>
  <c r="AZ87" i="1"/>
  <c r="AZ88" i="1"/>
  <c r="AZ89" i="1"/>
  <c r="AZ90" i="1"/>
  <c r="AZ91" i="1"/>
  <c r="AZ92" i="1"/>
  <c r="AZ93" i="1"/>
  <c r="AZ94" i="1"/>
  <c r="AZ95" i="1"/>
  <c r="BA95" i="1" s="1"/>
  <c r="AZ96" i="1"/>
  <c r="BA96" i="1" s="1"/>
  <c r="AZ97" i="1"/>
  <c r="AZ98" i="1"/>
  <c r="BA98" i="1" s="1"/>
  <c r="AZ99" i="1"/>
  <c r="BA99" i="1" s="1"/>
  <c r="AZ100" i="1"/>
  <c r="BA100" i="1" s="1"/>
  <c r="AZ101" i="1"/>
  <c r="BA101" i="1" s="1"/>
  <c r="AZ102" i="1"/>
  <c r="BA102" i="1" s="1"/>
  <c r="BA103" i="1"/>
  <c r="BA104" i="1"/>
  <c r="BA105" i="1"/>
  <c r="BA106" i="1"/>
  <c r="BA107" i="1"/>
  <c r="BA108" i="1"/>
  <c r="BA110" i="1"/>
  <c r="BA111" i="1"/>
  <c r="BA112" i="1"/>
  <c r="BA113" i="1"/>
  <c r="BA114" i="1"/>
  <c r="BA115" i="1"/>
  <c r="BA116" i="1"/>
  <c r="BA117" i="1"/>
  <c r="BA118" i="1"/>
  <c r="BA119" i="1"/>
  <c r="BA120" i="1"/>
  <c r="BA121" i="1"/>
  <c r="BA122" i="1"/>
  <c r="BA123" i="1"/>
  <c r="BA124" i="1"/>
  <c r="BA125" i="1"/>
  <c r="BA126" i="1"/>
  <c r="BA127" i="1"/>
  <c r="BA128" i="1"/>
  <c r="BA129" i="1"/>
  <c r="BA130" i="1"/>
  <c r="BA132" i="1"/>
  <c r="BA133" i="1"/>
  <c r="BA134" i="1"/>
  <c r="BA135" i="1"/>
  <c r="BA136" i="1"/>
  <c r="BA137" i="1"/>
  <c r="BA138" i="1"/>
  <c r="BA139" i="1"/>
  <c r="BA140" i="1"/>
  <c r="BA141" i="1"/>
  <c r="BA142" i="1"/>
  <c r="BA143" i="1"/>
  <c r="BA144" i="1"/>
  <c r="BA145" i="1"/>
  <c r="BA146" i="1"/>
  <c r="BA147" i="1"/>
  <c r="BA148" i="1"/>
  <c r="BA149" i="1"/>
  <c r="BA150" i="1"/>
  <c r="BA151" i="1"/>
  <c r="BA152" i="1"/>
  <c r="BA153" i="1"/>
  <c r="BA154" i="1"/>
  <c r="BA155" i="1"/>
  <c r="BA156" i="1"/>
  <c r="BA157" i="1"/>
  <c r="BA158" i="1"/>
  <c r="BA159" i="1"/>
  <c r="BA161" i="1"/>
  <c r="BA162" i="1"/>
  <c r="BA163" i="1"/>
  <c r="BA164" i="1"/>
  <c r="BA165" i="1"/>
  <c r="BA166" i="1"/>
  <c r="BA167" i="1"/>
  <c r="BA168" i="1"/>
  <c r="BA169" i="1"/>
  <c r="BA170" i="1"/>
  <c r="BA171" i="1"/>
  <c r="BA172" i="1"/>
  <c r="BA173" i="1"/>
  <c r="BA174" i="1"/>
  <c r="BA175" i="1"/>
  <c r="BA176" i="1"/>
  <c r="BA177" i="1"/>
  <c r="BA178" i="1"/>
  <c r="BA179" i="1"/>
  <c r="BA180" i="1"/>
  <c r="BA181" i="1"/>
  <c r="BA182" i="1"/>
  <c r="BA183" i="1"/>
  <c r="BA184" i="1"/>
  <c r="BA185" i="1"/>
  <c r="BA186" i="1"/>
  <c r="BA187" i="1"/>
  <c r="BA189" i="1"/>
  <c r="BA190" i="1"/>
  <c r="BA191" i="1"/>
  <c r="BA192" i="1"/>
  <c r="BA193" i="1"/>
  <c r="BA194" i="1"/>
  <c r="BA195" i="1"/>
  <c r="BA196" i="1"/>
  <c r="BA197" i="1"/>
  <c r="BA198" i="1"/>
  <c r="BA199" i="1"/>
  <c r="BA200" i="1"/>
  <c r="BA201" i="1"/>
  <c r="BA202" i="1"/>
  <c r="BA203" i="1"/>
  <c r="BA204" i="1"/>
  <c r="BA205" i="1"/>
  <c r="BA206" i="1"/>
  <c r="BA207" i="1"/>
  <c r="BA208" i="1"/>
  <c r="BA209" i="1"/>
  <c r="BA227" i="1"/>
  <c r="BA228" i="1"/>
  <c r="BA230" i="1"/>
  <c r="BA231" i="1"/>
  <c r="BA232" i="1"/>
  <c r="BA233" i="1"/>
  <c r="BA234" i="1"/>
  <c r="BA235" i="1"/>
  <c r="BA236" i="1"/>
  <c r="BA237" i="1"/>
  <c r="BA238" i="1"/>
  <c r="BA239" i="1"/>
  <c r="BA240" i="1"/>
  <c r="BA241" i="1"/>
  <c r="BA242" i="1"/>
  <c r="BA243" i="1"/>
  <c r="BA244" i="1"/>
  <c r="BA245" i="1"/>
  <c r="BA246" i="1"/>
  <c r="BA247" i="1"/>
  <c r="BA248" i="1"/>
  <c r="BA249" i="1"/>
  <c r="BA250" i="1"/>
  <c r="BA251" i="1"/>
  <c r="BA252" i="1"/>
  <c r="BA253" i="1"/>
  <c r="BA254" i="1"/>
  <c r="BA255" i="1"/>
  <c r="BA256" i="1"/>
  <c r="BA257" i="1"/>
  <c r="BA258" i="1"/>
  <c r="BA259" i="1"/>
  <c r="BA260" i="1"/>
  <c r="BA261" i="1"/>
  <c r="BA262" i="1"/>
  <c r="BA263" i="1"/>
  <c r="BA264" i="1"/>
  <c r="BA265" i="1"/>
  <c r="BA266" i="1"/>
  <c r="BA267" i="1"/>
  <c r="BA268" i="1"/>
  <c r="BA269" i="1"/>
  <c r="BA270" i="1"/>
  <c r="BA271" i="1"/>
  <c r="BA272" i="1"/>
  <c r="BA273" i="1"/>
  <c r="BA274" i="1"/>
  <c r="BA275" i="1"/>
  <c r="BA276" i="1"/>
  <c r="BA277" i="1"/>
  <c r="BA278" i="1"/>
  <c r="BA279" i="1"/>
  <c r="BA280" i="1"/>
  <c r="BA281" i="1"/>
  <c r="BA282" i="1"/>
  <c r="BA283" i="1"/>
  <c r="BA284" i="1"/>
  <c r="BA285" i="1"/>
  <c r="BA286" i="1"/>
  <c r="BA287" i="1"/>
  <c r="BA288" i="1"/>
  <c r="BA289" i="1"/>
  <c r="BA290" i="1"/>
  <c r="BA291" i="1"/>
  <c r="BA292" i="1"/>
  <c r="BA293" i="1"/>
  <c r="BA294" i="1"/>
  <c r="BA295" i="1"/>
  <c r="BA383" i="1"/>
  <c r="BA384" i="1"/>
  <c r="BA385" i="1"/>
  <c r="BA386" i="1"/>
  <c r="BA387" i="1"/>
  <c r="BA388" i="1"/>
  <c r="BA389" i="1"/>
  <c r="BA390" i="1"/>
  <c r="BA391" i="1"/>
  <c r="BA392" i="1"/>
  <c r="BA393" i="1"/>
  <c r="BA394" i="1"/>
  <c r="BA395" i="1"/>
  <c r="BA396" i="1"/>
  <c r="BA397" i="1"/>
  <c r="BA398" i="1"/>
  <c r="BA399" i="1"/>
  <c r="BA400" i="1"/>
  <c r="BA401" i="1"/>
  <c r="BA402" i="1"/>
  <c r="BA403" i="1"/>
  <c r="BA404" i="1"/>
  <c r="BA405" i="1"/>
  <c r="BA406" i="1"/>
  <c r="BA407" i="1"/>
  <c r="BA408" i="1"/>
  <c r="BA409" i="1"/>
  <c r="BA410" i="1"/>
  <c r="BA411" i="1"/>
  <c r="BA412" i="1"/>
  <c r="BA413" i="1"/>
  <c r="BA414" i="1"/>
  <c r="BA415" i="1"/>
  <c r="BA416" i="1"/>
  <c r="BA417" i="1"/>
  <c r="BA418" i="1"/>
  <c r="BA419" i="1"/>
  <c r="BA420" i="1"/>
  <c r="BA421" i="1"/>
  <c r="BA422" i="1"/>
  <c r="BA423" i="1"/>
  <c r="BA424" i="1"/>
  <c r="BA426" i="1"/>
  <c r="BA427" i="1"/>
  <c r="BA428" i="1"/>
  <c r="BA429" i="1"/>
  <c r="BA433" i="1" s="1"/>
  <c r="BA430" i="1"/>
  <c r="BA431" i="1"/>
  <c r="BA432" i="1"/>
  <c r="BA434" i="1"/>
  <c r="BA435" i="1"/>
  <c r="BA436" i="1"/>
  <c r="BA437" i="1"/>
  <c r="BA438" i="1"/>
  <c r="BA439" i="1"/>
  <c r="BA440" i="1"/>
  <c r="BA442" i="1"/>
  <c r="BA443" i="1"/>
  <c r="BA444" i="1"/>
  <c r="BA445" i="1"/>
  <c r="BA446" i="1"/>
  <c r="BA447" i="1"/>
  <c r="BA448" i="1"/>
  <c r="BA449" i="1"/>
  <c r="BA450" i="1"/>
  <c r="BA451" i="1"/>
  <c r="BA452" i="1"/>
  <c r="BA453" i="1"/>
  <c r="BA454" i="1"/>
  <c r="BA455" i="1"/>
  <c r="BA456" i="1"/>
  <c r="BA457" i="1"/>
  <c r="BA458" i="1"/>
  <c r="BA459" i="1"/>
  <c r="BA460" i="1"/>
  <c r="BA461" i="1"/>
  <c r="BA462" i="1"/>
  <c r="BA463" i="1"/>
  <c r="BA464" i="1"/>
  <c r="BA465" i="1"/>
  <c r="BA466" i="1"/>
  <c r="BA467" i="1"/>
  <c r="BA468" i="1"/>
  <c r="BA469" i="1"/>
  <c r="BA470" i="1"/>
  <c r="BA471" i="1"/>
  <c r="BA483" i="1"/>
  <c r="BA484" i="1"/>
  <c r="BA486" i="1"/>
  <c r="BA487" i="1"/>
  <c r="BA488" i="1"/>
  <c r="BA489" i="1"/>
  <c r="BA490" i="1"/>
  <c r="BA496" i="1" s="1"/>
  <c r="BA560" i="1" s="1"/>
  <c r="BA491" i="1"/>
  <c r="BA492" i="1"/>
  <c r="BA493" i="1"/>
  <c r="BA494" i="1"/>
  <c r="BA495" i="1"/>
  <c r="BA497" i="1"/>
  <c r="BA498" i="1"/>
  <c r="BA499" i="1"/>
  <c r="BA500" i="1"/>
  <c r="BA501" i="1"/>
  <c r="BA502" i="1"/>
  <c r="BA503" i="1"/>
  <c r="BA504" i="1"/>
  <c r="BA505" i="1"/>
  <c r="BA506" i="1"/>
  <c r="BA507" i="1"/>
  <c r="BA508" i="1"/>
  <c r="BA509" i="1"/>
  <c r="BA510" i="1"/>
  <c r="BA511" i="1"/>
  <c r="BA512" i="1"/>
  <c r="BA513" i="1"/>
  <c r="BA514" i="1"/>
  <c r="BA515" i="1"/>
  <c r="BA516" i="1"/>
  <c r="BA517" i="1"/>
  <c r="BA518" i="1"/>
  <c r="BA519" i="1"/>
  <c r="BA521" i="1"/>
  <c r="BA522" i="1"/>
  <c r="BA523" i="1"/>
  <c r="BA524" i="1"/>
  <c r="BA525" i="1"/>
  <c r="BA526" i="1"/>
  <c r="BA527" i="1"/>
  <c r="BA528" i="1"/>
  <c r="BA529" i="1"/>
  <c r="BA530" i="1"/>
  <c r="BA531" i="1"/>
  <c r="BA533" i="1"/>
  <c r="BA534" i="1"/>
  <c r="BA535" i="1"/>
  <c r="BA536" i="1"/>
  <c r="BA537" i="1"/>
  <c r="BA538" i="1"/>
  <c r="BA539" i="1"/>
  <c r="BA540" i="1"/>
  <c r="BA541" i="1"/>
  <c r="BA542" i="1"/>
  <c r="BA544" i="1"/>
  <c r="BA545" i="1"/>
  <c r="BA546" i="1"/>
  <c r="BA547" i="1"/>
  <c r="BA548" i="1"/>
  <c r="BA556" i="1" s="1"/>
  <c r="BA568" i="1" s="1"/>
  <c r="BA549" i="1"/>
  <c r="BA550" i="1"/>
  <c r="BA551" i="1"/>
  <c r="BA552" i="1"/>
  <c r="BA553" i="1"/>
  <c r="BA554" i="1"/>
  <c r="BA555" i="1"/>
  <c r="BA571" i="1"/>
  <c r="BA572" i="1"/>
  <c r="BA574" i="1"/>
  <c r="BA575" i="1"/>
  <c r="BA576" i="1"/>
  <c r="BA577" i="1"/>
  <c r="BA578" i="1"/>
  <c r="BA579" i="1"/>
  <c r="BA580" i="1"/>
  <c r="BA581" i="1"/>
  <c r="BA582" i="1"/>
  <c r="BA583" i="1"/>
  <c r="BA584" i="1"/>
  <c r="BA585" i="1"/>
  <c r="BA586" i="1"/>
  <c r="BA587" i="1"/>
  <c r="BA589" i="1"/>
  <c r="BA590" i="1"/>
  <c r="BA591" i="1"/>
  <c r="BA592" i="1"/>
  <c r="BA593" i="1"/>
  <c r="BA594" i="1"/>
  <c r="BA595" i="1"/>
  <c r="BA596" i="1"/>
  <c r="BA597" i="1"/>
  <c r="BA598" i="1"/>
  <c r="BA599" i="1"/>
  <c r="BA600" i="1"/>
  <c r="BA601" i="1"/>
  <c r="BA602" i="1"/>
  <c r="BA603" i="1"/>
  <c r="BA604" i="1"/>
  <c r="BA605" i="1"/>
  <c r="BA606" i="1"/>
  <c r="BA608" i="1"/>
  <c r="BA609" i="1"/>
  <c r="BA610" i="1"/>
  <c r="BA611" i="1"/>
  <c r="BA612" i="1"/>
  <c r="BA613" i="1"/>
  <c r="BA614" i="1"/>
  <c r="BA615" i="1"/>
  <c r="BA616" i="1"/>
  <c r="BA617" i="1"/>
  <c r="BA618" i="1"/>
  <c r="BA619" i="1"/>
  <c r="BA620" i="1"/>
  <c r="BA621" i="1"/>
  <c r="BA622" i="1"/>
  <c r="BA623" i="1"/>
  <c r="BA624" i="1"/>
  <c r="BA625" i="1"/>
  <c r="BA626" i="1"/>
  <c r="BA627" i="1"/>
  <c r="BA628" i="1"/>
  <c r="BA629" i="1"/>
  <c r="BA630" i="1"/>
  <c r="BA631" i="1"/>
  <c r="BA632" i="1"/>
  <c r="BA633" i="1"/>
  <c r="BA634" i="1"/>
  <c r="BA635" i="1"/>
  <c r="BA636" i="1"/>
  <c r="BA637" i="1"/>
  <c r="BA638" i="1"/>
  <c r="BA639" i="1"/>
  <c r="BA640" i="1"/>
  <c r="BA641" i="1"/>
  <c r="BA642" i="1"/>
  <c r="BA643" i="1"/>
  <c r="BA644" i="1"/>
  <c r="BA648" i="1"/>
  <c r="BA649" i="1"/>
  <c r="BA650" i="1"/>
  <c r="BA651" i="1"/>
  <c r="BA652" i="1"/>
  <c r="BA653" i="1"/>
  <c r="BA654" i="1"/>
  <c r="BA655" i="1"/>
  <c r="BA656" i="1"/>
  <c r="BA658" i="1"/>
  <c r="BA659" i="1"/>
  <c r="BA660" i="1"/>
  <c r="BA661" i="1"/>
  <c r="BA662" i="1"/>
  <c r="BA663" i="1"/>
  <c r="BA664" i="1"/>
  <c r="BA665" i="1"/>
  <c r="BA666" i="1"/>
  <c r="BA667" i="1"/>
  <c r="BA668" i="1"/>
  <c r="BA669" i="1"/>
  <c r="BA670" i="1"/>
  <c r="BA680" i="1"/>
  <c r="BA681" i="1"/>
  <c r="BA683" i="1"/>
  <c r="BA684" i="1"/>
  <c r="BA686" i="1"/>
  <c r="BA687" i="1"/>
  <c r="BA688" i="1"/>
  <c r="BA689" i="1"/>
  <c r="BA690" i="1"/>
  <c r="BA692" i="1"/>
  <c r="BA693" i="1"/>
  <c r="BA694" i="1"/>
  <c r="BA695" i="1"/>
  <c r="BA696" i="1"/>
  <c r="BA697" i="1"/>
  <c r="BA698" i="1"/>
  <c r="BA699" i="1"/>
  <c r="BA700" i="1"/>
  <c r="BA704" i="1"/>
  <c r="BA705" i="1"/>
  <c r="BA706" i="1"/>
  <c r="BA707" i="1"/>
  <c r="BA708" i="1"/>
  <c r="BA709" i="1"/>
  <c r="BA710" i="1"/>
  <c r="BA711" i="1"/>
  <c r="BA712" i="1"/>
  <c r="BA713" i="1"/>
  <c r="BA714" i="1"/>
  <c r="BA715" i="1"/>
  <c r="BA716" i="1"/>
  <c r="BA717" i="1"/>
  <c r="BA718" i="1"/>
  <c r="BA720" i="1"/>
  <c r="BA721" i="1"/>
  <c r="BA722" i="1"/>
  <c r="BA723" i="1"/>
  <c r="BA724" i="1"/>
  <c r="BA725" i="1"/>
  <c r="BA726" i="1"/>
  <c r="BA727" i="1"/>
  <c r="BA728" i="1"/>
  <c r="BA729" i="1"/>
  <c r="BA730" i="1"/>
  <c r="BA732" i="1"/>
  <c r="BA733" i="1"/>
  <c r="BA734" i="1"/>
  <c r="BA735" i="1"/>
  <c r="BA736" i="1"/>
  <c r="BA738" i="1"/>
  <c r="BA739" i="1"/>
  <c r="BA740" i="1"/>
  <c r="BA741" i="1"/>
  <c r="BA743" i="1" s="1"/>
  <c r="BA747" i="1"/>
  <c r="BA748" i="1"/>
  <c r="BA749" i="1"/>
  <c r="BA753" i="1" s="1"/>
  <c r="BA802" i="1" s="1"/>
  <c r="BA750" i="1"/>
  <c r="BA751" i="1"/>
  <c r="BA752" i="1"/>
  <c r="BA754" i="1"/>
  <c r="BA755" i="1"/>
  <c r="BA756" i="1"/>
  <c r="BA757" i="1"/>
  <c r="BA758" i="1"/>
  <c r="BA759" i="1"/>
  <c r="BA760" i="1"/>
  <c r="BA761" i="1"/>
  <c r="BA762" i="1"/>
  <c r="BA763" i="1"/>
  <c r="BA764" i="1"/>
  <c r="BA766" i="1"/>
  <c r="BA767" i="1"/>
  <c r="BA768" i="1"/>
  <c r="BA769" i="1"/>
  <c r="BA770" i="1"/>
  <c r="BA771" i="1"/>
  <c r="BA772" i="1"/>
  <c r="BA773" i="1"/>
  <c r="BA774" i="1"/>
  <c r="BA775" i="1"/>
  <c r="BA776" i="1"/>
  <c r="BA777" i="1"/>
  <c r="BA778" i="1"/>
  <c r="BA779" i="1"/>
  <c r="BA780" i="1"/>
  <c r="BA781" i="1"/>
  <c r="BA782" i="1"/>
  <c r="BA784" i="1" s="1"/>
  <c r="BA806" i="1" s="1"/>
  <c r="BA783" i="1"/>
  <c r="BA785" i="1"/>
  <c r="BA786" i="1"/>
  <c r="BA787" i="1"/>
  <c r="BA788" i="1"/>
  <c r="BA790" i="1" s="1"/>
  <c r="BA808" i="1" s="1"/>
  <c r="BA789" i="1"/>
  <c r="BA811" i="1"/>
  <c r="BA812" i="1"/>
  <c r="BA814" i="1"/>
  <c r="BA815" i="1"/>
  <c r="BA816" i="1"/>
  <c r="BA817" i="1"/>
  <c r="BA818" i="1"/>
  <c r="BA819" i="1"/>
  <c r="BA820" i="1"/>
  <c r="BA821" i="1"/>
  <c r="BA822" i="1"/>
  <c r="BA823" i="1"/>
  <c r="BA824" i="1"/>
  <c r="BA825" i="1"/>
  <c r="BA826" i="1"/>
  <c r="BA827" i="1"/>
  <c r="BA828" i="1"/>
  <c r="BA829" i="1"/>
  <c r="BA830" i="1"/>
  <c r="BA831" i="1"/>
  <c r="BA833" i="1"/>
  <c r="BA834" i="1"/>
  <c r="BA835" i="1"/>
  <c r="BA836" i="1"/>
  <c r="BA837" i="1"/>
  <c r="BA838" i="1"/>
  <c r="BA839" i="1"/>
  <c r="BA840" i="1"/>
  <c r="BA841" i="1"/>
  <c r="BA842" i="1"/>
  <c r="BA843" i="1"/>
  <c r="BA844" i="1"/>
  <c r="BA845" i="1"/>
  <c r="BA846" i="1"/>
  <c r="BA847" i="1"/>
  <c r="BA848" i="1"/>
  <c r="BA849" i="1"/>
  <c r="BA851" i="1"/>
  <c r="BA852" i="1"/>
  <c r="BA853" i="1"/>
  <c r="BA854" i="1"/>
  <c r="BA855" i="1"/>
  <c r="BA856" i="1"/>
  <c r="BA857" i="1"/>
  <c r="BA858" i="1"/>
  <c r="BA859" i="1"/>
  <c r="BA860" i="1"/>
  <c r="BA861" i="1"/>
  <c r="BA862" i="1"/>
  <c r="BA863" i="1"/>
  <c r="BA864" i="1"/>
  <c r="BA865" i="1"/>
  <c r="BA866" i="1"/>
  <c r="BA867" i="1"/>
  <c r="BA868" i="1"/>
  <c r="BA869" i="1"/>
  <c r="BA870" i="1"/>
  <c r="BA871" i="1"/>
  <c r="BA872" i="1"/>
  <c r="BA873" i="1"/>
  <c r="BA874" i="1"/>
  <c r="BA875" i="1"/>
  <c r="BA876" i="1"/>
  <c r="BA877" i="1"/>
  <c r="BA878" i="1"/>
  <c r="BA879" i="1"/>
  <c r="BA880" i="1"/>
  <c r="BA881" i="1"/>
  <c r="BA882" i="1"/>
  <c r="BA883" i="1"/>
  <c r="BA884" i="1"/>
  <c r="BA885" i="1"/>
  <c r="BA886" i="1"/>
  <c r="BA895" i="1"/>
  <c r="BA896" i="1"/>
  <c r="BA897" i="1"/>
  <c r="BA898" i="1"/>
  <c r="BA899" i="1"/>
  <c r="BA900" i="1"/>
  <c r="BA901" i="1"/>
  <c r="BA902" i="1"/>
  <c r="BA903" i="1"/>
  <c r="BA904" i="1"/>
  <c r="BA905" i="1"/>
  <c r="BA906" i="1"/>
  <c r="BA907" i="1"/>
  <c r="BA908" i="1"/>
  <c r="BA909" i="1"/>
  <c r="BA910" i="1"/>
  <c r="BA911" i="1"/>
  <c r="BA912" i="1"/>
  <c r="BA913" i="1"/>
  <c r="BA914" i="1"/>
  <c r="BA915" i="1"/>
  <c r="BA916" i="1"/>
  <c r="BA917" i="1"/>
  <c r="BA918" i="1"/>
  <c r="BA919" i="1"/>
  <c r="BA920" i="1"/>
  <c r="BA921" i="1"/>
  <c r="BA922" i="1"/>
  <c r="BA923" i="1"/>
  <c r="BA924" i="1"/>
  <c r="BA925" i="1"/>
  <c r="BA926" i="1"/>
  <c r="BA927" i="1"/>
  <c r="BA928" i="1"/>
  <c r="BA929" i="1"/>
  <c r="BA930" i="1"/>
  <c r="BA931" i="1"/>
  <c r="BA932" i="1"/>
  <c r="BA933" i="1"/>
  <c r="BA934" i="1"/>
  <c r="BA935" i="1"/>
  <c r="BA936" i="1"/>
  <c r="BA937" i="1"/>
  <c r="BA938" i="1"/>
  <c r="BA939" i="1"/>
  <c r="BA940" i="1"/>
  <c r="BA941" i="1"/>
  <c r="BA942" i="1"/>
  <c r="BA943" i="1"/>
  <c r="BA944" i="1"/>
  <c r="BA945" i="1"/>
  <c r="BA946" i="1"/>
  <c r="BA947" i="1"/>
  <c r="BA948" i="1"/>
  <c r="BA949" i="1"/>
  <c r="BA950" i="1"/>
  <c r="BA951" i="1"/>
  <c r="BA952" i="1"/>
  <c r="BA953" i="1"/>
  <c r="BA954" i="1"/>
  <c r="BA955" i="1"/>
  <c r="BA956" i="1"/>
  <c r="BA957" i="1"/>
  <c r="BA958" i="1"/>
  <c r="BA959" i="1"/>
  <c r="BA960" i="1"/>
  <c r="BA961" i="1"/>
  <c r="BA962" i="1"/>
  <c r="BA963" i="1"/>
  <c r="BA965" i="1"/>
  <c r="BA966" i="1"/>
  <c r="BA967" i="1"/>
  <c r="BA968" i="1"/>
  <c r="BA969" i="1"/>
  <c r="BA970" i="1"/>
  <c r="BA971" i="1"/>
  <c r="BA972" i="1"/>
  <c r="BA973" i="1"/>
  <c r="BA974" i="1"/>
  <c r="BA975" i="1"/>
  <c r="BA976" i="1"/>
  <c r="BA977" i="1"/>
  <c r="BA978" i="1"/>
  <c r="BA979" i="1"/>
  <c r="BA980" i="1"/>
  <c r="BA981" i="1"/>
  <c r="BA982" i="1"/>
  <c r="BA983" i="1"/>
  <c r="BA984" i="1"/>
  <c r="BA985" i="1"/>
  <c r="BA986" i="1"/>
  <c r="BA987" i="1"/>
  <c r="BA988" i="1"/>
  <c r="BA989" i="1"/>
  <c r="BA990" i="1"/>
  <c r="BA991" i="1"/>
  <c r="BA992" i="1"/>
  <c r="BA993" i="1"/>
  <c r="BA994" i="1"/>
  <c r="BA995" i="1"/>
  <c r="BA996" i="1"/>
  <c r="BA997" i="1"/>
  <c r="BA998" i="1"/>
  <c r="BA999" i="1"/>
  <c r="BA1000" i="1"/>
  <c r="BA1001" i="1"/>
  <c r="BA1002" i="1"/>
  <c r="BA1003" i="1"/>
  <c r="BA1004" i="1"/>
  <c r="BA1005" i="1"/>
  <c r="BA1006" i="1"/>
  <c r="BA1007" i="1"/>
  <c r="BA1008" i="1"/>
  <c r="BA1009" i="1"/>
  <c r="BA1010" i="1"/>
  <c r="BA1011" i="1"/>
  <c r="BA1012" i="1"/>
  <c r="BA1013" i="1"/>
  <c r="BA1014" i="1"/>
  <c r="BA1015" i="1"/>
  <c r="BA1016" i="1"/>
  <c r="BA1017" i="1"/>
  <c r="BA1018" i="1"/>
  <c r="BA1019" i="1"/>
  <c r="BA1020" i="1"/>
  <c r="BA1021" i="1"/>
  <c r="BA1022" i="1"/>
  <c r="BA1023" i="1"/>
  <c r="BA1024" i="1"/>
  <c r="BA1025" i="1"/>
  <c r="BA1026" i="1"/>
  <c r="BA1027" i="1"/>
  <c r="BA1028" i="1"/>
  <c r="BA1029" i="1"/>
  <c r="BA1030" i="1"/>
  <c r="BA1031" i="1"/>
  <c r="BA1032" i="1"/>
  <c r="BA1033" i="1"/>
  <c r="BA1034" i="1"/>
  <c r="BA1035" i="1"/>
  <c r="BA1036" i="1"/>
  <c r="BA1037" i="1"/>
  <c r="BA1038" i="1"/>
  <c r="BA1039" i="1"/>
  <c r="BA1040" i="1"/>
  <c r="BA1041" i="1"/>
  <c r="BA1042" i="1"/>
  <c r="BA1043" i="1"/>
  <c r="BA1044" i="1"/>
  <c r="BA1045" i="1"/>
  <c r="BA1047" i="1"/>
  <c r="BA1048" i="1"/>
  <c r="BA1049" i="1"/>
  <c r="BA1050" i="1"/>
  <c r="BA1051" i="1"/>
  <c r="BA1052" i="1"/>
  <c r="BA1053" i="1"/>
  <c r="BA1054" i="1"/>
  <c r="BA1055" i="1"/>
  <c r="BA1056" i="1"/>
  <c r="BA1057" i="1"/>
  <c r="BA1058" i="1"/>
  <c r="BA1059" i="1"/>
  <c r="BA1060" i="1"/>
  <c r="BA1061" i="1"/>
  <c r="BA1062" i="1"/>
  <c r="BA1063" i="1"/>
  <c r="BA1064" i="1"/>
  <c r="BA1065" i="1"/>
  <c r="BA1066" i="1"/>
  <c r="BA1067" i="1"/>
  <c r="BA1068" i="1"/>
  <c r="BA1069" i="1"/>
  <c r="BA1070" i="1"/>
  <c r="BA1071" i="1"/>
  <c r="BA1072" i="1"/>
  <c r="BA1073" i="1"/>
  <c r="BA1074" i="1"/>
  <c r="BA1075" i="1"/>
  <c r="BA1076" i="1"/>
  <c r="BA1077" i="1"/>
  <c r="BA1078" i="1"/>
  <c r="BA1079" i="1"/>
  <c r="BA1080" i="1"/>
  <c r="BA1081" i="1"/>
  <c r="BA1082" i="1"/>
  <c r="BA1083" i="1"/>
  <c r="BA1084" i="1"/>
  <c r="BA1085" i="1"/>
  <c r="BA1086" i="1"/>
  <c r="BA1087" i="1"/>
  <c r="BA1088" i="1"/>
  <c r="BA1089" i="1"/>
  <c r="BA1090" i="1"/>
  <c r="BA1091" i="1"/>
  <c r="BA1092" i="1"/>
  <c r="BA1093" i="1"/>
  <c r="BA1094" i="1"/>
  <c r="BA1095" i="1"/>
  <c r="BA1096" i="1"/>
  <c r="BA1097" i="1"/>
  <c r="BA1098" i="1"/>
  <c r="BA1099" i="1"/>
  <c r="BA1100" i="1"/>
  <c r="BA1102" i="1"/>
  <c r="BA1103" i="1"/>
  <c r="BA1104" i="1"/>
  <c r="BA1105" i="1"/>
  <c r="BA1106" i="1"/>
  <c r="BA1107" i="1"/>
  <c r="BA1108" i="1"/>
  <c r="BA1109" i="1"/>
  <c r="BA1110" i="1"/>
  <c r="BA1111" i="1"/>
  <c r="BA1112" i="1"/>
  <c r="BA1113" i="1"/>
  <c r="BA1114" i="1"/>
  <c r="BA1115" i="1"/>
  <c r="BA1116" i="1"/>
  <c r="BA1117" i="1"/>
  <c r="BA1118" i="1"/>
  <c r="BA1119" i="1"/>
  <c r="BA1120" i="1"/>
  <c r="BA1121" i="1"/>
  <c r="BA1122" i="1"/>
  <c r="BA1123" i="1"/>
  <c r="BA1124" i="1"/>
  <c r="BA1125" i="1"/>
  <c r="BA1126" i="1"/>
  <c r="BA1127" i="1"/>
  <c r="BA1128" i="1"/>
  <c r="BA1129" i="1"/>
  <c r="BA1130" i="1"/>
  <c r="BA1131" i="1"/>
  <c r="BA1132" i="1"/>
  <c r="BA1133" i="1"/>
  <c r="BA1134" i="1"/>
  <c r="BA1135" i="1"/>
  <c r="BA1136" i="1"/>
  <c r="BA1137" i="1"/>
  <c r="BA1138" i="1"/>
  <c r="BA1139" i="1"/>
  <c r="BA1140" i="1"/>
  <c r="BA1141" i="1"/>
  <c r="BA1142" i="1"/>
  <c r="BA1143" i="1"/>
  <c r="BA1144" i="1"/>
  <c r="BA1145" i="1"/>
  <c r="BA1146" i="1"/>
  <c r="BA1147" i="1"/>
  <c r="BA1148" i="1"/>
  <c r="BA1149" i="1"/>
  <c r="BA1150" i="1"/>
  <c r="BA1151" i="1"/>
  <c r="BA1152" i="1"/>
  <c r="BA1153" i="1"/>
  <c r="BA1154" i="1"/>
  <c r="BA1155" i="1"/>
  <c r="BA1156" i="1"/>
  <c r="BA1157" i="1"/>
  <c r="BA1158" i="1"/>
  <c r="BA1159" i="1"/>
  <c r="BA1160" i="1"/>
  <c r="BA1162" i="1"/>
  <c r="BA1163" i="1"/>
  <c r="BA1164" i="1"/>
  <c r="BA1165" i="1"/>
  <c r="BA1166" i="1"/>
  <c r="BA1167" i="1"/>
  <c r="BA1168" i="1"/>
  <c r="BA1169" i="1"/>
  <c r="BA1170" i="1"/>
  <c r="BA1171" i="1"/>
  <c r="BA1172" i="1"/>
  <c r="BA1173" i="1"/>
  <c r="BA1174" i="1"/>
  <c r="BA1175" i="1"/>
  <c r="BA1176" i="1"/>
  <c r="BA1177" i="1"/>
  <c r="BA1178" i="1"/>
  <c r="BA1179" i="1"/>
  <c r="BA1180" i="1"/>
  <c r="BA1181" i="1"/>
  <c r="BA1182" i="1"/>
  <c r="BA1183" i="1"/>
  <c r="BA1184" i="1"/>
  <c r="BA1186" i="1"/>
  <c r="BA1187" i="1"/>
  <c r="BA1188" i="1"/>
  <c r="BA1189" i="1"/>
  <c r="BA1190" i="1"/>
  <c r="BA1191" i="1"/>
  <c r="BA1192" i="1"/>
  <c r="BA1193" i="1"/>
  <c r="BA1194" i="1"/>
  <c r="BA1195" i="1"/>
  <c r="BA1196" i="1"/>
  <c r="BA1197" i="1"/>
  <c r="BA1198" i="1"/>
  <c r="BA1199" i="1"/>
  <c r="BA1200" i="1"/>
  <c r="BA1201" i="1"/>
  <c r="BA1202" i="1"/>
  <c r="BA1203" i="1"/>
  <c r="BA1204" i="1"/>
  <c r="BA1205" i="1"/>
  <c r="BA1206" i="1"/>
  <c r="BA1207" i="1"/>
  <c r="BA1208" i="1"/>
  <c r="BA1209" i="1"/>
  <c r="BA1210" i="1"/>
  <c r="BA1211" i="1"/>
  <c r="BA1212" i="1"/>
  <c r="BA1213" i="1"/>
  <c r="BA1214" i="1"/>
  <c r="BA1215" i="1"/>
  <c r="BA1216" i="1"/>
  <c r="BA1217" i="1"/>
  <c r="BA1218" i="1"/>
  <c r="BA1219" i="1"/>
  <c r="BA1220" i="1"/>
  <c r="BA1221" i="1"/>
  <c r="BA1222" i="1"/>
  <c r="BA1223" i="1"/>
  <c r="BA1224" i="1"/>
  <c r="BA1225" i="1"/>
  <c r="BA1227" i="1"/>
  <c r="BA1228" i="1"/>
  <c r="BA1229" i="1"/>
  <c r="BA1230" i="1"/>
  <c r="BA1250" i="1" s="1"/>
  <c r="BA1322" i="1" s="1"/>
  <c r="BA1231" i="1"/>
  <c r="BA1232" i="1"/>
  <c r="BA1233" i="1"/>
  <c r="BA1234" i="1"/>
  <c r="BA1235" i="1"/>
  <c r="BA1236" i="1"/>
  <c r="BA1237" i="1"/>
  <c r="BA1238" i="1"/>
  <c r="BA1239" i="1"/>
  <c r="BA1240" i="1"/>
  <c r="BA1241" i="1"/>
  <c r="BA1242" i="1"/>
  <c r="BA1243" i="1"/>
  <c r="BA1244" i="1"/>
  <c r="BA1245" i="1"/>
  <c r="BA1246" i="1"/>
  <c r="BA1247" i="1"/>
  <c r="BA1248" i="1"/>
  <c r="BA1249" i="1"/>
  <c r="BA1251" i="1"/>
  <c r="BA1252" i="1"/>
  <c r="BA1253" i="1"/>
  <c r="BA1254" i="1"/>
  <c r="BA1255" i="1"/>
  <c r="BA1256" i="1"/>
  <c r="BA1257" i="1"/>
  <c r="BA1258" i="1"/>
  <c r="BA1259" i="1"/>
  <c r="BA1260" i="1"/>
  <c r="BA1261" i="1"/>
  <c r="BA1262" i="1"/>
  <c r="BA1263" i="1"/>
  <c r="BA1264" i="1"/>
  <c r="BA1265" i="1"/>
  <c r="BA1267" i="1"/>
  <c r="BA1268" i="1"/>
  <c r="BA1269" i="1"/>
  <c r="BA1270" i="1"/>
  <c r="BA1271" i="1"/>
  <c r="BA1272" i="1"/>
  <c r="BA1273" i="1"/>
  <c r="BA1274" i="1"/>
  <c r="BA1275" i="1"/>
  <c r="BA1276" i="1"/>
  <c r="BA1277" i="1"/>
  <c r="BA1278" i="1"/>
  <c r="BA1279" i="1"/>
  <c r="BA1280" i="1"/>
  <c r="BA1281" i="1"/>
  <c r="BA1282" i="1"/>
  <c r="BA1283" i="1"/>
  <c r="BA1284" i="1"/>
  <c r="BA1285" i="1"/>
  <c r="BA1286" i="1"/>
  <c r="BA1287" i="1"/>
  <c r="BA1288" i="1"/>
  <c r="BA1289" i="1"/>
  <c r="BA1290" i="1"/>
  <c r="BA1291" i="1"/>
  <c r="BA1293" i="1"/>
  <c r="BA1294" i="1"/>
  <c r="BA1295" i="1"/>
  <c r="BA1296" i="1"/>
  <c r="BA1297" i="1"/>
  <c r="BA1298" i="1"/>
  <c r="BA1299" i="1"/>
  <c r="BA1300" i="1"/>
  <c r="BA1301" i="1"/>
  <c r="BA1302" i="1"/>
  <c r="BA1303" i="1"/>
  <c r="BA1304" i="1"/>
  <c r="BA1305" i="1"/>
  <c r="BA1331" i="1"/>
  <c r="BA1332" i="1"/>
  <c r="BA1333" i="1"/>
  <c r="BA1334" i="1"/>
  <c r="BA1335" i="1"/>
  <c r="BA1336" i="1"/>
  <c r="BA1337" i="1"/>
  <c r="BA1338" i="1"/>
  <c r="BA1340" i="1"/>
  <c r="BA1341" i="1"/>
  <c r="BA1342" i="1"/>
  <c r="BA1343" i="1"/>
  <c r="BA1344" i="1"/>
  <c r="BA1345" i="1"/>
  <c r="BA1346" i="1"/>
  <c r="BA1347" i="1"/>
  <c r="BA1348" i="1"/>
  <c r="BA1349" i="1"/>
  <c r="BA1350" i="1"/>
  <c r="BA1351" i="1"/>
  <c r="BA1352" i="1"/>
  <c r="BA1353" i="1"/>
  <c r="BA1354" i="1"/>
  <c r="BA1355" i="1"/>
  <c r="BA1356" i="1"/>
  <c r="BA1357" i="1"/>
  <c r="BA1358" i="1"/>
  <c r="BA1359" i="1"/>
  <c r="BA1360" i="1"/>
  <c r="BA1361" i="1"/>
  <c r="BA1362" i="1"/>
  <c r="BA1363" i="1"/>
  <c r="BA1364" i="1"/>
  <c r="BA1365" i="1"/>
  <c r="BA1366" i="1"/>
  <c r="BA1367" i="1"/>
  <c r="BA1368" i="1"/>
  <c r="BA1369" i="1"/>
  <c r="BA1370" i="1"/>
  <c r="BA1371" i="1"/>
  <c r="BA1372" i="1"/>
  <c r="BA1373" i="1"/>
  <c r="BA1374" i="1"/>
  <c r="BA1375" i="1"/>
  <c r="BA1376" i="1"/>
  <c r="BA1377" i="1"/>
  <c r="BA1378" i="1"/>
  <c r="BA1379" i="1"/>
  <c r="BA1380" i="1"/>
  <c r="BA1381" i="1"/>
  <c r="BA1382" i="1"/>
  <c r="BA1383" i="1"/>
  <c r="BA1384" i="1"/>
  <c r="BA1385" i="1"/>
  <c r="BA1386" i="1"/>
  <c r="BA1387" i="1"/>
  <c r="BA1388" i="1"/>
  <c r="BA1389" i="1"/>
  <c r="BA1390" i="1"/>
  <c r="BA1391" i="1"/>
  <c r="BA1392" i="1"/>
  <c r="BA1393" i="1"/>
  <c r="BA1394" i="1"/>
  <c r="BA1395" i="1"/>
  <c r="BA1396" i="1"/>
  <c r="BA1397" i="1"/>
  <c r="BA1398" i="1"/>
  <c r="BA1399" i="1"/>
  <c r="BA1400" i="1"/>
  <c r="BA1401" i="1"/>
  <c r="BA1402" i="1"/>
  <c r="BA1403" i="1"/>
  <c r="BA1404" i="1"/>
  <c r="BA1405" i="1"/>
  <c r="BA1406" i="1"/>
  <c r="BA1407" i="1"/>
  <c r="BA1408" i="1"/>
  <c r="BA1409" i="1"/>
  <c r="BA1410" i="1"/>
  <c r="BA1411" i="1"/>
  <c r="BA1412" i="1"/>
  <c r="BA1413" i="1"/>
  <c r="BA1414" i="1"/>
  <c r="BA1415" i="1"/>
  <c r="BA1416" i="1"/>
  <c r="BA1417" i="1"/>
  <c r="BA1418" i="1"/>
  <c r="BA1419" i="1"/>
  <c r="BA1420" i="1"/>
  <c r="BA1421" i="1"/>
  <c r="BA1422" i="1"/>
  <c r="BA1423" i="1"/>
  <c r="BA1424" i="1"/>
  <c r="BA1425" i="1"/>
  <c r="BA1426" i="1"/>
  <c r="BA1427" i="1"/>
  <c r="BA1428" i="1"/>
  <c r="BA1429" i="1"/>
  <c r="BA1430" i="1"/>
  <c r="BA1431" i="1"/>
  <c r="BA1432" i="1"/>
  <c r="BA1433" i="1"/>
  <c r="BA1434" i="1"/>
  <c r="BA1435" i="1"/>
  <c r="BA1436" i="1"/>
  <c r="BA1437" i="1"/>
  <c r="BA1438" i="1"/>
  <c r="BA1439" i="1"/>
  <c r="BA1440" i="1"/>
  <c r="BA1441" i="1"/>
  <c r="BA1442" i="1"/>
  <c r="BA1443" i="1"/>
  <c r="BA1444" i="1"/>
  <c r="BA1445" i="1"/>
  <c r="BA1446" i="1"/>
  <c r="BA1447" i="1"/>
  <c r="BA1448" i="1"/>
  <c r="BA1449" i="1"/>
  <c r="BA1450" i="1"/>
  <c r="BA1451" i="1"/>
  <c r="BA1452" i="1"/>
  <c r="BA1453" i="1"/>
  <c r="BA1454" i="1"/>
  <c r="BA1455" i="1"/>
  <c r="BA1456" i="1"/>
  <c r="BA1457" i="1"/>
  <c r="BA1458" i="1"/>
  <c r="BA1459" i="1"/>
  <c r="BA1460" i="1"/>
  <c r="BA1461" i="1"/>
  <c r="BA1462" i="1"/>
  <c r="BA1463" i="1"/>
  <c r="BA1464" i="1"/>
  <c r="BA1465" i="1"/>
  <c r="BA1466" i="1"/>
  <c r="BA1467" i="1"/>
  <c r="BA1468" i="1"/>
  <c r="BA1469" i="1"/>
  <c r="BA1470" i="1"/>
  <c r="BA1471" i="1"/>
  <c r="BA1472" i="1"/>
  <c r="BA1473" i="1"/>
  <c r="BA1474" i="1"/>
  <c r="BA1475" i="1"/>
  <c r="BA1476" i="1"/>
  <c r="BA1477" i="1"/>
  <c r="BA1478" i="1"/>
  <c r="BA1479" i="1"/>
  <c r="BA1480" i="1"/>
  <c r="BA1481" i="1"/>
  <c r="BA1482" i="1"/>
  <c r="BA1483" i="1"/>
  <c r="BA1484" i="1"/>
  <c r="BA1485" i="1"/>
  <c r="BA1486" i="1"/>
  <c r="BA1487" i="1"/>
  <c r="BA1488" i="1"/>
  <c r="BA1489" i="1"/>
  <c r="BA1490" i="1"/>
  <c r="BA1491" i="1"/>
  <c r="BA1492" i="1"/>
  <c r="BA1493" i="1"/>
  <c r="BA1494" i="1"/>
  <c r="BA1495" i="1"/>
  <c r="BA1496" i="1"/>
  <c r="BA1497" i="1"/>
  <c r="BA1498" i="1"/>
  <c r="BA1499" i="1"/>
  <c r="BA1500" i="1"/>
  <c r="BA1501" i="1"/>
  <c r="BA1502" i="1"/>
  <c r="BA1503" i="1"/>
  <c r="BA1504" i="1"/>
  <c r="BA1505" i="1"/>
  <c r="BA1506" i="1"/>
  <c r="BA1507" i="1"/>
  <c r="BA1508" i="1"/>
  <c r="BA1509" i="1"/>
  <c r="BA1510" i="1"/>
  <c r="BA1511" i="1"/>
  <c r="BA1512" i="1"/>
  <c r="BA1513" i="1"/>
  <c r="BA1514" i="1"/>
  <c r="BA1515" i="1"/>
  <c r="BA1516" i="1"/>
  <c r="BA1517" i="1"/>
  <c r="BA1518" i="1"/>
  <c r="BA1519" i="1"/>
  <c r="BA1520" i="1"/>
  <c r="BA1521" i="1"/>
  <c r="BA1522" i="1"/>
  <c r="BA1523" i="1"/>
  <c r="BA1524" i="1"/>
  <c r="BA1525" i="1"/>
  <c r="BA1526" i="1"/>
  <c r="BA1527" i="1"/>
  <c r="BA1528" i="1"/>
  <c r="BA1529" i="1"/>
  <c r="BA1530" i="1"/>
  <c r="BA1531" i="1"/>
  <c r="BA1532" i="1"/>
  <c r="BA1533" i="1"/>
  <c r="BA1534" i="1"/>
  <c r="BA1535" i="1"/>
  <c r="BA1536" i="1"/>
  <c r="BA1537" i="1"/>
  <c r="BA1538" i="1"/>
  <c r="BA1539" i="1"/>
  <c r="BA1540" i="1"/>
  <c r="BA1541" i="1"/>
  <c r="BA1542" i="1"/>
  <c r="BA1543" i="1"/>
  <c r="BA1544" i="1"/>
  <c r="BA1545" i="1"/>
  <c r="BA1546" i="1"/>
  <c r="BA1547" i="1"/>
  <c r="BA1548" i="1"/>
  <c r="BA1549" i="1"/>
  <c r="BA1550" i="1"/>
  <c r="BA1551" i="1"/>
  <c r="BA1552" i="1"/>
  <c r="BA1553" i="1"/>
  <c r="BA1554" i="1"/>
  <c r="BA1555" i="1"/>
  <c r="BA1556" i="1"/>
  <c r="BA1557" i="1"/>
  <c r="BA1558" i="1"/>
  <c r="BA1559" i="1"/>
  <c r="BA1560" i="1"/>
  <c r="BA1561" i="1"/>
  <c r="BA1562" i="1"/>
  <c r="BA1563" i="1"/>
  <c r="BA1564" i="1"/>
  <c r="BA1565" i="1"/>
  <c r="BA1567" i="1"/>
  <c r="BA1568" i="1"/>
  <c r="BA1569" i="1"/>
  <c r="BA1570" i="1"/>
  <c r="BA1571" i="1"/>
  <c r="BA1572" i="1"/>
  <c r="BA1573" i="1"/>
  <c r="BA1574" i="1"/>
  <c r="BA1575" i="1"/>
  <c r="BA1576" i="1"/>
  <c r="BA1577" i="1"/>
  <c r="BA1578" i="1"/>
  <c r="BA1579" i="1"/>
  <c r="BA1583" i="1"/>
  <c r="BA1584" i="1"/>
  <c r="BA1585" i="1"/>
  <c r="BA1586" i="1"/>
  <c r="BA1587" i="1"/>
  <c r="BA1588" i="1"/>
  <c r="BA1589" i="1"/>
  <c r="BA1590" i="1"/>
  <c r="BA1591" i="1"/>
  <c r="BA1592" i="1"/>
  <c r="BA1593" i="1"/>
  <c r="BA1594" i="1"/>
  <c r="BA1595" i="1"/>
  <c r="BA1596" i="1"/>
  <c r="BA1597" i="1"/>
  <c r="BA1598" i="1"/>
  <c r="BA1599" i="1"/>
  <c r="BA1600" i="1"/>
  <c r="BA1601" i="1"/>
  <c r="BA1603" i="1"/>
  <c r="BA1604" i="1"/>
  <c r="BA1605" i="1"/>
  <c r="BA1606" i="1"/>
  <c r="BA1607" i="1"/>
  <c r="BA1608" i="1"/>
  <c r="BA1609" i="1"/>
  <c r="BA1610" i="1"/>
  <c r="BA1611" i="1"/>
  <c r="BA1612" i="1"/>
  <c r="BA1613" i="1"/>
  <c r="BA1614" i="1"/>
  <c r="BA1615" i="1"/>
  <c r="BA1617" i="1"/>
  <c r="BA1618" i="1"/>
  <c r="BA1619" i="1"/>
  <c r="BA1620" i="1"/>
  <c r="BA1621" i="1"/>
  <c r="BA1622" i="1"/>
  <c r="BA1623" i="1"/>
  <c r="BA1625" i="1"/>
  <c r="BA1626" i="1"/>
  <c r="BA1627" i="1"/>
  <c r="BA1628" i="1"/>
  <c r="BA1629" i="1"/>
  <c r="BA1630" i="1"/>
  <c r="BA1631" i="1"/>
  <c r="BA1632" i="1"/>
  <c r="BA1633" i="1"/>
  <c r="BA1638" i="1"/>
  <c r="BA1639" i="1"/>
  <c r="BA1640" i="1"/>
  <c r="BA1641" i="1"/>
  <c r="BA1642" i="1"/>
  <c r="BA1643" i="1"/>
  <c r="BA1644" i="1"/>
  <c r="BA1645" i="1"/>
  <c r="BA1646" i="1"/>
  <c r="BA1647" i="1"/>
  <c r="BA1648" i="1"/>
  <c r="BA1649" i="1"/>
  <c r="BA1650" i="1"/>
  <c r="BA1651" i="1"/>
  <c r="BA1652" i="1"/>
  <c r="BA1653" i="1"/>
  <c r="BA1654" i="1"/>
  <c r="BA1655" i="1"/>
  <c r="BA1656" i="1"/>
  <c r="BA1657" i="1"/>
  <c r="BA1658" i="1"/>
  <c r="BA1659" i="1"/>
  <c r="BA1660" i="1"/>
  <c r="BA1661" i="1"/>
  <c r="BA1662" i="1"/>
  <c r="BA1663" i="1"/>
  <c r="BA1664" i="1"/>
  <c r="BA1665" i="1"/>
  <c r="BA1667" i="1"/>
  <c r="BA1668" i="1"/>
  <c r="BA1669" i="1"/>
  <c r="BA1670" i="1"/>
  <c r="BA1671" i="1"/>
  <c r="BA1672" i="1"/>
  <c r="BA1673" i="1"/>
  <c r="BA1674" i="1"/>
  <c r="BA1675" i="1"/>
  <c r="BA1676" i="1"/>
  <c r="BA1677" i="1"/>
  <c r="BA1678" i="1"/>
  <c r="BA1679" i="1"/>
  <c r="BA1680" i="1"/>
  <c r="BA1681" i="1"/>
  <c r="BA1682" i="1"/>
  <c r="BA1683" i="1"/>
  <c r="BA1684" i="1"/>
  <c r="BA1686" i="1"/>
  <c r="BA1687" i="1"/>
  <c r="BA1688" i="1"/>
  <c r="BA1689" i="1"/>
  <c r="BA1690" i="1"/>
  <c r="BA1691" i="1"/>
  <c r="BA1692" i="1"/>
  <c r="BA1693" i="1"/>
  <c r="BA1694" i="1"/>
  <c r="BA1695" i="1"/>
  <c r="BA1696" i="1"/>
  <c r="BA1697" i="1"/>
  <c r="BA1698" i="1"/>
  <c r="BA1699" i="1"/>
  <c r="BA1700" i="1"/>
  <c r="BA1706" i="1"/>
  <c r="BA1707" i="1"/>
  <c r="BA1708" i="1"/>
  <c r="BA1709" i="1"/>
  <c r="BA1710" i="1"/>
  <c r="BA1711" i="1"/>
  <c r="BA1712" i="1"/>
  <c r="BA1713" i="1"/>
  <c r="BA1714" i="1"/>
  <c r="BA1715" i="1"/>
  <c r="BA1716" i="1"/>
  <c r="BA1717" i="1"/>
  <c r="BA1718" i="1"/>
  <c r="BA1719" i="1"/>
  <c r="BA1720" i="1"/>
  <c r="BA1721" i="1"/>
  <c r="BA1722" i="1"/>
  <c r="BA1723" i="1"/>
  <c r="BA1724" i="1"/>
  <c r="BA1725" i="1"/>
  <c r="BA1727" i="1"/>
  <c r="BA1728" i="1"/>
  <c r="BA1729" i="1"/>
  <c r="BA1730" i="1"/>
  <c r="BA1731" i="1"/>
  <c r="BA1732" i="1"/>
  <c r="BA1733" i="1"/>
  <c r="BA1734" i="1"/>
  <c r="BA1735" i="1"/>
  <c r="BA1736" i="1"/>
  <c r="BA1737" i="1"/>
  <c r="BA1738" i="1"/>
  <c r="BA1739" i="1"/>
  <c r="BA1740" i="1"/>
  <c r="BA1741" i="1"/>
  <c r="BA1742" i="1"/>
  <c r="BA1743" i="1"/>
  <c r="BA1744" i="1"/>
  <c r="BA1745" i="1"/>
  <c r="BA1746" i="1"/>
  <c r="BA1747" i="1"/>
  <c r="BA1748" i="1"/>
  <c r="BA1749" i="1"/>
  <c r="BA1750" i="1"/>
  <c r="BA1751" i="1"/>
  <c r="BA1752" i="1"/>
  <c r="BA1753" i="1"/>
  <c r="BA1754" i="1"/>
  <c r="BA1755" i="1"/>
  <c r="BA1756" i="1"/>
  <c r="BA1757" i="1"/>
  <c r="BA1758" i="1"/>
  <c r="BA1759" i="1"/>
  <c r="BA1760" i="1"/>
  <c r="BA1761" i="1"/>
  <c r="BA1762" i="1"/>
  <c r="BA1763" i="1"/>
  <c r="BA1764" i="1"/>
  <c r="BA1765" i="1"/>
  <c r="BA1766" i="1"/>
  <c r="BA1768" i="1"/>
  <c r="BA1769" i="1"/>
  <c r="BA1770" i="1"/>
  <c r="BA1771" i="1"/>
  <c r="BA1772" i="1"/>
  <c r="BA1773" i="1"/>
  <c r="BA1774" i="1"/>
  <c r="BA1775" i="1"/>
  <c r="BA1776" i="1"/>
  <c r="BA1777" i="1"/>
  <c r="BA1779" i="1"/>
  <c r="BA1780" i="1"/>
  <c r="BA1781" i="1"/>
  <c r="BA1782" i="1"/>
  <c r="BA1783" i="1"/>
  <c r="BA1784" i="1"/>
  <c r="BA1785" i="1"/>
  <c r="BA1786" i="1"/>
  <c r="AZ1787" i="1"/>
  <c r="BA1787" i="1" s="1"/>
  <c r="AZ1788" i="1"/>
  <c r="BA1788" i="1" s="1"/>
  <c r="AZ1789" i="1"/>
  <c r="BA1789" i="1" s="1"/>
  <c r="BA1624" i="1" l="1"/>
  <c r="BA1161" i="1"/>
  <c r="BA1316" i="1" s="1"/>
  <c r="BF850" i="1"/>
  <c r="BA1185" i="1"/>
  <c r="BA1318" i="1" s="1"/>
  <c r="BA296" i="1"/>
  <c r="BA382" i="1" s="1"/>
  <c r="BA478" i="1" s="1"/>
  <c r="BA1226" i="1"/>
  <c r="BA1320" i="1" s="1"/>
  <c r="BA672" i="1"/>
  <c r="BA472" i="1"/>
  <c r="BA1616" i="1"/>
  <c r="BA1046" i="1"/>
  <c r="BA1312" i="1" s="1"/>
  <c r="BA647" i="1"/>
  <c r="BA794" i="1" s="1"/>
  <c r="BA1266" i="1"/>
  <c r="BA1324" i="1" s="1"/>
  <c r="BA719" i="1"/>
  <c r="BA691" i="1"/>
  <c r="BA1602" i="1"/>
  <c r="BA964" i="1"/>
  <c r="BA1310" i="1" s="1"/>
  <c r="BA701" i="1"/>
  <c r="BA703" i="1" s="1"/>
  <c r="BA798" i="1" s="1"/>
  <c r="BA588" i="1"/>
  <c r="BA1339" i="1"/>
  <c r="BA1809" i="1" s="1"/>
  <c r="BA1726" i="1"/>
  <c r="BA1101" i="1"/>
  <c r="BA1314" i="1" s="1"/>
  <c r="BA887" i="1"/>
  <c r="BA850" i="1"/>
  <c r="BA607" i="1"/>
  <c r="BA543" i="1"/>
  <c r="BA566" i="1" s="1"/>
  <c r="BA1701" i="1"/>
  <c r="BA1705" i="1" s="1"/>
  <c r="BA1666" i="1"/>
  <c r="BA1566" i="1"/>
  <c r="BA1306" i="1"/>
  <c r="BA1328" i="1" s="1"/>
  <c r="BA765" i="1"/>
  <c r="BA804" i="1" s="1"/>
  <c r="BA532" i="1"/>
  <c r="BA564" i="1" s="1"/>
  <c r="BA832" i="1"/>
  <c r="BA1685" i="1"/>
  <c r="BA1292" i="1"/>
  <c r="BA1326" i="1" s="1"/>
  <c r="BA520" i="1"/>
  <c r="BA562" i="1" s="1"/>
  <c r="BA570" i="1" s="1"/>
  <c r="BA1801" i="1" s="1"/>
  <c r="BA425" i="1"/>
  <c r="BA645" i="1"/>
  <c r="BA1634" i="1"/>
  <c r="BA1636" i="1" s="1"/>
  <c r="BA1580" i="1"/>
  <c r="BA657" i="1"/>
  <c r="BA441" i="1"/>
  <c r="BF701" i="1"/>
  <c r="BF645" i="1"/>
  <c r="BF719" i="1"/>
  <c r="BF691" i="1"/>
  <c r="BF672" i="1"/>
  <c r="BF674" i="1" s="1"/>
  <c r="BF796" i="1" s="1"/>
  <c r="BF657" i="1"/>
  <c r="BF765" i="1"/>
  <c r="BF804" i="1" s="1"/>
  <c r="BF737" i="1"/>
  <c r="BF378" i="1"/>
  <c r="BF380" i="1" s="1"/>
  <c r="BF832" i="1"/>
  <c r="BF753" i="1"/>
  <c r="BF802" i="1" s="1"/>
  <c r="BF743" i="1"/>
  <c r="BF1046" i="1"/>
  <c r="BF1312" i="1" s="1"/>
  <c r="BF887" i="1"/>
  <c r="BF496" i="1"/>
  <c r="BF560" i="1" s="1"/>
  <c r="BF588" i="1"/>
  <c r="BF556" i="1"/>
  <c r="BF568" i="1" s="1"/>
  <c r="BF532" i="1"/>
  <c r="BF564" i="1" s="1"/>
  <c r="BF131" i="1"/>
  <c r="BF216" i="1" s="1"/>
  <c r="BF82" i="1"/>
  <c r="BF92" i="1" s="1"/>
  <c r="BF188" i="1"/>
  <c r="BF220" i="1" s="1"/>
  <c r="BA188" i="1"/>
  <c r="BA220" i="1" s="1"/>
  <c r="BA160" i="1"/>
  <c r="BA218" i="1" s="1"/>
  <c r="BA109" i="1"/>
  <c r="BA214" i="1" s="1"/>
  <c r="BA82" i="1"/>
  <c r="BA92" i="1" s="1"/>
  <c r="BA63" i="1"/>
  <c r="BA90" i="1" s="1"/>
  <c r="BA51" i="1"/>
  <c r="BA88" i="1" s="1"/>
  <c r="BA210" i="1"/>
  <c r="BA222" i="1" s="1"/>
  <c r="BA131" i="1"/>
  <c r="BA216" i="1" s="1"/>
  <c r="BF51" i="1"/>
  <c r="BF88" i="1" s="1"/>
  <c r="BF94" i="1" s="1"/>
  <c r="BF1795" i="1" s="1"/>
  <c r="BF1602" i="1"/>
  <c r="BF1790" i="1"/>
  <c r="BF1813" i="1" s="1"/>
  <c r="BF1624" i="1"/>
  <c r="BF1580" i="1"/>
  <c r="BA1790" i="1"/>
  <c r="BA1813" i="1" s="1"/>
  <c r="BA1767" i="1"/>
  <c r="BF607" i="1"/>
  <c r="BF425" i="1"/>
  <c r="BF433" i="1"/>
  <c r="BF441" i="1"/>
  <c r="BF472" i="1"/>
  <c r="BF296" i="1"/>
  <c r="BF313" i="1"/>
  <c r="BF325" i="1"/>
  <c r="BF1767" i="1"/>
  <c r="BF1666" i="1"/>
  <c r="BF1616" i="1"/>
  <c r="BF1339" i="1"/>
  <c r="BF1809" i="1" s="1"/>
  <c r="BF1726" i="1"/>
  <c r="BF1701" i="1"/>
  <c r="BF1685" i="1"/>
  <c r="BF1634" i="1"/>
  <c r="BF1566" i="1"/>
  <c r="BF1582" i="1" s="1"/>
  <c r="BF1306" i="1"/>
  <c r="BF1328" i="1" s="1"/>
  <c r="BF1292" i="1"/>
  <c r="BF1326" i="1" s="1"/>
  <c r="BF1266" i="1"/>
  <c r="BF1324" i="1" s="1"/>
  <c r="BF1250" i="1"/>
  <c r="BF1322" i="1" s="1"/>
  <c r="BF1185" i="1"/>
  <c r="BF1318" i="1" s="1"/>
  <c r="BF964" i="1"/>
  <c r="BF1310" i="1" s="1"/>
  <c r="BF790" i="1"/>
  <c r="BF808" i="1" s="1"/>
  <c r="BF1226" i="1"/>
  <c r="BF1320" i="1" s="1"/>
  <c r="BF1161" i="1"/>
  <c r="BF1316" i="1" s="1"/>
  <c r="BF1101" i="1"/>
  <c r="BF1314" i="1" s="1"/>
  <c r="BF784" i="1"/>
  <c r="BF806" i="1" s="1"/>
  <c r="BF745" i="1"/>
  <c r="BF800" i="1" s="1"/>
  <c r="BF703" i="1"/>
  <c r="BF798" i="1" s="1"/>
  <c r="BF520" i="1"/>
  <c r="BF562" i="1" s="1"/>
  <c r="BF543" i="1"/>
  <c r="BF566" i="1" s="1"/>
  <c r="BF210" i="1"/>
  <c r="BF222" i="1" s="1"/>
  <c r="BF160" i="1"/>
  <c r="BF218" i="1" s="1"/>
  <c r="BF109" i="1"/>
  <c r="BF214" i="1" s="1"/>
  <c r="BF63" i="1"/>
  <c r="BF90" i="1" s="1"/>
  <c r="AZ1790" i="1"/>
  <c r="AZ1791" i="1"/>
  <c r="BA1791" i="1" s="1"/>
  <c r="AZ1792" i="1"/>
  <c r="AZ1816" i="1"/>
  <c r="AZ1817" i="1"/>
  <c r="AZ21" i="1"/>
  <c r="BA21" i="1" s="1"/>
  <c r="AZ22" i="1"/>
  <c r="BA22" i="1" s="1"/>
  <c r="AZ8" i="1"/>
  <c r="BA8" i="1" s="1"/>
  <c r="AZ9" i="1"/>
  <c r="BA9" i="1" s="1"/>
  <c r="AZ10" i="1"/>
  <c r="BA10" i="1" s="1"/>
  <c r="AZ11" i="1"/>
  <c r="BA11" i="1" s="1"/>
  <c r="AZ12" i="1"/>
  <c r="BA12" i="1" s="1"/>
  <c r="AZ13" i="1"/>
  <c r="BA13" i="1" s="1"/>
  <c r="AZ14" i="1"/>
  <c r="BA14" i="1" s="1"/>
  <c r="AZ15" i="1"/>
  <c r="BA15" i="1" s="1"/>
  <c r="AZ16" i="1"/>
  <c r="BA16" i="1" s="1"/>
  <c r="AZ17" i="1"/>
  <c r="BA17" i="1" s="1"/>
  <c r="AZ18" i="1"/>
  <c r="BA18" i="1" s="1"/>
  <c r="AZ19" i="1"/>
  <c r="BA19" i="1" s="1"/>
  <c r="AZ20" i="1"/>
  <c r="BA20" i="1" s="1"/>
  <c r="AZ7" i="1"/>
  <c r="BA7" i="1" s="1"/>
  <c r="AY1809" i="1"/>
  <c r="AY1805" i="1"/>
  <c r="AY1803" i="1"/>
  <c r="AY1801" i="1"/>
  <c r="AY1799" i="1"/>
  <c r="AY1797" i="1"/>
  <c r="AY1795" i="1"/>
  <c r="AX1786" i="1"/>
  <c r="AY1786" i="1" s="1"/>
  <c r="AX1782" i="1"/>
  <c r="AY1782" i="1" s="1"/>
  <c r="AX1747" i="1"/>
  <c r="AY1747" i="1" s="1"/>
  <c r="AX1745" i="1"/>
  <c r="AY1745" i="1" s="1"/>
  <c r="AX1743" i="1"/>
  <c r="AY1743" i="1" s="1"/>
  <c r="AY1326" i="1"/>
  <c r="AY1324" i="1"/>
  <c r="AY1322" i="1"/>
  <c r="AY1316" i="1"/>
  <c r="AX1304" i="1"/>
  <c r="AY1304" i="1" s="1"/>
  <c r="AX1302" i="1"/>
  <c r="AY1302" i="1" s="1"/>
  <c r="AX1300" i="1"/>
  <c r="AY1300" i="1" s="1"/>
  <c r="AX1298" i="1"/>
  <c r="AY1298" i="1" s="1"/>
  <c r="AX1296" i="1"/>
  <c r="AY1296" i="1" s="1"/>
  <c r="AX1224" i="1"/>
  <c r="AY1224" i="1" s="1"/>
  <c r="AY1226" i="1" s="1"/>
  <c r="AY1320" i="1" s="1"/>
  <c r="AX1169" i="1"/>
  <c r="AY1169" i="1" s="1"/>
  <c r="AY1185" i="1" s="1"/>
  <c r="AY1318" i="1" s="1"/>
  <c r="AX1082" i="1"/>
  <c r="AY1082" i="1" s="1"/>
  <c r="AY1101" i="1" s="1"/>
  <c r="AY1314" i="1" s="1"/>
  <c r="AX1040" i="1"/>
  <c r="AY1040" i="1" s="1"/>
  <c r="AY1046" i="1" s="1"/>
  <c r="AY1312" i="1" s="1"/>
  <c r="AX962" i="1"/>
  <c r="AY962" i="1" s="1"/>
  <c r="AX960" i="1"/>
  <c r="AY960" i="1" s="1"/>
  <c r="L1786" i="1"/>
  <c r="L1782" i="1"/>
  <c r="BA889" i="1" l="1"/>
  <c r="BA891" i="1" s="1"/>
  <c r="BA1805" i="1" s="1"/>
  <c r="BA474" i="1"/>
  <c r="BA480" i="1" s="1"/>
  <c r="BA1330" i="1"/>
  <c r="BA1807" i="1" s="1"/>
  <c r="BA674" i="1"/>
  <c r="BA796" i="1" s="1"/>
  <c r="AY1767" i="1"/>
  <c r="AY1778" i="1" s="1"/>
  <c r="AY1811" i="1" s="1"/>
  <c r="BA1582" i="1"/>
  <c r="BA1778" i="1" s="1"/>
  <c r="BA1811" i="1" s="1"/>
  <c r="BA482" i="1"/>
  <c r="BA1799" i="1" s="1"/>
  <c r="BF1705" i="1"/>
  <c r="AY964" i="1"/>
  <c r="AY1310" i="1" s="1"/>
  <c r="BF889" i="1"/>
  <c r="BF891" i="1" s="1"/>
  <c r="BF1805" i="1" s="1"/>
  <c r="BF226" i="1"/>
  <c r="BF1797" i="1" s="1"/>
  <c r="AY1306" i="1"/>
  <c r="AY1328" i="1" s="1"/>
  <c r="BF474" i="1"/>
  <c r="BF480" i="1" s="1"/>
  <c r="BF647" i="1"/>
  <c r="BF794" i="1" s="1"/>
  <c r="BF810" i="1" s="1"/>
  <c r="BF1803" i="1" s="1"/>
  <c r="AY1790" i="1"/>
  <c r="AY1813" i="1" s="1"/>
  <c r="BF1636" i="1"/>
  <c r="BF570" i="1"/>
  <c r="BF1801" i="1" s="1"/>
  <c r="BA26" i="1"/>
  <c r="BA86" i="1" s="1"/>
  <c r="BA94" i="1" s="1"/>
  <c r="BA1795" i="1" s="1"/>
  <c r="BA226" i="1"/>
  <c r="BA1797" i="1" s="1"/>
  <c r="L1790" i="1"/>
  <c r="BF1778" i="1"/>
  <c r="BF1811" i="1" s="1"/>
  <c r="BF1330" i="1"/>
  <c r="BF1807" i="1" s="1"/>
  <c r="BF382" i="1"/>
  <c r="BF478" i="1" s="1"/>
  <c r="BF482" i="1" s="1"/>
  <c r="BF1799" i="1" s="1"/>
  <c r="AY1330" i="1"/>
  <c r="AY1807" i="1" s="1"/>
  <c r="AY1815" i="1" s="1"/>
  <c r="BF1815" i="1" l="1"/>
  <c r="AU1765" i="1"/>
  <c r="AV1765" i="1" s="1"/>
  <c r="AU1755" i="1"/>
  <c r="AV1755" i="1" s="1"/>
  <c r="AU1756" i="1"/>
  <c r="AV1756" i="1" s="1"/>
  <c r="AU1757" i="1"/>
  <c r="AV1757" i="1" s="1"/>
  <c r="AU1758" i="1"/>
  <c r="AV1758" i="1" s="1"/>
  <c r="AU1759" i="1"/>
  <c r="AV1759" i="1" s="1"/>
  <c r="AU1760" i="1"/>
  <c r="AV1760" i="1" s="1"/>
  <c r="AU1761" i="1"/>
  <c r="AV1761" i="1" s="1"/>
  <c r="AU1762" i="1"/>
  <c r="AV1762" i="1" s="1"/>
  <c r="AU1763" i="1"/>
  <c r="AV1763" i="1" s="1"/>
  <c r="AU1754" i="1"/>
  <c r="AV1754" i="1" s="1"/>
  <c r="AU1751" i="1"/>
  <c r="AV1751" i="1" s="1"/>
  <c r="AU1749" i="1"/>
  <c r="AV1749" i="1" s="1"/>
  <c r="AU1747" i="1"/>
  <c r="AV1747" i="1" s="1"/>
  <c r="AU1745" i="1"/>
  <c r="AV1745" i="1" s="1"/>
  <c r="AU1743" i="1"/>
  <c r="AV1743" i="1" s="1"/>
  <c r="AU1741" i="1"/>
  <c r="AV1741" i="1" s="1"/>
  <c r="AU1739" i="1"/>
  <c r="AV1739" i="1" s="1"/>
  <c r="AU1737" i="1"/>
  <c r="AV1737" i="1" s="1"/>
  <c r="AU1735" i="1"/>
  <c r="AV1735" i="1" s="1"/>
  <c r="AU1733" i="1"/>
  <c r="AV1733" i="1" s="1"/>
  <c r="AU1731" i="1"/>
  <c r="AV1731" i="1" s="1"/>
  <c r="AU1720" i="1"/>
  <c r="AV1720" i="1" s="1"/>
  <c r="AU1717" i="1"/>
  <c r="AV1717" i="1" s="1"/>
  <c r="AU1714" i="1"/>
  <c r="AV1714" i="1" s="1"/>
  <c r="AU1711" i="1"/>
  <c r="AV1711" i="1" s="1"/>
  <c r="AU1699" i="1"/>
  <c r="AV1699" i="1" s="1"/>
  <c r="AU1693" i="1"/>
  <c r="AV1693" i="1" s="1"/>
  <c r="AU1680" i="1"/>
  <c r="AV1680" i="1" s="1"/>
  <c r="AU1681" i="1"/>
  <c r="AV1681" i="1" s="1"/>
  <c r="AU1682" i="1"/>
  <c r="AV1682" i="1" s="1"/>
  <c r="AU1683" i="1"/>
  <c r="AV1683" i="1" s="1"/>
  <c r="AU1679" i="1"/>
  <c r="AV1679" i="1" s="1"/>
  <c r="AU1664" i="1"/>
  <c r="AV1664" i="1" s="1"/>
  <c r="AU1661" i="1"/>
  <c r="AV1661" i="1" s="1"/>
  <c r="AU1658" i="1"/>
  <c r="AV1658" i="1" s="1"/>
  <c r="AU1655" i="1"/>
  <c r="AV1655" i="1" s="1"/>
  <c r="AU1652" i="1"/>
  <c r="AV1652" i="1" s="1"/>
  <c r="AU1648" i="1"/>
  <c r="AV1648" i="1" s="1"/>
  <c r="AU1645" i="1"/>
  <c r="AV1645" i="1" s="1"/>
  <c r="AU1632" i="1"/>
  <c r="AV1632" i="1" s="1"/>
  <c r="AU1629" i="1"/>
  <c r="AV1629" i="1" s="1"/>
  <c r="AU1622" i="1"/>
  <c r="AV1622" i="1" s="1"/>
  <c r="AU1621" i="1"/>
  <c r="AV1621" i="1" s="1"/>
  <c r="AU1614" i="1"/>
  <c r="AV1614" i="1" s="1"/>
  <c r="AU1611" i="1"/>
  <c r="AV1611" i="1" s="1"/>
  <c r="AU1608" i="1"/>
  <c r="AV1608" i="1" s="1"/>
  <c r="AU1607" i="1"/>
  <c r="AV1607" i="1" s="1"/>
  <c r="AU1600" i="1"/>
  <c r="AV1600" i="1" s="1"/>
  <c r="AU1597" i="1"/>
  <c r="AV1597" i="1" s="1"/>
  <c r="AU1596" i="1"/>
  <c r="AV1596" i="1" s="1"/>
  <c r="AU1593" i="1"/>
  <c r="AV1593" i="1" s="1"/>
  <c r="AU1592" i="1"/>
  <c r="AV1592" i="1" s="1"/>
  <c r="AU1577" i="1"/>
  <c r="AV1577" i="1" s="1"/>
  <c r="AU1575" i="1"/>
  <c r="AV1575" i="1" s="1"/>
  <c r="AU1572" i="1"/>
  <c r="AV1572" i="1" s="1"/>
  <c r="AU1564" i="1"/>
  <c r="AV1564" i="1" s="1"/>
  <c r="AU1557" i="1"/>
  <c r="AV1557" i="1" s="1"/>
  <c r="AU1551" i="1"/>
  <c r="AV1551" i="1" s="1"/>
  <c r="AU1545" i="1"/>
  <c r="AV1545" i="1" s="1"/>
  <c r="AU1539" i="1"/>
  <c r="AV1539" i="1" s="1"/>
  <c r="K1765" i="1"/>
  <c r="L1765" i="1" s="1"/>
  <c r="J1765" i="1"/>
  <c r="H1765" i="1"/>
  <c r="F1765" i="1"/>
  <c r="K1763" i="1"/>
  <c r="L1763" i="1" s="1"/>
  <c r="J1763" i="1"/>
  <c r="H1763" i="1"/>
  <c r="F1763" i="1"/>
  <c r="K1762" i="1"/>
  <c r="L1762" i="1" s="1"/>
  <c r="J1762" i="1"/>
  <c r="H1762" i="1"/>
  <c r="F1762" i="1"/>
  <c r="K1761" i="1"/>
  <c r="L1761" i="1" s="1"/>
  <c r="J1761" i="1"/>
  <c r="H1761" i="1"/>
  <c r="F1761" i="1"/>
  <c r="K1760" i="1"/>
  <c r="L1760" i="1" s="1"/>
  <c r="J1760" i="1"/>
  <c r="H1760" i="1"/>
  <c r="F1760" i="1"/>
  <c r="K1759" i="1"/>
  <c r="L1759" i="1" s="1"/>
  <c r="J1759" i="1"/>
  <c r="H1759" i="1"/>
  <c r="F1759" i="1"/>
  <c r="K1758" i="1"/>
  <c r="L1758" i="1" s="1"/>
  <c r="J1758" i="1"/>
  <c r="H1758" i="1"/>
  <c r="F1758" i="1"/>
  <c r="K1757" i="1"/>
  <c r="L1757" i="1" s="1"/>
  <c r="J1757" i="1"/>
  <c r="H1757" i="1"/>
  <c r="F1757" i="1"/>
  <c r="K1756" i="1"/>
  <c r="L1756" i="1" s="1"/>
  <c r="J1756" i="1"/>
  <c r="H1756" i="1"/>
  <c r="F1756" i="1"/>
  <c r="K1755" i="1"/>
  <c r="L1755" i="1" s="1"/>
  <c r="J1755" i="1"/>
  <c r="H1755" i="1"/>
  <c r="F1755" i="1"/>
  <c r="K1754" i="1"/>
  <c r="L1754" i="1" s="1"/>
  <c r="J1754" i="1"/>
  <c r="H1754" i="1"/>
  <c r="F1754" i="1"/>
  <c r="K1751" i="1"/>
  <c r="L1751" i="1" s="1"/>
  <c r="J1751" i="1"/>
  <c r="H1751" i="1"/>
  <c r="F1751" i="1"/>
  <c r="K1749" i="1"/>
  <c r="L1749" i="1" s="1"/>
  <c r="J1749" i="1"/>
  <c r="H1749" i="1"/>
  <c r="F1749" i="1"/>
  <c r="K1747" i="1"/>
  <c r="L1747" i="1" s="1"/>
  <c r="J1747" i="1"/>
  <c r="H1747" i="1"/>
  <c r="F1747" i="1"/>
  <c r="K1745" i="1"/>
  <c r="L1745" i="1" s="1"/>
  <c r="J1745" i="1"/>
  <c r="H1745" i="1"/>
  <c r="F1745" i="1"/>
  <c r="K1743" i="1"/>
  <c r="L1743" i="1" s="1"/>
  <c r="J1743" i="1"/>
  <c r="H1743" i="1"/>
  <c r="F1743" i="1"/>
  <c r="K1741" i="1"/>
  <c r="L1741" i="1" s="1"/>
  <c r="J1741" i="1"/>
  <c r="H1741" i="1"/>
  <c r="F1741" i="1"/>
  <c r="K1739" i="1"/>
  <c r="L1739" i="1" s="1"/>
  <c r="J1739" i="1"/>
  <c r="H1739" i="1"/>
  <c r="F1739" i="1"/>
  <c r="K1737" i="1"/>
  <c r="L1737" i="1" s="1"/>
  <c r="J1737" i="1"/>
  <c r="H1737" i="1"/>
  <c r="F1737" i="1"/>
  <c r="K1735" i="1"/>
  <c r="L1735" i="1" s="1"/>
  <c r="J1735" i="1"/>
  <c r="H1735" i="1"/>
  <c r="F1735" i="1"/>
  <c r="K1733" i="1"/>
  <c r="L1733" i="1" s="1"/>
  <c r="J1733" i="1"/>
  <c r="H1733" i="1"/>
  <c r="K1731" i="1"/>
  <c r="L1731" i="1" s="1"/>
  <c r="J1731" i="1"/>
  <c r="H1731" i="1"/>
  <c r="F1731" i="1"/>
  <c r="F1726" i="1"/>
  <c r="A1726" i="1"/>
  <c r="K1720" i="1"/>
  <c r="L1720" i="1" s="1"/>
  <c r="J1720" i="1"/>
  <c r="H1720" i="1"/>
  <c r="K1717" i="1"/>
  <c r="L1717" i="1" s="1"/>
  <c r="J1717" i="1"/>
  <c r="H1717" i="1"/>
  <c r="K1714" i="1"/>
  <c r="L1714" i="1" s="1"/>
  <c r="J1714" i="1"/>
  <c r="H1714" i="1"/>
  <c r="K1711" i="1"/>
  <c r="L1711" i="1" s="1"/>
  <c r="J1711" i="1"/>
  <c r="H1711" i="1"/>
  <c r="H1726" i="1" s="1"/>
  <c r="A1705" i="1"/>
  <c r="B1701" i="1"/>
  <c r="A1701" i="1"/>
  <c r="K1699" i="1"/>
  <c r="L1699" i="1" s="1"/>
  <c r="J1699" i="1"/>
  <c r="H1699" i="1"/>
  <c r="F1699" i="1"/>
  <c r="K1693" i="1"/>
  <c r="L1693" i="1" s="1"/>
  <c r="J1693" i="1"/>
  <c r="H1693" i="1"/>
  <c r="F1693" i="1"/>
  <c r="B1685" i="1"/>
  <c r="A1685" i="1"/>
  <c r="K1683" i="1"/>
  <c r="L1683" i="1" s="1"/>
  <c r="J1683" i="1"/>
  <c r="H1683" i="1"/>
  <c r="F1683" i="1"/>
  <c r="K1682" i="1"/>
  <c r="L1682" i="1" s="1"/>
  <c r="J1682" i="1"/>
  <c r="H1682" i="1"/>
  <c r="F1682" i="1"/>
  <c r="K1681" i="1"/>
  <c r="L1681" i="1" s="1"/>
  <c r="J1681" i="1"/>
  <c r="H1681" i="1"/>
  <c r="F1681" i="1"/>
  <c r="K1680" i="1"/>
  <c r="L1680" i="1" s="1"/>
  <c r="J1680" i="1"/>
  <c r="H1680" i="1"/>
  <c r="F1680" i="1"/>
  <c r="K1679" i="1"/>
  <c r="L1679" i="1" s="1"/>
  <c r="J1679" i="1"/>
  <c r="H1679" i="1"/>
  <c r="F1679" i="1"/>
  <c r="K1664" i="1"/>
  <c r="L1664" i="1" s="1"/>
  <c r="J1664" i="1"/>
  <c r="H1664" i="1"/>
  <c r="F1664" i="1"/>
  <c r="K1663" i="1"/>
  <c r="L1663" i="1" s="1"/>
  <c r="J1663" i="1"/>
  <c r="H1663" i="1"/>
  <c r="F1663" i="1"/>
  <c r="K1662" i="1"/>
  <c r="L1662" i="1" s="1"/>
  <c r="J1662" i="1"/>
  <c r="H1662" i="1"/>
  <c r="F1662" i="1"/>
  <c r="K1661" i="1"/>
  <c r="L1661" i="1" s="1"/>
  <c r="J1661" i="1"/>
  <c r="H1661" i="1"/>
  <c r="F1661" i="1"/>
  <c r="K1660" i="1"/>
  <c r="L1660" i="1" s="1"/>
  <c r="J1660" i="1"/>
  <c r="H1660" i="1"/>
  <c r="F1660" i="1"/>
  <c r="K1659" i="1"/>
  <c r="L1659" i="1" s="1"/>
  <c r="J1659" i="1"/>
  <c r="H1659" i="1"/>
  <c r="F1659" i="1"/>
  <c r="K1658" i="1"/>
  <c r="L1658" i="1" s="1"/>
  <c r="J1658" i="1"/>
  <c r="H1658" i="1"/>
  <c r="F1658" i="1"/>
  <c r="K1657" i="1"/>
  <c r="L1657" i="1" s="1"/>
  <c r="J1657" i="1"/>
  <c r="H1657" i="1"/>
  <c r="F1657" i="1"/>
  <c r="K1656" i="1"/>
  <c r="L1656" i="1" s="1"/>
  <c r="J1656" i="1"/>
  <c r="H1656" i="1"/>
  <c r="F1656" i="1"/>
  <c r="K1655" i="1"/>
  <c r="L1655" i="1" s="1"/>
  <c r="J1655" i="1"/>
  <c r="H1655" i="1"/>
  <c r="F1655" i="1"/>
  <c r="K1654" i="1"/>
  <c r="L1654" i="1" s="1"/>
  <c r="J1654" i="1"/>
  <c r="H1654" i="1"/>
  <c r="F1654" i="1"/>
  <c r="K1653" i="1"/>
  <c r="L1653" i="1" s="1"/>
  <c r="J1653" i="1"/>
  <c r="H1653" i="1"/>
  <c r="F1653" i="1"/>
  <c r="K1652" i="1"/>
  <c r="L1652" i="1" s="1"/>
  <c r="J1652" i="1"/>
  <c r="H1652" i="1"/>
  <c r="F1652" i="1"/>
  <c r="K1651" i="1"/>
  <c r="L1651" i="1" s="1"/>
  <c r="J1651" i="1"/>
  <c r="H1651" i="1"/>
  <c r="F1651" i="1"/>
  <c r="K1650" i="1"/>
  <c r="L1650" i="1" s="1"/>
  <c r="J1650" i="1"/>
  <c r="H1650" i="1"/>
  <c r="F1650" i="1"/>
  <c r="K1649" i="1"/>
  <c r="L1649" i="1" s="1"/>
  <c r="J1649" i="1"/>
  <c r="H1649" i="1"/>
  <c r="F1649" i="1"/>
  <c r="K1648" i="1"/>
  <c r="L1648" i="1" s="1"/>
  <c r="J1648" i="1"/>
  <c r="H1648" i="1"/>
  <c r="F1648" i="1"/>
  <c r="K1647" i="1"/>
  <c r="L1647" i="1" s="1"/>
  <c r="J1647" i="1"/>
  <c r="H1647" i="1"/>
  <c r="F1647" i="1"/>
  <c r="K1646" i="1"/>
  <c r="L1646" i="1" s="1"/>
  <c r="J1646" i="1"/>
  <c r="H1646" i="1"/>
  <c r="F1646" i="1"/>
  <c r="K1645" i="1"/>
  <c r="L1645" i="1" s="1"/>
  <c r="J1645" i="1"/>
  <c r="H1645" i="1"/>
  <c r="F1645" i="1"/>
  <c r="K1644" i="1"/>
  <c r="L1644" i="1" s="1"/>
  <c r="J1644" i="1"/>
  <c r="H1644" i="1"/>
  <c r="F1644" i="1"/>
  <c r="K1643" i="1"/>
  <c r="L1643" i="1" s="1"/>
  <c r="J1643" i="1"/>
  <c r="H1643" i="1"/>
  <c r="F1643" i="1"/>
  <c r="K1642" i="1"/>
  <c r="L1642" i="1" s="1"/>
  <c r="J1642" i="1"/>
  <c r="H1642" i="1"/>
  <c r="F1642" i="1"/>
  <c r="K1641" i="1"/>
  <c r="L1641" i="1" s="1"/>
  <c r="J1641" i="1"/>
  <c r="H1641" i="1"/>
  <c r="F1641" i="1"/>
  <c r="K1640" i="1"/>
  <c r="L1640" i="1" s="1"/>
  <c r="J1640" i="1"/>
  <c r="H1640" i="1"/>
  <c r="F1640" i="1"/>
  <c r="B1634" i="1"/>
  <c r="K1632" i="1"/>
  <c r="L1632" i="1" s="1"/>
  <c r="J1632" i="1"/>
  <c r="H1632" i="1"/>
  <c r="F1632" i="1"/>
  <c r="K1629" i="1"/>
  <c r="L1629" i="1" s="1"/>
  <c r="J1629" i="1"/>
  <c r="H1629" i="1"/>
  <c r="F1629" i="1"/>
  <c r="F1634" i="1" s="1"/>
  <c r="B1624" i="1"/>
  <c r="A1624" i="1"/>
  <c r="K1622" i="1"/>
  <c r="L1622" i="1" s="1"/>
  <c r="J1622" i="1"/>
  <c r="H1622" i="1"/>
  <c r="F1622" i="1"/>
  <c r="K1621" i="1"/>
  <c r="L1621" i="1" s="1"/>
  <c r="J1621" i="1"/>
  <c r="H1621" i="1"/>
  <c r="F1621" i="1"/>
  <c r="B1616" i="1"/>
  <c r="A1616" i="1"/>
  <c r="K1614" i="1"/>
  <c r="L1614" i="1" s="1"/>
  <c r="J1614" i="1"/>
  <c r="H1614" i="1"/>
  <c r="F1614" i="1"/>
  <c r="K1611" i="1"/>
  <c r="L1611" i="1" s="1"/>
  <c r="J1611" i="1"/>
  <c r="H1611" i="1"/>
  <c r="F1611" i="1"/>
  <c r="K1608" i="1"/>
  <c r="L1608" i="1" s="1"/>
  <c r="J1608" i="1"/>
  <c r="H1608" i="1"/>
  <c r="F1608" i="1"/>
  <c r="K1607" i="1"/>
  <c r="L1607" i="1" s="1"/>
  <c r="J1607" i="1"/>
  <c r="H1607" i="1"/>
  <c r="F1607" i="1"/>
  <c r="B1602" i="1"/>
  <c r="A1602" i="1"/>
  <c r="K1600" i="1"/>
  <c r="L1600" i="1" s="1"/>
  <c r="J1600" i="1"/>
  <c r="H1600" i="1"/>
  <c r="F1600" i="1"/>
  <c r="K1597" i="1"/>
  <c r="L1597" i="1" s="1"/>
  <c r="J1597" i="1"/>
  <c r="H1597" i="1"/>
  <c r="F1597" i="1"/>
  <c r="K1596" i="1"/>
  <c r="L1596" i="1" s="1"/>
  <c r="J1596" i="1"/>
  <c r="H1596" i="1"/>
  <c r="F1596" i="1"/>
  <c r="K1593" i="1"/>
  <c r="L1593" i="1" s="1"/>
  <c r="J1593" i="1"/>
  <c r="H1593" i="1"/>
  <c r="F1593" i="1"/>
  <c r="K1592" i="1"/>
  <c r="L1592" i="1" s="1"/>
  <c r="J1592" i="1"/>
  <c r="H1592" i="1"/>
  <c r="F1592" i="1"/>
  <c r="F1602" i="1" s="1"/>
  <c r="B1580" i="1"/>
  <c r="A1580" i="1"/>
  <c r="F1579" i="1"/>
  <c r="K1577" i="1"/>
  <c r="L1577" i="1" s="1"/>
  <c r="J1577" i="1"/>
  <c r="H1577" i="1"/>
  <c r="F1577" i="1"/>
  <c r="K1575" i="1"/>
  <c r="L1575" i="1" s="1"/>
  <c r="J1575" i="1"/>
  <c r="H1575" i="1"/>
  <c r="F1575" i="1"/>
  <c r="K1572" i="1"/>
  <c r="L1572" i="1" s="1"/>
  <c r="J1572" i="1"/>
  <c r="J1580" i="1" s="1"/>
  <c r="H1572" i="1"/>
  <c r="H1580" i="1" s="1"/>
  <c r="F1572" i="1"/>
  <c r="F1570" i="1"/>
  <c r="F1568" i="1"/>
  <c r="B1566" i="1"/>
  <c r="A1566" i="1"/>
  <c r="F1565" i="1"/>
  <c r="K1564" i="1"/>
  <c r="L1564" i="1" s="1"/>
  <c r="J1564" i="1"/>
  <c r="H1564" i="1"/>
  <c r="F1564" i="1"/>
  <c r="K1557" i="1"/>
  <c r="L1557" i="1" s="1"/>
  <c r="J1557" i="1"/>
  <c r="H1557" i="1"/>
  <c r="F1557" i="1"/>
  <c r="F1553" i="1"/>
  <c r="F1552" i="1"/>
  <c r="K1551" i="1"/>
  <c r="L1551" i="1" s="1"/>
  <c r="J1551" i="1"/>
  <c r="H1551" i="1"/>
  <c r="F1551" i="1"/>
  <c r="F1548" i="1"/>
  <c r="F1547" i="1"/>
  <c r="K1545" i="1"/>
  <c r="L1545" i="1" s="1"/>
  <c r="J1545" i="1"/>
  <c r="H1545" i="1"/>
  <c r="F1545" i="1"/>
  <c r="F1541" i="1"/>
  <c r="F1540" i="1"/>
  <c r="K1539" i="1"/>
  <c r="L1539" i="1" s="1"/>
  <c r="J1539" i="1"/>
  <c r="H1539" i="1"/>
  <c r="F1539" i="1"/>
  <c r="B1526" i="1"/>
  <c r="A1526" i="1"/>
  <c r="F1525" i="1"/>
  <c r="K1524" i="1"/>
  <c r="K1523" i="1"/>
  <c r="L1523" i="1" s="1"/>
  <c r="H1523" i="1"/>
  <c r="K1522" i="1"/>
  <c r="L1522" i="1" s="1"/>
  <c r="J1522" i="1"/>
  <c r="H1522" i="1"/>
  <c r="K1521" i="1"/>
  <c r="L1521" i="1" s="1"/>
  <c r="J1521" i="1"/>
  <c r="H1521" i="1"/>
  <c r="F1521" i="1"/>
  <c r="K1520" i="1"/>
  <c r="L1520" i="1" s="1"/>
  <c r="J1520" i="1"/>
  <c r="H1520" i="1"/>
  <c r="F1520" i="1"/>
  <c r="K1519" i="1"/>
  <c r="L1519" i="1" s="1"/>
  <c r="J1519" i="1"/>
  <c r="H1519" i="1"/>
  <c r="F1519" i="1"/>
  <c r="K1518" i="1"/>
  <c r="L1518" i="1" s="1"/>
  <c r="J1518" i="1"/>
  <c r="H1518" i="1"/>
  <c r="F1518" i="1"/>
  <c r="K1517" i="1"/>
  <c r="L1517" i="1" s="1"/>
  <c r="J1517" i="1"/>
  <c r="H1517" i="1"/>
  <c r="F1517" i="1"/>
  <c r="K1516" i="1"/>
  <c r="L1516" i="1" s="1"/>
  <c r="J1516" i="1"/>
  <c r="H1516" i="1"/>
  <c r="F1516" i="1"/>
  <c r="K1515" i="1"/>
  <c r="L1515" i="1" s="1"/>
  <c r="J1515" i="1"/>
  <c r="H1515" i="1"/>
  <c r="F1515" i="1"/>
  <c r="K1514" i="1"/>
  <c r="L1514" i="1" s="1"/>
  <c r="J1514" i="1"/>
  <c r="H1514" i="1"/>
  <c r="F1514" i="1"/>
  <c r="K1513" i="1"/>
  <c r="L1513" i="1" s="1"/>
  <c r="J1513" i="1"/>
  <c r="H1513" i="1"/>
  <c r="F1513" i="1"/>
  <c r="K1512" i="1"/>
  <c r="L1512" i="1" s="1"/>
  <c r="J1512" i="1"/>
  <c r="H1512" i="1"/>
  <c r="F1512" i="1"/>
  <c r="K1511" i="1"/>
  <c r="L1511" i="1" s="1"/>
  <c r="J1511" i="1"/>
  <c r="H1511" i="1"/>
  <c r="F1511" i="1"/>
  <c r="K1510" i="1"/>
  <c r="L1510" i="1" s="1"/>
  <c r="J1510" i="1"/>
  <c r="H1510" i="1"/>
  <c r="F1510" i="1"/>
  <c r="K1509" i="1"/>
  <c r="L1509" i="1" s="1"/>
  <c r="J1509" i="1"/>
  <c r="H1509" i="1"/>
  <c r="F1509" i="1"/>
  <c r="K1508" i="1"/>
  <c r="L1508" i="1" s="1"/>
  <c r="J1508" i="1"/>
  <c r="H1508" i="1"/>
  <c r="K1507" i="1"/>
  <c r="L1507" i="1" s="1"/>
  <c r="J1507" i="1"/>
  <c r="H1507" i="1"/>
  <c r="F1507" i="1"/>
  <c r="K1506" i="1"/>
  <c r="L1506" i="1" s="1"/>
  <c r="J1506" i="1"/>
  <c r="H1506" i="1"/>
  <c r="F1506" i="1"/>
  <c r="K1505" i="1"/>
  <c r="L1505" i="1" s="1"/>
  <c r="J1505" i="1"/>
  <c r="H1505" i="1"/>
  <c r="F1505" i="1"/>
  <c r="K1504" i="1"/>
  <c r="L1504" i="1" s="1"/>
  <c r="J1504" i="1"/>
  <c r="H1504" i="1"/>
  <c r="K1503" i="1"/>
  <c r="L1503" i="1" s="1"/>
  <c r="J1503" i="1"/>
  <c r="H1503" i="1"/>
  <c r="F1503" i="1"/>
  <c r="K1502" i="1"/>
  <c r="L1502" i="1" s="1"/>
  <c r="J1502" i="1"/>
  <c r="H1502" i="1"/>
  <c r="F1502" i="1"/>
  <c r="K1501" i="1"/>
  <c r="L1501" i="1" s="1"/>
  <c r="J1501" i="1"/>
  <c r="H1501" i="1"/>
  <c r="K1500" i="1"/>
  <c r="L1500" i="1" s="1"/>
  <c r="J1500" i="1"/>
  <c r="H1500" i="1"/>
  <c r="F1500" i="1"/>
  <c r="K1499" i="1"/>
  <c r="L1499" i="1" s="1"/>
  <c r="J1499" i="1"/>
  <c r="H1499" i="1"/>
  <c r="F1499" i="1"/>
  <c r="K1498" i="1"/>
  <c r="L1498" i="1" s="1"/>
  <c r="J1498" i="1"/>
  <c r="H1498" i="1"/>
  <c r="F1498" i="1"/>
  <c r="K1497" i="1"/>
  <c r="L1497" i="1" s="1"/>
  <c r="J1497" i="1"/>
  <c r="H1497" i="1"/>
  <c r="F1497" i="1"/>
  <c r="K1496" i="1"/>
  <c r="L1496" i="1" s="1"/>
  <c r="J1496" i="1"/>
  <c r="H1496" i="1"/>
  <c r="K1495" i="1"/>
  <c r="L1495" i="1" s="1"/>
  <c r="J1495" i="1"/>
  <c r="H1495" i="1"/>
  <c r="F1495" i="1"/>
  <c r="K1494" i="1"/>
  <c r="L1494" i="1" s="1"/>
  <c r="J1494" i="1"/>
  <c r="H1494" i="1"/>
  <c r="F1494" i="1"/>
  <c r="K1493" i="1"/>
  <c r="L1493" i="1" s="1"/>
  <c r="J1493" i="1"/>
  <c r="H1493" i="1"/>
  <c r="F1493" i="1"/>
  <c r="K1492" i="1"/>
  <c r="L1492" i="1" s="1"/>
  <c r="J1492" i="1"/>
  <c r="H1492" i="1"/>
  <c r="F1492" i="1"/>
  <c r="K1491" i="1"/>
  <c r="L1491" i="1" s="1"/>
  <c r="J1491" i="1"/>
  <c r="H1491" i="1"/>
  <c r="F1491" i="1"/>
  <c r="K1490" i="1"/>
  <c r="L1490" i="1" s="1"/>
  <c r="J1490" i="1"/>
  <c r="H1490" i="1"/>
  <c r="F1490" i="1"/>
  <c r="K1489" i="1"/>
  <c r="L1489" i="1" s="1"/>
  <c r="J1489" i="1"/>
  <c r="H1489" i="1"/>
  <c r="F1489" i="1"/>
  <c r="K1488" i="1"/>
  <c r="L1488" i="1" s="1"/>
  <c r="J1488" i="1"/>
  <c r="H1488" i="1"/>
  <c r="F1488" i="1"/>
  <c r="K1487" i="1"/>
  <c r="L1487" i="1" s="1"/>
  <c r="J1487" i="1"/>
  <c r="H1487" i="1"/>
  <c r="F1487" i="1"/>
  <c r="K1486" i="1"/>
  <c r="L1486" i="1" s="1"/>
  <c r="J1486" i="1"/>
  <c r="H1486" i="1"/>
  <c r="F1486" i="1"/>
  <c r="K1485" i="1"/>
  <c r="L1485" i="1" s="1"/>
  <c r="J1485" i="1"/>
  <c r="H1485" i="1"/>
  <c r="F1485" i="1"/>
  <c r="K1484" i="1"/>
  <c r="L1484" i="1" s="1"/>
  <c r="J1484" i="1"/>
  <c r="H1484" i="1"/>
  <c r="F1484" i="1"/>
  <c r="K1483" i="1"/>
  <c r="L1483" i="1" s="1"/>
  <c r="J1483" i="1"/>
  <c r="H1483" i="1"/>
  <c r="F1483" i="1"/>
  <c r="K1482" i="1"/>
  <c r="L1482" i="1" s="1"/>
  <c r="J1482" i="1"/>
  <c r="H1482" i="1"/>
  <c r="F1482" i="1"/>
  <c r="K1481" i="1"/>
  <c r="L1481" i="1" s="1"/>
  <c r="J1481" i="1"/>
  <c r="H1481" i="1"/>
  <c r="F1481" i="1"/>
  <c r="K1480" i="1"/>
  <c r="L1480" i="1" s="1"/>
  <c r="J1480" i="1"/>
  <c r="H1480" i="1"/>
  <c r="F1480" i="1"/>
  <c r="K1479" i="1"/>
  <c r="L1479" i="1" s="1"/>
  <c r="J1479" i="1"/>
  <c r="H1479" i="1"/>
  <c r="F1479" i="1"/>
  <c r="K1478" i="1"/>
  <c r="L1478" i="1" s="1"/>
  <c r="J1478" i="1"/>
  <c r="H1478" i="1"/>
  <c r="F1478" i="1"/>
  <c r="K1477" i="1"/>
  <c r="L1477" i="1" s="1"/>
  <c r="J1477" i="1"/>
  <c r="H1477" i="1"/>
  <c r="F1477" i="1"/>
  <c r="K1476" i="1"/>
  <c r="L1476" i="1" s="1"/>
  <c r="J1476" i="1"/>
  <c r="H1476" i="1"/>
  <c r="F1476" i="1"/>
  <c r="K1475" i="1"/>
  <c r="L1475" i="1" s="1"/>
  <c r="J1475" i="1"/>
  <c r="H1475" i="1"/>
  <c r="F1475" i="1"/>
  <c r="K1474" i="1"/>
  <c r="L1474" i="1" s="1"/>
  <c r="J1474" i="1"/>
  <c r="H1474" i="1"/>
  <c r="K1473" i="1"/>
  <c r="L1473" i="1" s="1"/>
  <c r="J1473" i="1"/>
  <c r="H1473" i="1"/>
  <c r="F1473" i="1"/>
  <c r="K1472" i="1"/>
  <c r="L1472" i="1" s="1"/>
  <c r="J1472" i="1"/>
  <c r="H1472" i="1"/>
  <c r="F1472" i="1"/>
  <c r="K1471" i="1"/>
  <c r="L1471" i="1" s="1"/>
  <c r="J1471" i="1"/>
  <c r="H1471" i="1"/>
  <c r="F1471" i="1"/>
  <c r="K1470" i="1"/>
  <c r="L1470" i="1" s="1"/>
  <c r="J1470" i="1"/>
  <c r="H1470" i="1"/>
  <c r="F1470" i="1"/>
  <c r="K1469" i="1"/>
  <c r="L1469" i="1" s="1"/>
  <c r="J1469" i="1"/>
  <c r="H1469" i="1"/>
  <c r="K1468" i="1"/>
  <c r="L1468" i="1" s="1"/>
  <c r="J1468" i="1"/>
  <c r="H1468" i="1"/>
  <c r="F1468" i="1"/>
  <c r="K1467" i="1"/>
  <c r="L1467" i="1" s="1"/>
  <c r="J1467" i="1"/>
  <c r="H1467" i="1"/>
  <c r="K1466" i="1"/>
  <c r="L1466" i="1" s="1"/>
  <c r="J1466" i="1"/>
  <c r="H1466" i="1"/>
  <c r="F1466" i="1"/>
  <c r="K1465" i="1"/>
  <c r="L1465" i="1" s="1"/>
  <c r="J1465" i="1"/>
  <c r="H1465" i="1"/>
  <c r="K1464" i="1"/>
  <c r="L1464" i="1" s="1"/>
  <c r="J1464" i="1"/>
  <c r="H1464" i="1"/>
  <c r="F1464" i="1"/>
  <c r="K1463" i="1"/>
  <c r="L1463" i="1" s="1"/>
  <c r="J1463" i="1"/>
  <c r="H1463" i="1"/>
  <c r="F1463" i="1"/>
  <c r="K1462" i="1"/>
  <c r="L1462" i="1" s="1"/>
  <c r="J1462" i="1"/>
  <c r="H1462" i="1"/>
  <c r="K1461" i="1"/>
  <c r="L1461" i="1" s="1"/>
  <c r="J1461" i="1"/>
  <c r="H1461" i="1"/>
  <c r="F1461" i="1"/>
  <c r="K1460" i="1"/>
  <c r="L1460" i="1" s="1"/>
  <c r="J1460" i="1"/>
  <c r="H1460" i="1"/>
  <c r="K1459" i="1"/>
  <c r="B1459" i="1"/>
  <c r="A1459" i="1"/>
  <c r="K1458" i="1"/>
  <c r="L1458" i="1" s="1"/>
  <c r="J1458" i="1"/>
  <c r="H1458" i="1"/>
  <c r="K1457" i="1"/>
  <c r="L1457" i="1" s="1"/>
  <c r="J1457" i="1"/>
  <c r="H1457" i="1"/>
  <c r="F1457" i="1"/>
  <c r="F1459" i="1" s="1"/>
  <c r="K1456" i="1"/>
  <c r="L1456" i="1" s="1"/>
  <c r="J1456" i="1"/>
  <c r="H1456" i="1"/>
  <c r="K1455" i="1"/>
  <c r="L1455" i="1" s="1"/>
  <c r="J1455" i="1"/>
  <c r="H1455" i="1"/>
  <c r="K1454" i="1"/>
  <c r="L1454" i="1" s="1"/>
  <c r="J1454" i="1"/>
  <c r="H1454" i="1"/>
  <c r="K1453" i="1"/>
  <c r="L1453" i="1" s="1"/>
  <c r="J1453" i="1"/>
  <c r="H1453" i="1"/>
  <c r="K1452" i="1"/>
  <c r="L1452" i="1" s="1"/>
  <c r="J1452" i="1"/>
  <c r="H1452" i="1"/>
  <c r="K1451" i="1"/>
  <c r="L1451" i="1" s="1"/>
  <c r="J1451" i="1"/>
  <c r="H1451" i="1"/>
  <c r="K1450" i="1"/>
  <c r="L1450" i="1" s="1"/>
  <c r="J1450" i="1"/>
  <c r="H1450" i="1"/>
  <c r="K1449" i="1"/>
  <c r="L1449" i="1" s="1"/>
  <c r="J1449" i="1"/>
  <c r="H1449" i="1"/>
  <c r="K1448" i="1"/>
  <c r="L1448" i="1" s="1"/>
  <c r="J1448" i="1"/>
  <c r="H1448" i="1"/>
  <c r="K1447" i="1"/>
  <c r="L1447" i="1" s="1"/>
  <c r="J1447" i="1"/>
  <c r="H1447" i="1"/>
  <c r="K1446" i="1"/>
  <c r="B1446" i="1"/>
  <c r="A1446" i="1"/>
  <c r="K1445" i="1"/>
  <c r="L1445" i="1" s="1"/>
  <c r="J1445" i="1"/>
  <c r="H1445" i="1"/>
  <c r="K1444" i="1"/>
  <c r="L1444" i="1" s="1"/>
  <c r="J1444" i="1"/>
  <c r="H1444" i="1"/>
  <c r="F1444" i="1"/>
  <c r="K1443" i="1"/>
  <c r="L1443" i="1" s="1"/>
  <c r="J1443" i="1"/>
  <c r="H1443" i="1"/>
  <c r="K1442" i="1"/>
  <c r="L1442" i="1" s="1"/>
  <c r="J1442" i="1"/>
  <c r="H1442" i="1"/>
  <c r="K1441" i="1"/>
  <c r="L1441" i="1" s="1"/>
  <c r="J1441" i="1"/>
  <c r="H1441" i="1"/>
  <c r="K1440" i="1"/>
  <c r="L1440" i="1" s="1"/>
  <c r="J1440" i="1"/>
  <c r="H1440" i="1"/>
  <c r="K1439" i="1"/>
  <c r="L1439" i="1" s="1"/>
  <c r="J1439" i="1"/>
  <c r="H1439" i="1"/>
  <c r="K1438" i="1"/>
  <c r="L1438" i="1" s="1"/>
  <c r="J1438" i="1"/>
  <c r="H1438" i="1"/>
  <c r="F1438" i="1"/>
  <c r="K1437" i="1"/>
  <c r="L1437" i="1" s="1"/>
  <c r="J1437" i="1"/>
  <c r="H1437" i="1"/>
  <c r="K1436" i="1"/>
  <c r="L1436" i="1" s="1"/>
  <c r="J1436" i="1"/>
  <c r="H1436" i="1"/>
  <c r="K1435" i="1"/>
  <c r="L1435" i="1" s="1"/>
  <c r="J1435" i="1"/>
  <c r="H1435" i="1"/>
  <c r="F1435" i="1"/>
  <c r="K1434" i="1"/>
  <c r="L1434" i="1" s="1"/>
  <c r="J1434" i="1"/>
  <c r="H1434" i="1"/>
  <c r="K1433" i="1"/>
  <c r="L1433" i="1" s="1"/>
  <c r="J1433" i="1"/>
  <c r="H1433" i="1"/>
  <c r="K1432" i="1"/>
  <c r="L1432" i="1" s="1"/>
  <c r="J1432" i="1"/>
  <c r="H1432" i="1"/>
  <c r="F1432" i="1"/>
  <c r="K1431" i="1"/>
  <c r="L1431" i="1" s="1"/>
  <c r="J1431" i="1"/>
  <c r="H1431" i="1"/>
  <c r="F1431" i="1"/>
  <c r="K1430" i="1"/>
  <c r="L1430" i="1" s="1"/>
  <c r="J1430" i="1"/>
  <c r="H1430" i="1"/>
  <c r="F1430" i="1"/>
  <c r="K1429" i="1"/>
  <c r="L1429" i="1" s="1"/>
  <c r="J1429" i="1"/>
  <c r="H1429" i="1"/>
  <c r="F1429" i="1"/>
  <c r="K1428" i="1"/>
  <c r="L1428" i="1" s="1"/>
  <c r="J1428" i="1"/>
  <c r="H1428" i="1"/>
  <c r="K1427" i="1"/>
  <c r="B1427" i="1"/>
  <c r="A1427" i="1"/>
  <c r="K1426" i="1"/>
  <c r="L1426" i="1" s="1"/>
  <c r="J1426" i="1"/>
  <c r="H1426" i="1"/>
  <c r="F1426" i="1"/>
  <c r="K1425" i="1"/>
  <c r="L1425" i="1" s="1"/>
  <c r="J1425" i="1"/>
  <c r="H1425" i="1"/>
  <c r="F1425" i="1"/>
  <c r="K1424" i="1"/>
  <c r="L1424" i="1" s="1"/>
  <c r="J1424" i="1"/>
  <c r="H1424" i="1"/>
  <c r="K1423" i="1"/>
  <c r="L1423" i="1" s="1"/>
  <c r="J1423" i="1"/>
  <c r="H1423" i="1"/>
  <c r="K1422" i="1"/>
  <c r="L1422" i="1" s="1"/>
  <c r="J1422" i="1"/>
  <c r="H1422" i="1"/>
  <c r="K1421" i="1"/>
  <c r="L1421" i="1" s="1"/>
  <c r="J1421" i="1"/>
  <c r="H1421" i="1"/>
  <c r="F1421" i="1"/>
  <c r="K1420" i="1"/>
  <c r="L1420" i="1" s="1"/>
  <c r="J1420" i="1"/>
  <c r="H1420" i="1"/>
  <c r="F1420" i="1"/>
  <c r="K1419" i="1"/>
  <c r="L1419" i="1" s="1"/>
  <c r="J1419" i="1"/>
  <c r="H1419" i="1"/>
  <c r="F1419" i="1"/>
  <c r="K1418" i="1"/>
  <c r="L1418" i="1" s="1"/>
  <c r="J1418" i="1"/>
  <c r="H1418" i="1"/>
  <c r="F1418" i="1"/>
  <c r="K1417" i="1"/>
  <c r="L1417" i="1" s="1"/>
  <c r="J1417" i="1"/>
  <c r="H1417" i="1"/>
  <c r="K1416" i="1"/>
  <c r="L1416" i="1" s="1"/>
  <c r="J1416" i="1"/>
  <c r="H1416" i="1"/>
  <c r="K1415" i="1"/>
  <c r="L1415" i="1" s="1"/>
  <c r="J1415" i="1"/>
  <c r="H1415" i="1"/>
  <c r="K1414" i="1"/>
  <c r="L1414" i="1" s="1"/>
  <c r="J1414" i="1"/>
  <c r="H1414" i="1"/>
  <c r="K1413" i="1"/>
  <c r="L1413" i="1" s="1"/>
  <c r="J1413" i="1"/>
  <c r="H1413" i="1"/>
  <c r="K1412" i="1"/>
  <c r="L1412" i="1" s="1"/>
  <c r="J1412" i="1"/>
  <c r="H1412" i="1"/>
  <c r="K1411" i="1"/>
  <c r="L1411" i="1" s="1"/>
  <c r="J1411" i="1"/>
  <c r="H1411" i="1"/>
  <c r="K1410" i="1"/>
  <c r="L1410" i="1" s="1"/>
  <c r="J1410" i="1"/>
  <c r="H1410" i="1"/>
  <c r="K1409" i="1"/>
  <c r="L1409" i="1" s="1"/>
  <c r="J1409" i="1"/>
  <c r="H1409" i="1"/>
  <c r="K1408" i="1"/>
  <c r="L1408" i="1" s="1"/>
  <c r="J1408" i="1"/>
  <c r="H1408" i="1"/>
  <c r="K1407" i="1"/>
  <c r="L1407" i="1" s="1"/>
  <c r="J1407" i="1"/>
  <c r="H1407" i="1"/>
  <c r="K1406" i="1"/>
  <c r="L1406" i="1" s="1"/>
  <c r="J1406" i="1"/>
  <c r="H1406" i="1"/>
  <c r="K1405" i="1"/>
  <c r="L1405" i="1" s="1"/>
  <c r="J1405" i="1"/>
  <c r="H1405" i="1"/>
  <c r="K1404" i="1"/>
  <c r="L1404" i="1" s="1"/>
  <c r="J1404" i="1"/>
  <c r="H1404" i="1"/>
  <c r="K1403" i="1"/>
  <c r="L1403" i="1" s="1"/>
  <c r="J1403" i="1"/>
  <c r="H1403" i="1"/>
  <c r="F1403" i="1"/>
  <c r="K1402" i="1"/>
  <c r="L1402" i="1" s="1"/>
  <c r="J1402" i="1"/>
  <c r="H1402" i="1"/>
  <c r="K1401" i="1"/>
  <c r="L1401" i="1" s="1"/>
  <c r="J1401" i="1"/>
  <c r="H1401" i="1"/>
  <c r="K1400" i="1"/>
  <c r="L1400" i="1" s="1"/>
  <c r="J1400" i="1"/>
  <c r="H1400" i="1"/>
  <c r="K1399" i="1"/>
  <c r="L1399" i="1" s="1"/>
  <c r="J1399" i="1"/>
  <c r="H1399" i="1"/>
  <c r="K1398" i="1"/>
  <c r="L1398" i="1" s="1"/>
  <c r="J1398" i="1"/>
  <c r="H1398" i="1"/>
  <c r="K1397" i="1"/>
  <c r="L1397" i="1" s="1"/>
  <c r="J1397" i="1"/>
  <c r="H1397" i="1"/>
  <c r="K1396" i="1"/>
  <c r="L1396" i="1" s="1"/>
  <c r="J1396" i="1"/>
  <c r="H1396" i="1"/>
  <c r="F1396" i="1"/>
  <c r="K1395" i="1"/>
  <c r="L1395" i="1" s="1"/>
  <c r="J1395" i="1"/>
  <c r="H1395" i="1"/>
  <c r="F1395" i="1"/>
  <c r="K1394" i="1"/>
  <c r="L1394" i="1" s="1"/>
  <c r="J1394" i="1"/>
  <c r="H1394" i="1"/>
  <c r="F1394" i="1"/>
  <c r="K1393" i="1"/>
  <c r="L1393" i="1" s="1"/>
  <c r="J1393" i="1"/>
  <c r="H1393" i="1"/>
  <c r="F1393" i="1"/>
  <c r="K1392" i="1"/>
  <c r="L1392" i="1" s="1"/>
  <c r="J1392" i="1"/>
  <c r="H1392" i="1"/>
  <c r="K1391" i="1"/>
  <c r="L1391" i="1" s="1"/>
  <c r="J1391" i="1"/>
  <c r="H1391" i="1"/>
  <c r="K1390" i="1"/>
  <c r="L1390" i="1" s="1"/>
  <c r="J1390" i="1"/>
  <c r="H1390" i="1"/>
  <c r="K1389" i="1"/>
  <c r="L1389" i="1" s="1"/>
  <c r="J1389" i="1"/>
  <c r="H1389" i="1"/>
  <c r="F1389" i="1"/>
  <c r="K1388" i="1"/>
  <c r="L1388" i="1" s="1"/>
  <c r="J1388" i="1"/>
  <c r="H1388" i="1"/>
  <c r="F1388" i="1"/>
  <c r="K1387" i="1"/>
  <c r="L1387" i="1" s="1"/>
  <c r="J1387" i="1"/>
  <c r="H1387" i="1"/>
  <c r="K1386" i="1"/>
  <c r="L1386" i="1" s="1"/>
  <c r="J1386" i="1"/>
  <c r="H1386" i="1"/>
  <c r="F1386" i="1"/>
  <c r="K1385" i="1"/>
  <c r="L1385" i="1" s="1"/>
  <c r="J1385" i="1"/>
  <c r="H1385" i="1"/>
  <c r="F1385" i="1"/>
  <c r="K1384" i="1"/>
  <c r="L1384" i="1" s="1"/>
  <c r="J1384" i="1"/>
  <c r="H1384" i="1"/>
  <c r="K1383" i="1"/>
  <c r="L1383" i="1" s="1"/>
  <c r="J1383" i="1"/>
  <c r="H1383" i="1"/>
  <c r="F1383" i="1"/>
  <c r="K1382" i="1"/>
  <c r="L1382" i="1" s="1"/>
  <c r="J1382" i="1"/>
  <c r="H1382" i="1"/>
  <c r="K1381" i="1"/>
  <c r="L1381" i="1" s="1"/>
  <c r="J1381" i="1"/>
  <c r="H1381" i="1"/>
  <c r="K1380" i="1"/>
  <c r="L1380" i="1" s="1"/>
  <c r="J1380" i="1"/>
  <c r="H1380" i="1"/>
  <c r="K1379" i="1"/>
  <c r="L1379" i="1" s="1"/>
  <c r="J1379" i="1"/>
  <c r="H1379" i="1"/>
  <c r="K1378" i="1"/>
  <c r="L1378" i="1" s="1"/>
  <c r="J1378" i="1"/>
  <c r="H1378" i="1"/>
  <c r="K1377" i="1"/>
  <c r="L1377" i="1" s="1"/>
  <c r="J1377" i="1"/>
  <c r="H1377" i="1"/>
  <c r="K1376" i="1"/>
  <c r="L1376" i="1" s="1"/>
  <c r="J1376" i="1"/>
  <c r="H1376" i="1"/>
  <c r="K1375" i="1"/>
  <c r="L1375" i="1" s="1"/>
  <c r="J1375" i="1"/>
  <c r="H1375" i="1"/>
  <c r="F1375" i="1"/>
  <c r="K1374" i="1"/>
  <c r="L1374" i="1" s="1"/>
  <c r="J1374" i="1"/>
  <c r="H1374" i="1"/>
  <c r="F1374" i="1"/>
  <c r="K1373" i="1"/>
  <c r="L1373" i="1" s="1"/>
  <c r="J1373" i="1"/>
  <c r="H1373" i="1"/>
  <c r="F1373" i="1"/>
  <c r="K1372" i="1"/>
  <c r="L1372" i="1" s="1"/>
  <c r="J1372" i="1"/>
  <c r="H1372" i="1"/>
  <c r="K1371" i="1"/>
  <c r="L1371" i="1" s="1"/>
  <c r="J1371" i="1"/>
  <c r="H1371" i="1"/>
  <c r="K1370" i="1"/>
  <c r="L1370" i="1" s="1"/>
  <c r="J1370" i="1"/>
  <c r="H1370" i="1"/>
  <c r="F1370" i="1"/>
  <c r="K1369" i="1"/>
  <c r="L1369" i="1" s="1"/>
  <c r="J1369" i="1"/>
  <c r="H1369" i="1"/>
  <c r="K1368" i="1"/>
  <c r="L1368" i="1" s="1"/>
  <c r="J1368" i="1"/>
  <c r="H1368" i="1"/>
  <c r="F1368" i="1"/>
  <c r="K1367" i="1"/>
  <c r="L1367" i="1" s="1"/>
  <c r="J1367" i="1"/>
  <c r="H1367" i="1"/>
  <c r="K1366" i="1"/>
  <c r="L1366" i="1" s="1"/>
  <c r="J1366" i="1"/>
  <c r="H1366" i="1"/>
  <c r="K1365" i="1"/>
  <c r="L1365" i="1" s="1"/>
  <c r="J1365" i="1"/>
  <c r="H1365" i="1"/>
  <c r="K1364" i="1"/>
  <c r="L1364" i="1" s="1"/>
  <c r="J1364" i="1"/>
  <c r="H1364" i="1"/>
  <c r="K1363" i="1"/>
  <c r="L1363" i="1" s="1"/>
  <c r="J1363" i="1"/>
  <c r="H1363" i="1"/>
  <c r="K1362" i="1"/>
  <c r="L1362" i="1" s="1"/>
  <c r="J1362" i="1"/>
  <c r="H1362" i="1"/>
  <c r="F1362" i="1"/>
  <c r="K1361" i="1"/>
  <c r="L1361" i="1" s="1"/>
  <c r="J1361" i="1"/>
  <c r="H1361" i="1"/>
  <c r="F1361" i="1"/>
  <c r="K1360" i="1"/>
  <c r="L1360" i="1" s="1"/>
  <c r="J1360" i="1"/>
  <c r="H1360" i="1"/>
  <c r="F1360" i="1"/>
  <c r="K1359" i="1"/>
  <c r="L1359" i="1" s="1"/>
  <c r="J1359" i="1"/>
  <c r="H1359" i="1"/>
  <c r="K1358" i="1"/>
  <c r="L1358" i="1" s="1"/>
  <c r="J1358" i="1"/>
  <c r="H1358" i="1"/>
  <c r="K1357" i="1"/>
  <c r="L1357" i="1" s="1"/>
  <c r="J1357" i="1"/>
  <c r="H1357" i="1"/>
  <c r="K1356" i="1"/>
  <c r="L1356" i="1" s="1"/>
  <c r="J1356" i="1"/>
  <c r="K1355" i="1"/>
  <c r="L1355" i="1" s="1"/>
  <c r="J1355" i="1"/>
  <c r="K1354" i="1"/>
  <c r="L1354" i="1" s="1"/>
  <c r="J1354" i="1"/>
  <c r="L1353" i="1"/>
  <c r="K1353" i="1"/>
  <c r="J1353" i="1"/>
  <c r="K1352" i="1"/>
  <c r="L1352" i="1" s="1"/>
  <c r="J1352" i="1"/>
  <c r="F1352" i="1"/>
  <c r="K1351" i="1"/>
  <c r="L1351" i="1" s="1"/>
  <c r="J1351" i="1"/>
  <c r="K1350" i="1"/>
  <c r="L1350" i="1" s="1"/>
  <c r="J1350" i="1"/>
  <c r="F1350" i="1"/>
  <c r="K1349" i="1"/>
  <c r="L1349" i="1" s="1"/>
  <c r="J1349" i="1"/>
  <c r="K1348" i="1"/>
  <c r="L1348" i="1" s="1"/>
  <c r="J1348" i="1"/>
  <c r="K1347" i="1"/>
  <c r="L1347" i="1" s="1"/>
  <c r="J1347" i="1"/>
  <c r="J1346" i="1"/>
  <c r="K1345" i="1"/>
  <c r="L1345" i="1" s="1"/>
  <c r="J1345" i="1"/>
  <c r="H1345" i="1"/>
  <c r="K1343" i="1"/>
  <c r="L1343" i="1" s="1"/>
  <c r="J1343" i="1"/>
  <c r="H1343" i="1"/>
  <c r="J1524" i="1" l="1"/>
  <c r="L1602" i="1"/>
  <c r="L1636" i="1" s="1"/>
  <c r="J1566" i="1"/>
  <c r="F1624" i="1"/>
  <c r="J1701" i="1"/>
  <c r="H1625" i="1"/>
  <c r="H1634" i="1" s="1"/>
  <c r="L1634" i="1"/>
  <c r="L1701" i="1"/>
  <c r="L1624" i="1"/>
  <c r="F1580" i="1"/>
  <c r="F1446" i="1"/>
  <c r="AV1616" i="1"/>
  <c r="AV1634" i="1"/>
  <c r="J1459" i="1"/>
  <c r="F1767" i="1"/>
  <c r="J1767" i="1"/>
  <c r="J1616" i="1"/>
  <c r="J1726" i="1"/>
  <c r="L1726" i="1"/>
  <c r="H1427" i="1"/>
  <c r="H1616" i="1"/>
  <c r="J1666" i="1"/>
  <c r="AV1580" i="1"/>
  <c r="AV1624" i="1"/>
  <c r="F1666" i="1"/>
  <c r="H1566" i="1"/>
  <c r="H1582" i="1" s="1"/>
  <c r="AV1602" i="1"/>
  <c r="AV1566" i="1"/>
  <c r="J1427" i="1"/>
  <c r="H1524" i="1"/>
  <c r="J1582" i="1"/>
  <c r="J1602" i="1"/>
  <c r="J1624" i="1"/>
  <c r="H1767" i="1"/>
  <c r="H1459" i="1"/>
  <c r="F1566" i="1"/>
  <c r="F1582" i="1" s="1"/>
  <c r="L1580" i="1"/>
  <c r="H1602" i="1"/>
  <c r="H1666" i="1"/>
  <c r="F1701" i="1"/>
  <c r="L1616" i="1"/>
  <c r="H1685" i="1"/>
  <c r="F1685" i="1"/>
  <c r="H1701" i="1"/>
  <c r="F1616" i="1"/>
  <c r="J1634" i="1"/>
  <c r="J1685" i="1"/>
  <c r="J1705" i="1" s="1"/>
  <c r="AV1767" i="1"/>
  <c r="AV1726" i="1"/>
  <c r="AV1701" i="1"/>
  <c r="AV1685" i="1"/>
  <c r="AV1666" i="1"/>
  <c r="L1446" i="1"/>
  <c r="F1427" i="1"/>
  <c r="L1459" i="1"/>
  <c r="F1524" i="1"/>
  <c r="F1526" i="1" s="1"/>
  <c r="L1524" i="1"/>
  <c r="F1636" i="1"/>
  <c r="H1446" i="1"/>
  <c r="H1528" i="1" s="1"/>
  <c r="L1566" i="1"/>
  <c r="L1582" i="1" s="1"/>
  <c r="L1666" i="1"/>
  <c r="L1767" i="1"/>
  <c r="L1427" i="1"/>
  <c r="J1446" i="1"/>
  <c r="L1685" i="1"/>
  <c r="L1705" i="1" s="1"/>
  <c r="J1528" i="1" l="1"/>
  <c r="AV1636" i="1"/>
  <c r="H1636" i="1"/>
  <c r="F1705" i="1"/>
  <c r="J1636" i="1"/>
  <c r="H1705" i="1"/>
  <c r="AV1582" i="1"/>
  <c r="H1778" i="1"/>
  <c r="AV1705" i="1"/>
  <c r="F1528" i="1"/>
  <c r="F1778" i="1" s="1"/>
  <c r="L1528" i="1"/>
  <c r="L1778" i="1" s="1"/>
  <c r="J1778" i="1" l="1"/>
  <c r="AV1778" i="1"/>
  <c r="AV1811" i="1" s="1"/>
  <c r="AU1290" i="1"/>
  <c r="AV1290" i="1" s="1"/>
  <c r="AU1288" i="1"/>
  <c r="AV1288" i="1" s="1"/>
  <c r="AU1286" i="1"/>
  <c r="AV1286" i="1" s="1"/>
  <c r="AU1284" i="1"/>
  <c r="AV1284" i="1" s="1"/>
  <c r="AU1236" i="1"/>
  <c r="AV1236" i="1" s="1"/>
  <c r="AU1234" i="1"/>
  <c r="AV1234" i="1" s="1"/>
  <c r="AU1166" i="1"/>
  <c r="AV1166" i="1" s="1"/>
  <c r="AU1167" i="1"/>
  <c r="AV1167" i="1" s="1"/>
  <c r="AU1168" i="1"/>
  <c r="AV1168" i="1" s="1"/>
  <c r="AU1169" i="1"/>
  <c r="AV1169" i="1" s="1"/>
  <c r="AU1170" i="1"/>
  <c r="AV1170" i="1" s="1"/>
  <c r="AU1171" i="1"/>
  <c r="AV1171" i="1" s="1"/>
  <c r="AU1172" i="1"/>
  <c r="AV1172" i="1" s="1"/>
  <c r="AU1173" i="1"/>
  <c r="AV1173" i="1" s="1"/>
  <c r="AU1174" i="1"/>
  <c r="AV1174" i="1" s="1"/>
  <c r="AU1175" i="1"/>
  <c r="AV1175" i="1" s="1"/>
  <c r="AU1176" i="1"/>
  <c r="AV1176" i="1" s="1"/>
  <c r="AU1177" i="1"/>
  <c r="AV1177" i="1" s="1"/>
  <c r="AU1178" i="1"/>
  <c r="AV1178" i="1" s="1"/>
  <c r="AU1179" i="1"/>
  <c r="AV1179" i="1" s="1"/>
  <c r="AU1180" i="1"/>
  <c r="AV1180" i="1" s="1"/>
  <c r="AU1181" i="1"/>
  <c r="AV1181" i="1" s="1"/>
  <c r="AU1182" i="1"/>
  <c r="AV1182" i="1" s="1"/>
  <c r="AU1183" i="1"/>
  <c r="AV1183" i="1" s="1"/>
  <c r="AU1165" i="1"/>
  <c r="AV1165" i="1" s="1"/>
  <c r="AU1154" i="1"/>
  <c r="AV1154" i="1" s="1"/>
  <c r="AU1155" i="1"/>
  <c r="AV1155" i="1" s="1"/>
  <c r="AU1156" i="1"/>
  <c r="AV1156" i="1" s="1"/>
  <c r="AU1157" i="1"/>
  <c r="AV1157" i="1" s="1"/>
  <c r="AU1158" i="1"/>
  <c r="AV1158" i="1" s="1"/>
  <c r="AU1159" i="1"/>
  <c r="AV1159" i="1" s="1"/>
  <c r="AU1138" i="1"/>
  <c r="AV1138" i="1" s="1"/>
  <c r="AU1139" i="1"/>
  <c r="AV1139" i="1" s="1"/>
  <c r="AU1140" i="1"/>
  <c r="AV1140" i="1" s="1"/>
  <c r="AU1141" i="1"/>
  <c r="AV1141" i="1" s="1"/>
  <c r="AU1142" i="1"/>
  <c r="AV1142" i="1" s="1"/>
  <c r="AU1143" i="1"/>
  <c r="AV1143" i="1" s="1"/>
  <c r="AU1144" i="1"/>
  <c r="AV1144" i="1" s="1"/>
  <c r="AU1145" i="1"/>
  <c r="AV1145" i="1" s="1"/>
  <c r="AU1146" i="1"/>
  <c r="AV1146" i="1" s="1"/>
  <c r="AU1147" i="1"/>
  <c r="AV1147" i="1" s="1"/>
  <c r="AU1148" i="1"/>
  <c r="AV1148" i="1" s="1"/>
  <c r="AU1149" i="1"/>
  <c r="AV1149" i="1" s="1"/>
  <c r="AU1150" i="1"/>
  <c r="AV1150" i="1" s="1"/>
  <c r="AU1151" i="1"/>
  <c r="AV1151" i="1" s="1"/>
  <c r="AU1152" i="1"/>
  <c r="AV1152" i="1" s="1"/>
  <c r="AU1153" i="1"/>
  <c r="AV1153" i="1" s="1"/>
  <c r="AU1137" i="1"/>
  <c r="AV1137" i="1" s="1"/>
  <c r="AU1136" i="1"/>
  <c r="AV1136" i="1" s="1"/>
  <c r="AU1131" i="1"/>
  <c r="AV1131" i="1" s="1"/>
  <c r="AU1132" i="1"/>
  <c r="AV1132" i="1" s="1"/>
  <c r="AU1133" i="1"/>
  <c r="AV1133" i="1" s="1"/>
  <c r="AU1130" i="1"/>
  <c r="AV1130" i="1" s="1"/>
  <c r="AU1127" i="1"/>
  <c r="AV1127" i="1" s="1"/>
  <c r="AU1107" i="1"/>
  <c r="AV1107" i="1" s="1"/>
  <c r="AU1108" i="1"/>
  <c r="AV1108" i="1" s="1"/>
  <c r="AU1109" i="1"/>
  <c r="AV1109" i="1" s="1"/>
  <c r="AU1110" i="1"/>
  <c r="AV1110" i="1" s="1"/>
  <c r="AU1111" i="1"/>
  <c r="AV1111" i="1" s="1"/>
  <c r="AU1112" i="1"/>
  <c r="AV1112" i="1" s="1"/>
  <c r="AU1113" i="1"/>
  <c r="AV1113" i="1" s="1"/>
  <c r="AU1114" i="1"/>
  <c r="AV1114" i="1" s="1"/>
  <c r="AU1115" i="1"/>
  <c r="AV1115" i="1" s="1"/>
  <c r="AU1116" i="1"/>
  <c r="AV1116" i="1" s="1"/>
  <c r="AU1117" i="1"/>
  <c r="AV1117" i="1" s="1"/>
  <c r="AU1118" i="1"/>
  <c r="AV1118" i="1" s="1"/>
  <c r="AU1119" i="1"/>
  <c r="AV1119" i="1" s="1"/>
  <c r="AU1120" i="1"/>
  <c r="AV1120" i="1" s="1"/>
  <c r="AU1121" i="1"/>
  <c r="AV1121" i="1" s="1"/>
  <c r="AU1122" i="1"/>
  <c r="AV1122" i="1" s="1"/>
  <c r="AU1123" i="1"/>
  <c r="AV1123" i="1" s="1"/>
  <c r="AU1124" i="1"/>
  <c r="AV1124" i="1" s="1"/>
  <c r="AU1106" i="1"/>
  <c r="AV1106" i="1" s="1"/>
  <c r="AU1094" i="1"/>
  <c r="AV1094" i="1" s="1"/>
  <c r="AU1095" i="1"/>
  <c r="AV1095" i="1" s="1"/>
  <c r="AU1096" i="1"/>
  <c r="AV1096" i="1" s="1"/>
  <c r="AU1097" i="1"/>
  <c r="AV1097" i="1" s="1"/>
  <c r="AU1098" i="1"/>
  <c r="AV1098" i="1" s="1"/>
  <c r="AU1099" i="1"/>
  <c r="AV1099" i="1" s="1"/>
  <c r="AU1100" i="1"/>
  <c r="AV1100" i="1" s="1"/>
  <c r="AU1093" i="1"/>
  <c r="AV1093" i="1" s="1"/>
  <c r="AU1065" i="1"/>
  <c r="AV1065" i="1" s="1"/>
  <c r="AU1036" i="1"/>
  <c r="AV1036" i="1" s="1"/>
  <c r="AU970" i="1"/>
  <c r="AV970" i="1" s="1"/>
  <c r="AU971" i="1"/>
  <c r="AV971" i="1" s="1"/>
  <c r="AU972" i="1"/>
  <c r="AV972" i="1" s="1"/>
  <c r="AU973" i="1"/>
  <c r="AV973" i="1" s="1"/>
  <c r="AU974" i="1"/>
  <c r="AV974" i="1" s="1"/>
  <c r="AU975" i="1"/>
  <c r="AV975" i="1" s="1"/>
  <c r="AU976" i="1"/>
  <c r="AV976" i="1" s="1"/>
  <c r="AU977" i="1"/>
  <c r="AV977" i="1" s="1"/>
  <c r="AU978" i="1"/>
  <c r="AV978" i="1" s="1"/>
  <c r="AU979" i="1"/>
  <c r="AV979" i="1" s="1"/>
  <c r="AU980" i="1"/>
  <c r="AV980" i="1" s="1"/>
  <c r="AU981" i="1"/>
  <c r="AV981" i="1" s="1"/>
  <c r="AU982" i="1"/>
  <c r="AV982" i="1" s="1"/>
  <c r="AU983" i="1"/>
  <c r="AV983" i="1" s="1"/>
  <c r="AU984" i="1"/>
  <c r="AV984" i="1" s="1"/>
  <c r="AU985" i="1"/>
  <c r="AV985" i="1" s="1"/>
  <c r="AU986" i="1"/>
  <c r="AV986" i="1" s="1"/>
  <c r="AU987" i="1"/>
  <c r="AV987" i="1" s="1"/>
  <c r="AU988" i="1"/>
  <c r="AV988" i="1" s="1"/>
  <c r="AU989" i="1"/>
  <c r="AV989" i="1" s="1"/>
  <c r="AU990" i="1"/>
  <c r="AV990" i="1" s="1"/>
  <c r="AU991" i="1"/>
  <c r="AV991" i="1" s="1"/>
  <c r="AU992" i="1"/>
  <c r="AV992" i="1" s="1"/>
  <c r="AU993" i="1"/>
  <c r="AV993" i="1" s="1"/>
  <c r="AU994" i="1"/>
  <c r="AV994" i="1" s="1"/>
  <c r="AU995" i="1"/>
  <c r="AV995" i="1" s="1"/>
  <c r="AU996" i="1"/>
  <c r="AV996" i="1" s="1"/>
  <c r="AU997" i="1"/>
  <c r="AV997" i="1" s="1"/>
  <c r="AU998" i="1"/>
  <c r="AV998" i="1" s="1"/>
  <c r="AU999" i="1"/>
  <c r="AV999" i="1" s="1"/>
  <c r="AU1000" i="1"/>
  <c r="AV1000" i="1" s="1"/>
  <c r="AU1001" i="1"/>
  <c r="AV1001" i="1" s="1"/>
  <c r="AU1002" i="1"/>
  <c r="AV1002" i="1" s="1"/>
  <c r="AU1003" i="1"/>
  <c r="AV1003" i="1" s="1"/>
  <c r="AU1004" i="1"/>
  <c r="AV1004" i="1" s="1"/>
  <c r="AU1005" i="1"/>
  <c r="AV1005" i="1" s="1"/>
  <c r="AU1006" i="1"/>
  <c r="AV1006" i="1" s="1"/>
  <c r="AU1007" i="1"/>
  <c r="AV1007" i="1" s="1"/>
  <c r="AU1008" i="1"/>
  <c r="AV1008" i="1" s="1"/>
  <c r="AU1009" i="1"/>
  <c r="AV1009" i="1" s="1"/>
  <c r="AU1010" i="1"/>
  <c r="AV1010" i="1" s="1"/>
  <c r="AU1011" i="1"/>
  <c r="AV1011" i="1" s="1"/>
  <c r="AU1012" i="1"/>
  <c r="AV1012" i="1" s="1"/>
  <c r="AU1013" i="1"/>
  <c r="AV1013" i="1" s="1"/>
  <c r="AU1014" i="1"/>
  <c r="AV1014" i="1" s="1"/>
  <c r="AU1015" i="1"/>
  <c r="AV1015" i="1" s="1"/>
  <c r="AU969" i="1"/>
  <c r="AV969" i="1" s="1"/>
  <c r="AU962" i="1"/>
  <c r="AV962" i="1" s="1"/>
  <c r="AV1339" i="1"/>
  <c r="AV1809" i="1" s="1"/>
  <c r="AV1306" i="1"/>
  <c r="AV1328" i="1" s="1"/>
  <c r="AU1026" i="1"/>
  <c r="AV1026" i="1" s="1"/>
  <c r="AV887" i="1"/>
  <c r="AU848" i="1"/>
  <c r="AV848" i="1" s="1"/>
  <c r="AV850" i="1" s="1"/>
  <c r="AU788" i="1"/>
  <c r="AV788" i="1" s="1"/>
  <c r="AV790" i="1" s="1"/>
  <c r="AV808" i="1" s="1"/>
  <c r="AU782" i="1"/>
  <c r="AV782" i="1" s="1"/>
  <c r="AV784" i="1" s="1"/>
  <c r="AV806" i="1" s="1"/>
  <c r="AV765" i="1"/>
  <c r="AV804" i="1" s="1"/>
  <c r="AV753" i="1"/>
  <c r="AV802" i="1" s="1"/>
  <c r="AU741" i="1"/>
  <c r="AV741" i="1" s="1"/>
  <c r="AV743" i="1" s="1"/>
  <c r="AU735" i="1"/>
  <c r="AV735" i="1" s="1"/>
  <c r="AU733" i="1"/>
  <c r="AV733" i="1" s="1"/>
  <c r="AU731" i="1"/>
  <c r="AV731" i="1" s="1"/>
  <c r="AU729" i="1"/>
  <c r="AV729" i="1" s="1"/>
  <c r="AU715" i="1"/>
  <c r="AV715" i="1" s="1"/>
  <c r="AU713" i="1"/>
  <c r="AV713" i="1" s="1"/>
  <c r="AV701" i="1"/>
  <c r="AU689" i="1"/>
  <c r="AV689" i="1" s="1"/>
  <c r="AV691" i="1" s="1"/>
  <c r="AV672" i="1"/>
  <c r="AV657" i="1"/>
  <c r="AU631" i="1"/>
  <c r="AV631" i="1" s="1"/>
  <c r="AU621" i="1"/>
  <c r="AV621" i="1" s="1"/>
  <c r="AU586" i="1"/>
  <c r="AV586" i="1" s="1"/>
  <c r="AV588" i="1" s="1"/>
  <c r="AV556" i="1"/>
  <c r="AV568" i="1" s="1"/>
  <c r="AU530" i="1"/>
  <c r="AV530" i="1" s="1"/>
  <c r="AU529" i="1"/>
  <c r="AV529" i="1" s="1"/>
  <c r="AU528" i="1"/>
  <c r="AV528" i="1" s="1"/>
  <c r="AU527" i="1"/>
  <c r="AV527" i="1" s="1"/>
  <c r="AU526" i="1"/>
  <c r="AV526" i="1" s="1"/>
  <c r="AU525" i="1"/>
  <c r="AV525" i="1" s="1"/>
  <c r="AU517" i="1"/>
  <c r="AV517" i="1" s="1"/>
  <c r="AU515" i="1"/>
  <c r="AV515" i="1" s="1"/>
  <c r="AU511" i="1"/>
  <c r="AV511" i="1" s="1"/>
  <c r="AU510" i="1"/>
  <c r="AV510" i="1" s="1"/>
  <c r="AU509" i="1"/>
  <c r="AV509" i="1" s="1"/>
  <c r="AU508" i="1"/>
  <c r="AV508" i="1" s="1"/>
  <c r="AU505" i="1"/>
  <c r="AV505" i="1" s="1"/>
  <c r="AU503" i="1"/>
  <c r="AV503" i="1" s="1"/>
  <c r="AU502" i="1"/>
  <c r="AV502" i="1" s="1"/>
  <c r="AU501" i="1"/>
  <c r="AV501" i="1" s="1"/>
  <c r="AU500" i="1"/>
  <c r="AV500" i="1" s="1"/>
  <c r="AU468" i="1"/>
  <c r="AV468" i="1" s="1"/>
  <c r="AU458" i="1"/>
  <c r="AV458" i="1" s="1"/>
  <c r="AU454" i="1"/>
  <c r="AV454" i="1" s="1"/>
  <c r="AV441" i="1"/>
  <c r="AU431" i="1"/>
  <c r="AV431" i="1" s="1"/>
  <c r="AV433" i="1" s="1"/>
  <c r="AU423" i="1"/>
  <c r="AV423" i="1" s="1"/>
  <c r="AU401" i="1"/>
  <c r="AV401" i="1" s="1"/>
  <c r="AU397" i="1"/>
  <c r="AV397" i="1" s="1"/>
  <c r="AU336" i="1"/>
  <c r="AV336" i="1" s="1"/>
  <c r="AV107" i="1"/>
  <c r="AV103" i="1"/>
  <c r="AV63" i="1"/>
  <c r="AV90" i="1" s="1"/>
  <c r="AV26" i="1"/>
  <c r="AV86" i="1" s="1"/>
  <c r="AV674" i="1" l="1"/>
  <c r="AV796" i="1" s="1"/>
  <c r="AV737" i="1"/>
  <c r="AV532" i="1"/>
  <c r="AV564" i="1" s="1"/>
  <c r="AV719" i="1"/>
  <c r="AV1185" i="1"/>
  <c r="AV1318" i="1" s="1"/>
  <c r="AV1161" i="1"/>
  <c r="AV1316" i="1" s="1"/>
  <c r="AV703" i="1"/>
  <c r="AV798" i="1" s="1"/>
  <c r="AR601" i="1"/>
  <c r="AS601" i="1" s="1"/>
  <c r="AR603" i="1"/>
  <c r="AS603" i="1" s="1"/>
  <c r="AR1248" i="1"/>
  <c r="AS1248" i="1" s="1"/>
  <c r="AR1246" i="1"/>
  <c r="AS1246" i="1" s="1"/>
  <c r="AR1236" i="1"/>
  <c r="AS1236" i="1" s="1"/>
  <c r="AR1234" i="1"/>
  <c r="AS1234" i="1" s="1"/>
  <c r="AR1222" i="1"/>
  <c r="AS1222" i="1" s="1"/>
  <c r="AR1218" i="1"/>
  <c r="AS1218" i="1" s="1"/>
  <c r="AR1207" i="1"/>
  <c r="AS1207" i="1" s="1"/>
  <c r="AR1205" i="1"/>
  <c r="AS1205" i="1" s="1"/>
  <c r="AR1203" i="1"/>
  <c r="AS1203" i="1" s="1"/>
  <c r="AR1199" i="1"/>
  <c r="AS1199" i="1" s="1"/>
  <c r="AR1197" i="1"/>
  <c r="AS1197" i="1" s="1"/>
  <c r="AR1167" i="1"/>
  <c r="AS1167" i="1" s="1"/>
  <c r="AR1165" i="1"/>
  <c r="AS1165" i="1" s="1"/>
  <c r="AR1088" i="1"/>
  <c r="AS1088" i="1" s="1"/>
  <c r="AR1086" i="1"/>
  <c r="AS1086" i="1" s="1"/>
  <c r="AR1077" i="1"/>
  <c r="AS1077" i="1" s="1"/>
  <c r="AR1067" i="1"/>
  <c r="AS1067" i="1" s="1"/>
  <c r="AR1064" i="1"/>
  <c r="AS1064" i="1" s="1"/>
  <c r="AR1044" i="1"/>
  <c r="AS1044" i="1" s="1"/>
  <c r="AR1027" i="1"/>
  <c r="AS1027" i="1" s="1"/>
  <c r="AR1021" i="1"/>
  <c r="AS1021" i="1" s="1"/>
  <c r="AR1018" i="1"/>
  <c r="AS1018" i="1" s="1"/>
  <c r="AR1014" i="1"/>
  <c r="AS1014" i="1" s="1"/>
  <c r="AR1015" i="1"/>
  <c r="AS1015" i="1" s="1"/>
  <c r="AR1008" i="1"/>
  <c r="AS1008" i="1" s="1"/>
  <c r="AR539" i="1"/>
  <c r="AS539" i="1" s="1"/>
  <c r="AS543" i="1" s="1"/>
  <c r="AS566" i="1" s="1"/>
  <c r="AR494" i="1"/>
  <c r="AS494" i="1" s="1"/>
  <c r="AR467" i="1"/>
  <c r="AS467" i="1" s="1"/>
  <c r="AR464" i="1"/>
  <c r="AS464" i="1" s="1"/>
  <c r="AR468" i="1"/>
  <c r="AS468" i="1" s="1"/>
  <c r="AR470" i="1"/>
  <c r="AS470" i="1" s="1"/>
  <c r="AR367" i="1"/>
  <c r="AS367" i="1" s="1"/>
  <c r="AR364" i="1"/>
  <c r="AS364" i="1" s="1"/>
  <c r="AR361" i="1"/>
  <c r="AS361" i="1" s="1"/>
  <c r="AR323" i="1"/>
  <c r="AS323" i="1" s="1"/>
  <c r="AS325" i="1" s="1"/>
  <c r="AR311" i="1"/>
  <c r="AS311" i="1" s="1"/>
  <c r="AR303" i="1"/>
  <c r="AS303" i="1" s="1"/>
  <c r="AR290" i="1"/>
  <c r="AS290" i="1" s="1"/>
  <c r="AR253" i="1"/>
  <c r="AS253" i="1" s="1"/>
  <c r="AR246" i="1"/>
  <c r="AS246" i="1" s="1"/>
  <c r="AR204" i="1"/>
  <c r="AS204" i="1" s="1"/>
  <c r="AR203" i="1"/>
  <c r="AS203" i="1" s="1"/>
  <c r="AR198" i="1"/>
  <c r="AS198" i="1" s="1"/>
  <c r="AR194" i="1"/>
  <c r="AS194" i="1" s="1"/>
  <c r="AR169" i="1"/>
  <c r="AS169" i="1" s="1"/>
  <c r="AR166" i="1"/>
  <c r="AS166" i="1" s="1"/>
  <c r="AR158" i="1"/>
  <c r="AS158" i="1" s="1"/>
  <c r="AR141" i="1"/>
  <c r="AS141" i="1" s="1"/>
  <c r="AR137" i="1"/>
  <c r="AS137" i="1" s="1"/>
  <c r="AR129" i="1"/>
  <c r="AS129" i="1" s="1"/>
  <c r="AR124" i="1"/>
  <c r="AS124" i="1" s="1"/>
  <c r="AR120" i="1"/>
  <c r="AS120" i="1" s="1"/>
  <c r="AR117" i="1"/>
  <c r="AS117" i="1" s="1"/>
  <c r="AR105" i="1"/>
  <c r="AS105" i="1" s="1"/>
  <c r="AS1339" i="1"/>
  <c r="AS1809" i="1" s="1"/>
  <c r="AS1306" i="1"/>
  <c r="AS1328" i="1" s="1"/>
  <c r="AS1161" i="1"/>
  <c r="AS1316" i="1" s="1"/>
  <c r="AR1026" i="1"/>
  <c r="AS1026" i="1" s="1"/>
  <c r="AS887" i="1"/>
  <c r="AS765" i="1"/>
  <c r="AS804" i="1" s="1"/>
  <c r="AS753" i="1"/>
  <c r="AS802" i="1" s="1"/>
  <c r="AS701" i="1"/>
  <c r="AS672" i="1"/>
  <c r="AS657" i="1"/>
  <c r="AS556" i="1"/>
  <c r="AS568" i="1" s="1"/>
  <c r="AS441" i="1"/>
  <c r="AR336" i="1"/>
  <c r="AS336" i="1" s="1"/>
  <c r="AS107" i="1"/>
  <c r="AS103" i="1"/>
  <c r="AS63" i="1"/>
  <c r="AS90" i="1" s="1"/>
  <c r="AS26" i="1"/>
  <c r="AS86" i="1" s="1"/>
  <c r="AO1220" i="1"/>
  <c r="AP1220" i="1" s="1"/>
  <c r="AO1286" i="1"/>
  <c r="AP1286" i="1" s="1"/>
  <c r="AO1282" i="1"/>
  <c r="AP1282" i="1" s="1"/>
  <c r="AO1280" i="1"/>
  <c r="AP1280" i="1" s="1"/>
  <c r="AO1278" i="1"/>
  <c r="AP1278" i="1" s="1"/>
  <c r="AO1276" i="1"/>
  <c r="AP1276" i="1" s="1"/>
  <c r="AO1274" i="1"/>
  <c r="AP1274" i="1" s="1"/>
  <c r="AO1272" i="1"/>
  <c r="AP1272" i="1" s="1"/>
  <c r="AO1270" i="1"/>
  <c r="AP1270" i="1" s="1"/>
  <c r="AO1256" i="1"/>
  <c r="AP1256" i="1" s="1"/>
  <c r="AP1266" i="1" s="1"/>
  <c r="AP1324" i="1" s="1"/>
  <c r="AO1230" i="1"/>
  <c r="AP1230" i="1" s="1"/>
  <c r="AP1250" i="1" s="1"/>
  <c r="AP1322" i="1" s="1"/>
  <c r="AO1194" i="1"/>
  <c r="AP1194" i="1" s="1"/>
  <c r="AO1191" i="1"/>
  <c r="AP1191" i="1" s="1"/>
  <c r="AO1025" i="1"/>
  <c r="AP1025" i="1" s="1"/>
  <c r="AO1024" i="1"/>
  <c r="AP1024" i="1" s="1"/>
  <c r="AO1026" i="1"/>
  <c r="AP1026" i="1" s="1"/>
  <c r="AO1021" i="1"/>
  <c r="AP1021" i="1" s="1"/>
  <c r="AO1010" i="1"/>
  <c r="AP1010" i="1" s="1"/>
  <c r="AO1009" i="1"/>
  <c r="AP1009" i="1" s="1"/>
  <c r="AO951" i="1"/>
  <c r="AP951" i="1" s="1"/>
  <c r="AP964" i="1" s="1"/>
  <c r="AP1310" i="1" s="1"/>
  <c r="AO830" i="1"/>
  <c r="AP830" i="1" s="1"/>
  <c r="AP832" i="1" s="1"/>
  <c r="AO643" i="1"/>
  <c r="AP643" i="1" s="1"/>
  <c r="AO639" i="1"/>
  <c r="AP639" i="1" s="1"/>
  <c r="AO635" i="1"/>
  <c r="AP635" i="1" s="1"/>
  <c r="AO618" i="1"/>
  <c r="AP618" i="1" s="1"/>
  <c r="AO614" i="1"/>
  <c r="AP614" i="1" s="1"/>
  <c r="AO612" i="1"/>
  <c r="AP612" i="1" s="1"/>
  <c r="AO539" i="1"/>
  <c r="AP539" i="1" s="1"/>
  <c r="AP543" i="1" s="1"/>
  <c r="AP566" i="1" s="1"/>
  <c r="AO519" i="1"/>
  <c r="AP519" i="1" s="1"/>
  <c r="AO516" i="1"/>
  <c r="AP516" i="1" s="1"/>
  <c r="AO512" i="1"/>
  <c r="AP512" i="1" s="1"/>
  <c r="AO490" i="1"/>
  <c r="AP490" i="1" s="1"/>
  <c r="AO461" i="1"/>
  <c r="AP461" i="1" s="1"/>
  <c r="AO451" i="1"/>
  <c r="AP451" i="1" s="1"/>
  <c r="AO447" i="1"/>
  <c r="AP447" i="1" s="1"/>
  <c r="AO416" i="1"/>
  <c r="AP416" i="1" s="1"/>
  <c r="AO411" i="1"/>
  <c r="AP411" i="1" s="1"/>
  <c r="AO406" i="1"/>
  <c r="AP406" i="1" s="1"/>
  <c r="AO375" i="1"/>
  <c r="AP375" i="1" s="1"/>
  <c r="AO374" i="1"/>
  <c r="AP374" i="1" s="1"/>
  <c r="AO373" i="1"/>
  <c r="AP373" i="1" s="1"/>
  <c r="AO372" i="1"/>
  <c r="AP372" i="1" s="1"/>
  <c r="AO358" i="1"/>
  <c r="AP358" i="1" s="1"/>
  <c r="AO354" i="1"/>
  <c r="AP354" i="1" s="1"/>
  <c r="AO350" i="1"/>
  <c r="AP350" i="1" s="1"/>
  <c r="AO347" i="1"/>
  <c r="AP347" i="1" s="1"/>
  <c r="AO337" i="1"/>
  <c r="AP337" i="1" s="1"/>
  <c r="AO344" i="1"/>
  <c r="AP344" i="1" s="1"/>
  <c r="AO340" i="1"/>
  <c r="AP340" i="1" s="1"/>
  <c r="AO336" i="1"/>
  <c r="AP336" i="1" s="1"/>
  <c r="AO333" i="1"/>
  <c r="AP333" i="1" s="1"/>
  <c r="AO303" i="1"/>
  <c r="AP303" i="1" s="1"/>
  <c r="AP313" i="1" s="1"/>
  <c r="AO294" i="1"/>
  <c r="AP294" i="1" s="1"/>
  <c r="AO290" i="1"/>
  <c r="AP290" i="1" s="1"/>
  <c r="AO278" i="1"/>
  <c r="AP278" i="1" s="1"/>
  <c r="AO271" i="1"/>
  <c r="AP271" i="1" s="1"/>
  <c r="AO264" i="1"/>
  <c r="AP264" i="1" s="1"/>
  <c r="AO257" i="1"/>
  <c r="AP257" i="1" s="1"/>
  <c r="AO253" i="1"/>
  <c r="AP253" i="1" s="1"/>
  <c r="AO74" i="1"/>
  <c r="AP74" i="1" s="1"/>
  <c r="AO72" i="1"/>
  <c r="AP72" i="1" s="1"/>
  <c r="AO68" i="1"/>
  <c r="AP68" i="1" s="1"/>
  <c r="AO49" i="1"/>
  <c r="AP49" i="1" s="1"/>
  <c r="AO43" i="1"/>
  <c r="AP43" i="1" s="1"/>
  <c r="AO36" i="1"/>
  <c r="AP36" i="1" s="1"/>
  <c r="AP1339" i="1"/>
  <c r="AP1809" i="1" s="1"/>
  <c r="AP1306" i="1"/>
  <c r="AP1328" i="1" s="1"/>
  <c r="AP1185" i="1"/>
  <c r="AP1318" i="1" s="1"/>
  <c r="AP1161" i="1"/>
  <c r="AP1316" i="1" s="1"/>
  <c r="AP1101" i="1"/>
  <c r="AP1314" i="1" s="1"/>
  <c r="AP887" i="1"/>
  <c r="AP765" i="1"/>
  <c r="AP804" i="1" s="1"/>
  <c r="AP753" i="1"/>
  <c r="AP802" i="1" s="1"/>
  <c r="AP701" i="1"/>
  <c r="AP672" i="1"/>
  <c r="AP657" i="1"/>
  <c r="AP607" i="1"/>
  <c r="AP556" i="1"/>
  <c r="AP568" i="1" s="1"/>
  <c r="AP441" i="1"/>
  <c r="AP325" i="1"/>
  <c r="AP210" i="1"/>
  <c r="AP222" i="1" s="1"/>
  <c r="AP188" i="1"/>
  <c r="AP220" i="1" s="1"/>
  <c r="AP160" i="1"/>
  <c r="AP218" i="1" s="1"/>
  <c r="AP131" i="1"/>
  <c r="AP216" i="1" s="1"/>
  <c r="AP63" i="1"/>
  <c r="AP90" i="1" s="1"/>
  <c r="AP26" i="1"/>
  <c r="AP86" i="1" s="1"/>
  <c r="AL586" i="1"/>
  <c r="AM586" i="1" s="1"/>
  <c r="AM588" i="1" s="1"/>
  <c r="AM1339" i="1"/>
  <c r="AM1809" i="1" s="1"/>
  <c r="AM1306" i="1"/>
  <c r="AM1328" i="1" s="1"/>
  <c r="AM1292" i="1"/>
  <c r="AM1326" i="1" s="1"/>
  <c r="AM1266" i="1"/>
  <c r="AM1324" i="1" s="1"/>
  <c r="AM1250" i="1"/>
  <c r="AM1322" i="1" s="1"/>
  <c r="AM1226" i="1"/>
  <c r="AM1320" i="1" s="1"/>
  <c r="AM1185" i="1"/>
  <c r="AM1318" i="1" s="1"/>
  <c r="AM1161" i="1"/>
  <c r="AM1316" i="1" s="1"/>
  <c r="AM1101" i="1"/>
  <c r="AM1314" i="1" s="1"/>
  <c r="AM1046" i="1"/>
  <c r="AM1312" i="1" s="1"/>
  <c r="AM964" i="1"/>
  <c r="AM1310" i="1" s="1"/>
  <c r="AM887" i="1"/>
  <c r="AM832" i="1"/>
  <c r="AM765" i="1"/>
  <c r="AM804" i="1" s="1"/>
  <c r="AM753" i="1"/>
  <c r="AM802" i="1" s="1"/>
  <c r="AM701" i="1"/>
  <c r="AM672" i="1"/>
  <c r="AM657" i="1"/>
  <c r="AM607" i="1"/>
  <c r="AM556" i="1"/>
  <c r="AM568" i="1" s="1"/>
  <c r="AM543" i="1"/>
  <c r="AM566" i="1" s="1"/>
  <c r="AM441" i="1"/>
  <c r="AM325" i="1"/>
  <c r="AM210" i="1"/>
  <c r="AM222" i="1" s="1"/>
  <c r="AM188" i="1"/>
  <c r="AM220" i="1" s="1"/>
  <c r="AM160" i="1"/>
  <c r="AM218" i="1" s="1"/>
  <c r="AM131" i="1"/>
  <c r="AM216" i="1" s="1"/>
  <c r="AM63" i="1"/>
  <c r="AM90" i="1" s="1"/>
  <c r="AM51" i="1"/>
  <c r="AM88" i="1" s="1"/>
  <c r="AL848" i="1"/>
  <c r="AM848" i="1" s="1"/>
  <c r="AM850" i="1" s="1"/>
  <c r="AL788" i="1"/>
  <c r="AM788" i="1" s="1"/>
  <c r="AM790" i="1" s="1"/>
  <c r="AM808" i="1" s="1"/>
  <c r="AL782" i="1"/>
  <c r="AM782" i="1" s="1"/>
  <c r="AM784" i="1" s="1"/>
  <c r="AM806" i="1" s="1"/>
  <c r="AL741" i="1"/>
  <c r="AM741" i="1" s="1"/>
  <c r="AM743" i="1" s="1"/>
  <c r="AL735" i="1"/>
  <c r="AM735" i="1" s="1"/>
  <c r="AL733" i="1"/>
  <c r="AM733" i="1" s="1"/>
  <c r="AL731" i="1"/>
  <c r="AM731" i="1" s="1"/>
  <c r="AL729" i="1"/>
  <c r="AM729" i="1" s="1"/>
  <c r="AL715" i="1"/>
  <c r="AM715" i="1" s="1"/>
  <c r="AL713" i="1"/>
  <c r="AM713" i="1" s="1"/>
  <c r="AL689" i="1"/>
  <c r="AM689" i="1" s="1"/>
  <c r="AM691" i="1" s="1"/>
  <c r="AL631" i="1"/>
  <c r="AM631" i="1" s="1"/>
  <c r="AL621" i="1"/>
  <c r="AM621" i="1" s="1"/>
  <c r="AL614" i="1"/>
  <c r="AM614" i="1" s="1"/>
  <c r="AL612" i="1"/>
  <c r="AM612" i="1" s="1"/>
  <c r="AL530" i="1"/>
  <c r="AM530" i="1" s="1"/>
  <c r="AL529" i="1"/>
  <c r="AM529" i="1" s="1"/>
  <c r="AL528" i="1"/>
  <c r="AM528" i="1" s="1"/>
  <c r="AL527" i="1"/>
  <c r="AM527" i="1" s="1"/>
  <c r="AL526" i="1"/>
  <c r="AM526" i="1" s="1"/>
  <c r="AL525" i="1"/>
  <c r="AM525" i="1" s="1"/>
  <c r="AL517" i="1"/>
  <c r="AM517" i="1" s="1"/>
  <c r="AL516" i="1"/>
  <c r="AM516" i="1" s="1"/>
  <c r="AL515" i="1"/>
  <c r="AM515" i="1" s="1"/>
  <c r="AL512" i="1"/>
  <c r="AM512" i="1" s="1"/>
  <c r="AL511" i="1"/>
  <c r="AM511" i="1" s="1"/>
  <c r="AL510" i="1"/>
  <c r="AM510" i="1" s="1"/>
  <c r="AL509" i="1"/>
  <c r="AM509" i="1" s="1"/>
  <c r="AL508" i="1"/>
  <c r="AM508" i="1" s="1"/>
  <c r="AL505" i="1"/>
  <c r="AM505" i="1" s="1"/>
  <c r="AL504" i="1"/>
  <c r="AM504" i="1" s="1"/>
  <c r="AL503" i="1"/>
  <c r="AM503" i="1" s="1"/>
  <c r="AL502" i="1"/>
  <c r="AM502" i="1" s="1"/>
  <c r="AL501" i="1"/>
  <c r="AM501" i="1" s="1"/>
  <c r="AL500" i="1"/>
  <c r="AM500" i="1" s="1"/>
  <c r="AL492" i="1"/>
  <c r="AM492" i="1" s="1"/>
  <c r="AL490" i="1"/>
  <c r="AM490" i="1" s="1"/>
  <c r="AL458" i="1"/>
  <c r="AM458" i="1" s="1"/>
  <c r="AL454" i="1"/>
  <c r="AM454" i="1" s="1"/>
  <c r="AL431" i="1"/>
  <c r="AM431" i="1" s="1"/>
  <c r="AM433" i="1" s="1"/>
  <c r="AL423" i="1"/>
  <c r="AM423" i="1" s="1"/>
  <c r="AL406" i="1"/>
  <c r="AM406" i="1" s="1"/>
  <c r="AL401" i="1"/>
  <c r="AM401" i="1" s="1"/>
  <c r="AL397" i="1"/>
  <c r="AM397" i="1" s="1"/>
  <c r="AL358" i="1"/>
  <c r="AM358" i="1" s="1"/>
  <c r="AM380" i="1" s="1"/>
  <c r="AL303" i="1"/>
  <c r="AM303" i="1" s="1"/>
  <c r="AM313" i="1" s="1"/>
  <c r="AL294" i="1"/>
  <c r="AM294" i="1" s="1"/>
  <c r="AL290" i="1"/>
  <c r="AM290" i="1" s="1"/>
  <c r="AM257" i="1"/>
  <c r="AL103" i="1"/>
  <c r="AM103" i="1" s="1"/>
  <c r="AL107" i="1"/>
  <c r="AM107" i="1" s="1"/>
  <c r="AL78" i="1"/>
  <c r="AM78" i="1" s="1"/>
  <c r="AL253" i="1"/>
  <c r="AM253" i="1" s="1"/>
  <c r="AM22" i="1"/>
  <c r="AM26" i="1" s="1"/>
  <c r="AM86" i="1" s="1"/>
  <c r="AV745" i="1" l="1"/>
  <c r="AV800" i="1" s="1"/>
  <c r="AM496" i="1"/>
  <c r="AM560" i="1" s="1"/>
  <c r="AM719" i="1"/>
  <c r="AP378" i="1"/>
  <c r="AS674" i="1"/>
  <c r="AS796" i="1" s="1"/>
  <c r="AM472" i="1"/>
  <c r="AM520" i="1"/>
  <c r="AM562" i="1" s="1"/>
  <c r="AM645" i="1"/>
  <c r="AM647" i="1" s="1"/>
  <c r="AM794" i="1" s="1"/>
  <c r="AM737" i="1"/>
  <c r="AM745" i="1" s="1"/>
  <c r="AM800" i="1" s="1"/>
  <c r="AP674" i="1"/>
  <c r="AP796" i="1" s="1"/>
  <c r="AM532" i="1"/>
  <c r="AM564" i="1" s="1"/>
  <c r="AM425" i="1"/>
  <c r="AP380" i="1"/>
  <c r="AP1226" i="1"/>
  <c r="AP1320" i="1" s="1"/>
  <c r="AM296" i="1"/>
  <c r="AM382" i="1" s="1"/>
  <c r="AM478" i="1" s="1"/>
  <c r="AS607" i="1"/>
  <c r="AS1185" i="1"/>
  <c r="AS1318" i="1" s="1"/>
  <c r="AS1101" i="1"/>
  <c r="AS1314" i="1" s="1"/>
  <c r="AS313" i="1"/>
  <c r="AS210" i="1"/>
  <c r="AS222" i="1" s="1"/>
  <c r="AS188" i="1"/>
  <c r="AS220" i="1" s="1"/>
  <c r="AS160" i="1"/>
  <c r="AS218" i="1" s="1"/>
  <c r="AS131" i="1"/>
  <c r="AS216" i="1" s="1"/>
  <c r="AS109" i="1"/>
  <c r="AS214" i="1" s="1"/>
  <c r="AP1292" i="1"/>
  <c r="AP1326" i="1" s="1"/>
  <c r="AM109" i="1"/>
  <c r="AM214" i="1" s="1"/>
  <c r="AM226" i="1" s="1"/>
  <c r="AM1797" i="1" s="1"/>
  <c r="AM889" i="1"/>
  <c r="AM891" i="1" s="1"/>
  <c r="AM1805" i="1" s="1"/>
  <c r="AM703" i="1"/>
  <c r="AM798" i="1" s="1"/>
  <c r="AM1330" i="1"/>
  <c r="AM1807" i="1" s="1"/>
  <c r="AP1046" i="1"/>
  <c r="AP1312" i="1" s="1"/>
  <c r="AP496" i="1"/>
  <c r="AP560" i="1" s="1"/>
  <c r="AP82" i="1"/>
  <c r="AP92" i="1" s="1"/>
  <c r="AP51" i="1"/>
  <c r="AP88" i="1" s="1"/>
  <c r="AP296" i="1"/>
  <c r="AM674" i="1"/>
  <c r="AM796" i="1" s="1"/>
  <c r="AJ830" i="1"/>
  <c r="AJ1806" i="1" s="1"/>
  <c r="AM570" i="1" l="1"/>
  <c r="AM1801" i="1" s="1"/>
  <c r="AM474" i="1"/>
  <c r="AM480" i="1" s="1"/>
  <c r="AM482" i="1" s="1"/>
  <c r="AM1799" i="1" s="1"/>
  <c r="AS226" i="1"/>
  <c r="AS1797" i="1" s="1"/>
  <c r="AP1330" i="1"/>
  <c r="AP1807" i="1" s="1"/>
  <c r="AP382" i="1"/>
  <c r="AP478" i="1" s="1"/>
  <c r="AP94" i="1"/>
  <c r="AP1795" i="1" s="1"/>
  <c r="AM810" i="1"/>
  <c r="AM1803" i="1" s="1"/>
  <c r="AJ1334" i="1"/>
  <c r="AJ1809" i="1" s="1"/>
  <c r="AJ782" i="1"/>
  <c r="AJ715" i="1"/>
  <c r="AJ713" i="1"/>
  <c r="AJ699" i="1"/>
  <c r="AJ697" i="1"/>
  <c r="AJ695" i="1"/>
  <c r="AJ670" i="1"/>
  <c r="AJ668" i="1"/>
  <c r="AJ666" i="1"/>
  <c r="AJ664" i="1"/>
  <c r="AJ655" i="1"/>
  <c r="AJ653" i="1"/>
  <c r="AJ596" i="1"/>
  <c r="AJ594" i="1"/>
  <c r="AJ592" i="1"/>
  <c r="AJ1803" i="1" l="1"/>
  <c r="AJ1815" i="1" s="1"/>
  <c r="AG1334" i="1"/>
  <c r="AG1809" i="1" s="1"/>
  <c r="AG697" i="1"/>
  <c r="AG695" i="1"/>
  <c r="AG668" i="1" l="1"/>
  <c r="AG666" i="1"/>
  <c r="AG664" i="1"/>
  <c r="AG655" i="1"/>
  <c r="AG653" i="1"/>
  <c r="AG594" i="1"/>
  <c r="AG592" i="1"/>
  <c r="AG1803" i="1" l="1"/>
  <c r="AG1815" i="1" s="1"/>
  <c r="AD733" i="1"/>
  <c r="AD1334" i="1"/>
  <c r="AD1809" i="1" s="1"/>
  <c r="AD782" i="1"/>
  <c r="AD741" i="1"/>
  <c r="AD735" i="1"/>
  <c r="AB731" i="1"/>
  <c r="AD729" i="1"/>
  <c r="AD715" i="1"/>
  <c r="AD713" i="1"/>
  <c r="AD586" i="1"/>
  <c r="AD731" i="1" l="1"/>
  <c r="AZ731" i="1"/>
  <c r="BA731" i="1" s="1"/>
  <c r="BA737" i="1" s="1"/>
  <c r="BA745" i="1" s="1"/>
  <c r="BA800" i="1" s="1"/>
  <c r="BA810" i="1" s="1"/>
  <c r="BA1803" i="1" s="1"/>
  <c r="BA1815" i="1" s="1"/>
  <c r="AD1803" i="1"/>
  <c r="AD1815" i="1" s="1"/>
  <c r="AA680" i="1" l="1"/>
  <c r="AA1334" i="1" l="1"/>
  <c r="AA1809" i="1" s="1"/>
  <c r="AA782" i="1"/>
  <c r="AA697" i="1"/>
  <c r="AA695" i="1"/>
  <c r="AA685" i="1"/>
  <c r="AA682" i="1"/>
  <c r="AA670" i="1"/>
  <c r="AA668" i="1"/>
  <c r="AA666" i="1"/>
  <c r="AA664" i="1"/>
  <c r="AA655" i="1"/>
  <c r="AA653" i="1"/>
  <c r="AA628" i="1"/>
  <c r="AA626" i="1"/>
  <c r="AA624" i="1"/>
  <c r="AA605" i="1"/>
  <c r="AA596" i="1"/>
  <c r="BB596" i="1" s="1"/>
  <c r="AA594" i="1"/>
  <c r="AA592" i="1"/>
  <c r="AA586" i="1"/>
  <c r="X1334" i="1"/>
  <c r="X1809" i="1" s="1"/>
  <c r="X782" i="1"/>
  <c r="X733" i="1"/>
  <c r="X670" i="1"/>
  <c r="X668" i="1"/>
  <c r="X666" i="1"/>
  <c r="X664" i="1"/>
  <c r="X661" i="1"/>
  <c r="X592" i="1"/>
  <c r="U1334" i="1"/>
  <c r="U1809" i="1" s="1"/>
  <c r="U697" i="1"/>
  <c r="U695" i="1"/>
  <c r="U670" i="1"/>
  <c r="U668" i="1"/>
  <c r="U665" i="1"/>
  <c r="U666" i="1"/>
  <c r="U664" i="1"/>
  <c r="U655" i="1"/>
  <c r="U653" i="1"/>
  <c r="U594" i="1"/>
  <c r="U592" i="1"/>
  <c r="U586" i="1"/>
  <c r="R1335" i="1"/>
  <c r="R1336" i="1"/>
  <c r="R1334" i="1"/>
  <c r="R594" i="1"/>
  <c r="AZ4" i="1"/>
  <c r="AZ5" i="1"/>
  <c r="AZ6" i="1"/>
  <c r="R586" i="1"/>
  <c r="O595" i="1"/>
  <c r="O596" i="1"/>
  <c r="O597" i="1"/>
  <c r="O598" i="1"/>
  <c r="O599" i="1"/>
  <c r="O600" i="1"/>
  <c r="O601" i="1"/>
  <c r="O602" i="1"/>
  <c r="O603" i="1"/>
  <c r="O604" i="1"/>
  <c r="O605" i="1"/>
  <c r="O606" i="1"/>
  <c r="O607" i="1"/>
  <c r="O608" i="1"/>
  <c r="O609" i="1"/>
  <c r="O610" i="1"/>
  <c r="O611" i="1"/>
  <c r="O612" i="1"/>
  <c r="O613" i="1"/>
  <c r="O614" i="1"/>
  <c r="O615" i="1"/>
  <c r="O616" i="1"/>
  <c r="O617" i="1"/>
  <c r="O618" i="1"/>
  <c r="O619" i="1"/>
  <c r="O620" i="1"/>
  <c r="O621" i="1"/>
  <c r="O622" i="1"/>
  <c r="O623" i="1"/>
  <c r="O624" i="1"/>
  <c r="O625" i="1"/>
  <c r="O626" i="1"/>
  <c r="O627" i="1"/>
  <c r="O628" i="1"/>
  <c r="O629" i="1"/>
  <c r="O630" i="1"/>
  <c r="O631" i="1"/>
  <c r="O632" i="1"/>
  <c r="O633" i="1"/>
  <c r="O634" i="1"/>
  <c r="O635" i="1"/>
  <c r="O636" i="1"/>
  <c r="O637" i="1"/>
  <c r="O638" i="1"/>
  <c r="O639" i="1"/>
  <c r="O640" i="1"/>
  <c r="O641" i="1"/>
  <c r="O642" i="1"/>
  <c r="O643" i="1"/>
  <c r="O644" i="1"/>
  <c r="O645" i="1"/>
  <c r="O646" i="1"/>
  <c r="O648" i="1"/>
  <c r="O649" i="1"/>
  <c r="O650" i="1"/>
  <c r="O651" i="1"/>
  <c r="O652" i="1"/>
  <c r="O653" i="1"/>
  <c r="O654" i="1"/>
  <c r="O655" i="1"/>
  <c r="O656" i="1"/>
  <c r="O657" i="1"/>
  <c r="O658" i="1"/>
  <c r="O659" i="1"/>
  <c r="O660" i="1"/>
  <c r="O661" i="1"/>
  <c r="O662" i="1"/>
  <c r="O663" i="1"/>
  <c r="O664" i="1"/>
  <c r="O665" i="1"/>
  <c r="O666" i="1"/>
  <c r="O667" i="1"/>
  <c r="O668" i="1"/>
  <c r="O669" i="1"/>
  <c r="O670" i="1"/>
  <c r="O671" i="1"/>
  <c r="O672" i="1"/>
  <c r="O673" i="1"/>
  <c r="O674" i="1"/>
  <c r="O675" i="1"/>
  <c r="O676" i="1"/>
  <c r="O677" i="1"/>
  <c r="O678" i="1"/>
  <c r="O679" i="1"/>
  <c r="O680" i="1"/>
  <c r="O681" i="1"/>
  <c r="O682" i="1"/>
  <c r="O683" i="1"/>
  <c r="O684" i="1"/>
  <c r="O685" i="1"/>
  <c r="O686" i="1"/>
  <c r="O687" i="1"/>
  <c r="O688" i="1"/>
  <c r="O689" i="1"/>
  <c r="O690" i="1"/>
  <c r="O691" i="1"/>
  <c r="O692" i="1"/>
  <c r="O693" i="1"/>
  <c r="O694" i="1"/>
  <c r="O695" i="1"/>
  <c r="O696" i="1"/>
  <c r="O697" i="1"/>
  <c r="O698" i="1"/>
  <c r="O699" i="1"/>
  <c r="O700" i="1"/>
  <c r="O701" i="1"/>
  <c r="O702" i="1"/>
  <c r="O703" i="1"/>
  <c r="O704" i="1"/>
  <c r="O705" i="1"/>
  <c r="O706" i="1"/>
  <c r="O707" i="1"/>
  <c r="O708" i="1"/>
  <c r="O709" i="1"/>
  <c r="O710" i="1"/>
  <c r="O711" i="1"/>
  <c r="O712" i="1"/>
  <c r="O713" i="1"/>
  <c r="O714" i="1"/>
  <c r="O715" i="1"/>
  <c r="O716" i="1"/>
  <c r="O717" i="1"/>
  <c r="O718" i="1"/>
  <c r="O719" i="1"/>
  <c r="O720" i="1"/>
  <c r="O721" i="1"/>
  <c r="O722" i="1"/>
  <c r="O723" i="1"/>
  <c r="O724" i="1"/>
  <c r="O725" i="1"/>
  <c r="O726" i="1"/>
  <c r="O727" i="1"/>
  <c r="O728" i="1"/>
  <c r="O729" i="1"/>
  <c r="O730" i="1"/>
  <c r="O731" i="1"/>
  <c r="O732" i="1"/>
  <c r="O733" i="1"/>
  <c r="O734" i="1"/>
  <c r="O735" i="1"/>
  <c r="O736" i="1"/>
  <c r="O737" i="1"/>
  <c r="O738" i="1"/>
  <c r="O739" i="1"/>
  <c r="O740" i="1"/>
  <c r="O741" i="1"/>
  <c r="O742" i="1"/>
  <c r="O743" i="1"/>
  <c r="O744" i="1"/>
  <c r="O745" i="1"/>
  <c r="O746" i="1"/>
  <c r="O747" i="1"/>
  <c r="O748" i="1"/>
  <c r="O749" i="1"/>
  <c r="O750" i="1"/>
  <c r="O751" i="1"/>
  <c r="O752" i="1"/>
  <c r="O753" i="1"/>
  <c r="O754" i="1"/>
  <c r="O755" i="1"/>
  <c r="O756" i="1"/>
  <c r="O757" i="1"/>
  <c r="O758" i="1"/>
  <c r="O759" i="1"/>
  <c r="O760" i="1"/>
  <c r="O761" i="1"/>
  <c r="O762" i="1"/>
  <c r="O763" i="1"/>
  <c r="O764" i="1"/>
  <c r="O765" i="1"/>
  <c r="O766" i="1"/>
  <c r="O767" i="1"/>
  <c r="O768" i="1"/>
  <c r="O769" i="1"/>
  <c r="O770" i="1"/>
  <c r="O771" i="1"/>
  <c r="O772" i="1"/>
  <c r="O773" i="1"/>
  <c r="O774" i="1"/>
  <c r="O775" i="1"/>
  <c r="O776" i="1"/>
  <c r="O777" i="1"/>
  <c r="O778" i="1"/>
  <c r="O779" i="1"/>
  <c r="O780" i="1"/>
  <c r="O781" i="1"/>
  <c r="O782" i="1"/>
  <c r="O783" i="1"/>
  <c r="O784" i="1"/>
  <c r="O785" i="1"/>
  <c r="O786" i="1"/>
  <c r="O787" i="1"/>
  <c r="O788" i="1"/>
  <c r="O789" i="1"/>
  <c r="O790" i="1"/>
  <c r="O791" i="1"/>
  <c r="O792" i="1"/>
  <c r="O793" i="1"/>
  <c r="O794" i="1"/>
  <c r="O795" i="1"/>
  <c r="O796" i="1"/>
  <c r="O797" i="1"/>
  <c r="O798" i="1"/>
  <c r="O799" i="1"/>
  <c r="O800" i="1"/>
  <c r="O801" i="1"/>
  <c r="O802" i="1"/>
  <c r="O803" i="1"/>
  <c r="O804" i="1"/>
  <c r="O805" i="1"/>
  <c r="O806" i="1"/>
  <c r="O807" i="1"/>
  <c r="O808" i="1"/>
  <c r="O809" i="1"/>
  <c r="O810" i="1"/>
  <c r="O811" i="1"/>
  <c r="O812" i="1"/>
  <c r="O813" i="1"/>
  <c r="O814" i="1"/>
  <c r="O815" i="1"/>
  <c r="O816" i="1"/>
  <c r="O817" i="1"/>
  <c r="O818" i="1"/>
  <c r="O819" i="1"/>
  <c r="O820" i="1"/>
  <c r="O821" i="1"/>
  <c r="O822" i="1"/>
  <c r="O823" i="1"/>
  <c r="O824" i="1"/>
  <c r="O825" i="1"/>
  <c r="O826" i="1"/>
  <c r="O827" i="1"/>
  <c r="O828" i="1"/>
  <c r="O829" i="1"/>
  <c r="O830" i="1"/>
  <c r="O831" i="1"/>
  <c r="O832" i="1"/>
  <c r="O833" i="1"/>
  <c r="O834" i="1"/>
  <c r="O835" i="1"/>
  <c r="O836" i="1"/>
  <c r="O837" i="1"/>
  <c r="O838" i="1"/>
  <c r="O839" i="1"/>
  <c r="O840" i="1"/>
  <c r="O841" i="1"/>
  <c r="O842" i="1"/>
  <c r="O843" i="1"/>
  <c r="O844" i="1"/>
  <c r="O845" i="1"/>
  <c r="O846" i="1"/>
  <c r="O847" i="1"/>
  <c r="O848" i="1"/>
  <c r="O849" i="1"/>
  <c r="O850" i="1"/>
  <c r="O851" i="1"/>
  <c r="O852" i="1"/>
  <c r="O853" i="1"/>
  <c r="O854" i="1"/>
  <c r="O855" i="1"/>
  <c r="O856" i="1"/>
  <c r="O857" i="1"/>
  <c r="O858" i="1"/>
  <c r="O859" i="1"/>
  <c r="O860" i="1"/>
  <c r="O861" i="1"/>
  <c r="O862" i="1"/>
  <c r="O863" i="1"/>
  <c r="O864" i="1"/>
  <c r="O865" i="1"/>
  <c r="O866" i="1"/>
  <c r="O867" i="1"/>
  <c r="O868" i="1"/>
  <c r="O869" i="1"/>
  <c r="O870" i="1"/>
  <c r="O871" i="1"/>
  <c r="O872" i="1"/>
  <c r="O873" i="1"/>
  <c r="O874" i="1"/>
  <c r="O875" i="1"/>
  <c r="O876" i="1"/>
  <c r="O877" i="1"/>
  <c r="O878" i="1"/>
  <c r="O879" i="1"/>
  <c r="O880" i="1"/>
  <c r="O881" i="1"/>
  <c r="O882" i="1"/>
  <c r="O883" i="1"/>
  <c r="O884" i="1"/>
  <c r="O885" i="1"/>
  <c r="O886" i="1"/>
  <c r="O887" i="1"/>
  <c r="O888" i="1"/>
  <c r="O889" i="1"/>
  <c r="O890" i="1"/>
  <c r="O891" i="1"/>
  <c r="O892" i="1"/>
  <c r="O893" i="1"/>
  <c r="O894" i="1"/>
  <c r="O895" i="1"/>
  <c r="O896" i="1"/>
  <c r="O897" i="1"/>
  <c r="O898" i="1"/>
  <c r="O899" i="1"/>
  <c r="O900" i="1"/>
  <c r="O901" i="1"/>
  <c r="O902" i="1"/>
  <c r="O903" i="1"/>
  <c r="O904" i="1"/>
  <c r="O905" i="1"/>
  <c r="O906" i="1"/>
  <c r="O907" i="1"/>
  <c r="O908" i="1"/>
  <c r="O909" i="1"/>
  <c r="O910" i="1"/>
  <c r="O911" i="1"/>
  <c r="O912" i="1"/>
  <c r="O913" i="1"/>
  <c r="O914" i="1"/>
  <c r="O915" i="1"/>
  <c r="O916" i="1"/>
  <c r="O917" i="1"/>
  <c r="O918" i="1"/>
  <c r="O919" i="1"/>
  <c r="O920" i="1"/>
  <c r="O921" i="1"/>
  <c r="O922" i="1"/>
  <c r="O923" i="1"/>
  <c r="O924" i="1"/>
  <c r="O925" i="1"/>
  <c r="O926" i="1"/>
  <c r="O927" i="1"/>
  <c r="O928" i="1"/>
  <c r="O929" i="1"/>
  <c r="O930" i="1"/>
  <c r="O931" i="1"/>
  <c r="O932" i="1"/>
  <c r="O933" i="1"/>
  <c r="O934" i="1"/>
  <c r="O935" i="1"/>
  <c r="O936" i="1"/>
  <c r="O937" i="1"/>
  <c r="O938" i="1"/>
  <c r="O939" i="1"/>
  <c r="O940" i="1"/>
  <c r="O941" i="1"/>
  <c r="O942" i="1"/>
  <c r="O943" i="1"/>
  <c r="O944" i="1"/>
  <c r="O945" i="1"/>
  <c r="O946" i="1"/>
  <c r="O947" i="1"/>
  <c r="O948" i="1"/>
  <c r="O949" i="1"/>
  <c r="O950" i="1"/>
  <c r="O951" i="1"/>
  <c r="O952" i="1"/>
  <c r="O953" i="1"/>
  <c r="O954" i="1"/>
  <c r="O955" i="1"/>
  <c r="O956" i="1"/>
  <c r="O957" i="1"/>
  <c r="O958" i="1"/>
  <c r="O959" i="1"/>
  <c r="O960" i="1"/>
  <c r="O961" i="1"/>
  <c r="O962" i="1"/>
  <c r="O963" i="1"/>
  <c r="O964" i="1"/>
  <c r="O965" i="1"/>
  <c r="O966" i="1"/>
  <c r="O967" i="1"/>
  <c r="O968" i="1"/>
  <c r="O969" i="1"/>
  <c r="O970" i="1"/>
  <c r="O971" i="1"/>
  <c r="O972" i="1"/>
  <c r="O973" i="1"/>
  <c r="O974" i="1"/>
  <c r="O975" i="1"/>
  <c r="O976" i="1"/>
  <c r="O977" i="1"/>
  <c r="O978" i="1"/>
  <c r="O979" i="1"/>
  <c r="O980" i="1"/>
  <c r="O981" i="1"/>
  <c r="O982" i="1"/>
  <c r="O983" i="1"/>
  <c r="O984" i="1"/>
  <c r="O985" i="1"/>
  <c r="O986" i="1"/>
  <c r="O987" i="1"/>
  <c r="O988" i="1"/>
  <c r="O989" i="1"/>
  <c r="O990" i="1"/>
  <c r="O991" i="1"/>
  <c r="O992" i="1"/>
  <c r="O993" i="1"/>
  <c r="O994" i="1"/>
  <c r="O995" i="1"/>
  <c r="O996" i="1"/>
  <c r="O997" i="1"/>
  <c r="O998" i="1"/>
  <c r="O999" i="1"/>
  <c r="O1000" i="1"/>
  <c r="O1001" i="1"/>
  <c r="O1002" i="1"/>
  <c r="O1003" i="1"/>
  <c r="O1004" i="1"/>
  <c r="O1005" i="1"/>
  <c r="O1006" i="1"/>
  <c r="O1007" i="1"/>
  <c r="O1008" i="1"/>
  <c r="O1009" i="1"/>
  <c r="O1010" i="1"/>
  <c r="O1011" i="1"/>
  <c r="O1012" i="1"/>
  <c r="O1013" i="1"/>
  <c r="O1014" i="1"/>
  <c r="O1015" i="1"/>
  <c r="O1016" i="1"/>
  <c r="O1017" i="1"/>
  <c r="O1018" i="1"/>
  <c r="O1019" i="1"/>
  <c r="O1020" i="1"/>
  <c r="O1021" i="1"/>
  <c r="O1022" i="1"/>
  <c r="O1023" i="1"/>
  <c r="O1024" i="1"/>
  <c r="O1025" i="1"/>
  <c r="O1026" i="1"/>
  <c r="O1027" i="1"/>
  <c r="O1028" i="1"/>
  <c r="O1029" i="1"/>
  <c r="O1030" i="1"/>
  <c r="O1031" i="1"/>
  <c r="O1032" i="1"/>
  <c r="O1033" i="1"/>
  <c r="O1034" i="1"/>
  <c r="O1035" i="1"/>
  <c r="O1036" i="1"/>
  <c r="O1037" i="1"/>
  <c r="O1038" i="1"/>
  <c r="O1039" i="1"/>
  <c r="O1040" i="1"/>
  <c r="O1041" i="1"/>
  <c r="O1042" i="1"/>
  <c r="O1043" i="1"/>
  <c r="O1044" i="1"/>
  <c r="O1045" i="1"/>
  <c r="O1046" i="1"/>
  <c r="O1047" i="1"/>
  <c r="O1048" i="1"/>
  <c r="O1049" i="1"/>
  <c r="O1050" i="1"/>
  <c r="O1051" i="1"/>
  <c r="O1052" i="1"/>
  <c r="O1053" i="1"/>
  <c r="O1054" i="1"/>
  <c r="O1055" i="1"/>
  <c r="O1056" i="1"/>
  <c r="O1057" i="1"/>
  <c r="O1058" i="1"/>
  <c r="O1059" i="1"/>
  <c r="O1060" i="1"/>
  <c r="O1061" i="1"/>
  <c r="O1062" i="1"/>
  <c r="O1063" i="1"/>
  <c r="O1064" i="1"/>
  <c r="O1065" i="1"/>
  <c r="O1066" i="1"/>
  <c r="O1067" i="1"/>
  <c r="O1068" i="1"/>
  <c r="O1069" i="1"/>
  <c r="O1070" i="1"/>
  <c r="O1071" i="1"/>
  <c r="O1072" i="1"/>
  <c r="O1073" i="1"/>
  <c r="O1074" i="1"/>
  <c r="O1075" i="1"/>
  <c r="O1076" i="1"/>
  <c r="O1077" i="1"/>
  <c r="O1078" i="1"/>
  <c r="O1079" i="1"/>
  <c r="O1080" i="1"/>
  <c r="O1081" i="1"/>
  <c r="O1082" i="1"/>
  <c r="O1083" i="1"/>
  <c r="O1084" i="1"/>
  <c r="O1085" i="1"/>
  <c r="O1086" i="1"/>
  <c r="O1087" i="1"/>
  <c r="O1088" i="1"/>
  <c r="O1089" i="1"/>
  <c r="O1090" i="1"/>
  <c r="O1091" i="1"/>
  <c r="O1092" i="1"/>
  <c r="O1093" i="1"/>
  <c r="O1094" i="1"/>
  <c r="O1095" i="1"/>
  <c r="O1096" i="1"/>
  <c r="O1097" i="1"/>
  <c r="O1098" i="1"/>
  <c r="O1099" i="1"/>
  <c r="O1100" i="1"/>
  <c r="O1101" i="1"/>
  <c r="O1102" i="1"/>
  <c r="O1103" i="1"/>
  <c r="O1104" i="1"/>
  <c r="O1105" i="1"/>
  <c r="O1106" i="1"/>
  <c r="O1107" i="1"/>
  <c r="O1108" i="1"/>
  <c r="O1109" i="1"/>
  <c r="O1110" i="1"/>
  <c r="O1111" i="1"/>
  <c r="O1112" i="1"/>
  <c r="O1113" i="1"/>
  <c r="O1114" i="1"/>
  <c r="O1115" i="1"/>
  <c r="O1116" i="1"/>
  <c r="O1117" i="1"/>
  <c r="O1118" i="1"/>
  <c r="O1119" i="1"/>
  <c r="O1120" i="1"/>
  <c r="O1121" i="1"/>
  <c r="O1122" i="1"/>
  <c r="O1123" i="1"/>
  <c r="O1124" i="1"/>
  <c r="O1125" i="1"/>
  <c r="O1126" i="1"/>
  <c r="O1127" i="1"/>
  <c r="O1128" i="1"/>
  <c r="O1129" i="1"/>
  <c r="O1130" i="1"/>
  <c r="O1131" i="1"/>
  <c r="O1132" i="1"/>
  <c r="O1133" i="1"/>
  <c r="O1134" i="1"/>
  <c r="O1135" i="1"/>
  <c r="O1136" i="1"/>
  <c r="O1137" i="1"/>
  <c r="O1138" i="1"/>
  <c r="O1139" i="1"/>
  <c r="O1140" i="1"/>
  <c r="O1141" i="1"/>
  <c r="O1142" i="1"/>
  <c r="O1143" i="1"/>
  <c r="O1144" i="1"/>
  <c r="O1145" i="1"/>
  <c r="O1146" i="1"/>
  <c r="O1147" i="1"/>
  <c r="O1148" i="1"/>
  <c r="O1149" i="1"/>
  <c r="O1150" i="1"/>
  <c r="O1151" i="1"/>
  <c r="O1152" i="1"/>
  <c r="O1153" i="1"/>
  <c r="O1154" i="1"/>
  <c r="O1155" i="1"/>
  <c r="O1156" i="1"/>
  <c r="O1157" i="1"/>
  <c r="O1158" i="1"/>
  <c r="O1159" i="1"/>
  <c r="O1160" i="1"/>
  <c r="O1161" i="1"/>
  <c r="O1162" i="1"/>
  <c r="O1163" i="1"/>
  <c r="O1164" i="1"/>
  <c r="O1165" i="1"/>
  <c r="O1166" i="1"/>
  <c r="O1167" i="1"/>
  <c r="O1168" i="1"/>
  <c r="O1169" i="1"/>
  <c r="O1170" i="1"/>
  <c r="O1171" i="1"/>
  <c r="O1172" i="1"/>
  <c r="O1173" i="1"/>
  <c r="O1174" i="1"/>
  <c r="O1175" i="1"/>
  <c r="O1176" i="1"/>
  <c r="O1177" i="1"/>
  <c r="O1178" i="1"/>
  <c r="O1179" i="1"/>
  <c r="O1180" i="1"/>
  <c r="O1181" i="1"/>
  <c r="O1182" i="1"/>
  <c r="O1183" i="1"/>
  <c r="O1184" i="1"/>
  <c r="O1185" i="1"/>
  <c r="O1186" i="1"/>
  <c r="O1187" i="1"/>
  <c r="O1188" i="1"/>
  <c r="O1189" i="1"/>
  <c r="O1190" i="1"/>
  <c r="O1191" i="1"/>
  <c r="O1192" i="1"/>
  <c r="O1193" i="1"/>
  <c r="O1194" i="1"/>
  <c r="O1195" i="1"/>
  <c r="O1196" i="1"/>
  <c r="O1197" i="1"/>
  <c r="O1198" i="1"/>
  <c r="O1199" i="1"/>
  <c r="O1200" i="1"/>
  <c r="O1201" i="1"/>
  <c r="O1202" i="1"/>
  <c r="O1203" i="1"/>
  <c r="O1204" i="1"/>
  <c r="O1205" i="1"/>
  <c r="O1206" i="1"/>
  <c r="O1207" i="1"/>
  <c r="O1208" i="1"/>
  <c r="O1209" i="1"/>
  <c r="O1210" i="1"/>
  <c r="O1211" i="1"/>
  <c r="O1212" i="1"/>
  <c r="O1213" i="1"/>
  <c r="O1214" i="1"/>
  <c r="O1215" i="1"/>
  <c r="O1216" i="1"/>
  <c r="O1217" i="1"/>
  <c r="O1218" i="1"/>
  <c r="O1219" i="1"/>
  <c r="O1220" i="1"/>
  <c r="O1221" i="1"/>
  <c r="O1222" i="1"/>
  <c r="O1223" i="1"/>
  <c r="O1224" i="1"/>
  <c r="O1225" i="1"/>
  <c r="O1226" i="1"/>
  <c r="O1227" i="1"/>
  <c r="O1228" i="1"/>
  <c r="O1229" i="1"/>
  <c r="O1230" i="1"/>
  <c r="O1231" i="1"/>
  <c r="O1232" i="1"/>
  <c r="O1233" i="1"/>
  <c r="O1234" i="1"/>
  <c r="O1235" i="1"/>
  <c r="O1236" i="1"/>
  <c r="O1237" i="1"/>
  <c r="O1238" i="1"/>
  <c r="O1239" i="1"/>
  <c r="O1240" i="1"/>
  <c r="O1241" i="1"/>
  <c r="O1242" i="1"/>
  <c r="O1243" i="1"/>
  <c r="O1244" i="1"/>
  <c r="O1245" i="1"/>
  <c r="O1246" i="1"/>
  <c r="O1247" i="1"/>
  <c r="O1248" i="1"/>
  <c r="O1249" i="1"/>
  <c r="O1250" i="1"/>
  <c r="O1251" i="1"/>
  <c r="O1252" i="1"/>
  <c r="O1253" i="1"/>
  <c r="O1254" i="1"/>
  <c r="O1255" i="1"/>
  <c r="O1256" i="1"/>
  <c r="O1257" i="1"/>
  <c r="O1258" i="1"/>
  <c r="O1259" i="1"/>
  <c r="O1260" i="1"/>
  <c r="O1261" i="1"/>
  <c r="O1262" i="1"/>
  <c r="O1263" i="1"/>
  <c r="O1264" i="1"/>
  <c r="O1265" i="1"/>
  <c r="O1266" i="1"/>
  <c r="O1267" i="1"/>
  <c r="O1268" i="1"/>
  <c r="O1269" i="1"/>
  <c r="O1270" i="1"/>
  <c r="O1271" i="1"/>
  <c r="O1272" i="1"/>
  <c r="O1273" i="1"/>
  <c r="O1274" i="1"/>
  <c r="O1275" i="1"/>
  <c r="O1276" i="1"/>
  <c r="O1277" i="1"/>
  <c r="O1278" i="1"/>
  <c r="O1279" i="1"/>
  <c r="O1280" i="1"/>
  <c r="O1281" i="1"/>
  <c r="O1282" i="1"/>
  <c r="O1283" i="1"/>
  <c r="O1284" i="1"/>
  <c r="O1285" i="1"/>
  <c r="O1286" i="1"/>
  <c r="O1287" i="1"/>
  <c r="O1288" i="1"/>
  <c r="O1289" i="1"/>
  <c r="O1290" i="1"/>
  <c r="O1291" i="1"/>
  <c r="O1292" i="1"/>
  <c r="O1293" i="1"/>
  <c r="O1294" i="1"/>
  <c r="O1295" i="1"/>
  <c r="O1296" i="1"/>
  <c r="O1297" i="1"/>
  <c r="O1298" i="1"/>
  <c r="O1299" i="1"/>
  <c r="O1300" i="1"/>
  <c r="O1301" i="1"/>
  <c r="O1302" i="1"/>
  <c r="O1303" i="1"/>
  <c r="O1304" i="1"/>
  <c r="O1305" i="1"/>
  <c r="O1306" i="1"/>
  <c r="O1307" i="1"/>
  <c r="O1308" i="1"/>
  <c r="O1309" i="1"/>
  <c r="O1310" i="1"/>
  <c r="O1311" i="1"/>
  <c r="O1312" i="1"/>
  <c r="O1313" i="1"/>
  <c r="O1314" i="1"/>
  <c r="O1315" i="1"/>
  <c r="O1316" i="1"/>
  <c r="O1317" i="1"/>
  <c r="O1318" i="1"/>
  <c r="O1319" i="1"/>
  <c r="O1320" i="1"/>
  <c r="O1321" i="1"/>
  <c r="O1322" i="1"/>
  <c r="O1323" i="1"/>
  <c r="O1324" i="1"/>
  <c r="O1325" i="1"/>
  <c r="O1326" i="1"/>
  <c r="O1327" i="1"/>
  <c r="O1328" i="1"/>
  <c r="O1329" i="1"/>
  <c r="O1330" i="1"/>
  <c r="O1331" i="1"/>
  <c r="O1332" i="1"/>
  <c r="O1333" i="1"/>
  <c r="O1334" i="1"/>
  <c r="O1335" i="1"/>
  <c r="O1336" i="1"/>
  <c r="O1337" i="1"/>
  <c r="O1338" i="1"/>
  <c r="O1339" i="1"/>
  <c r="O1784" i="1"/>
  <c r="O1785" i="1"/>
  <c r="O1786" i="1"/>
  <c r="O1787" i="1"/>
  <c r="O1788" i="1"/>
  <c r="O1789" i="1"/>
  <c r="O1790" i="1"/>
  <c r="O1791" i="1"/>
  <c r="O1792" i="1"/>
  <c r="O1793" i="1"/>
  <c r="O1794" i="1"/>
  <c r="O1795" i="1"/>
  <c r="O1796" i="1"/>
  <c r="O1797" i="1"/>
  <c r="O1798" i="1"/>
  <c r="O1799" i="1"/>
  <c r="O1800" i="1"/>
  <c r="O1801" i="1"/>
  <c r="O1802" i="1"/>
  <c r="O1804" i="1"/>
  <c r="O1805" i="1"/>
  <c r="O1806" i="1"/>
  <c r="O1807" i="1"/>
  <c r="O1808" i="1"/>
  <c r="O1809" i="1"/>
  <c r="O1814" i="1"/>
  <c r="O1816" i="1"/>
  <c r="O1817" i="1"/>
  <c r="O5" i="1"/>
  <c r="O6" i="1"/>
  <c r="O7" i="1"/>
  <c r="O8" i="1"/>
  <c r="O9" i="1"/>
  <c r="O10" i="1"/>
  <c r="O11" i="1"/>
  <c r="O12" i="1"/>
  <c r="O13"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151" i="1"/>
  <c r="O152" i="1"/>
  <c r="O153" i="1"/>
  <c r="O154" i="1"/>
  <c r="O155" i="1"/>
  <c r="O156" i="1"/>
  <c r="O157" i="1"/>
  <c r="O158" i="1"/>
  <c r="O159" i="1"/>
  <c r="O160" i="1"/>
  <c r="O161" i="1"/>
  <c r="O162" i="1"/>
  <c r="O163" i="1"/>
  <c r="O164" i="1"/>
  <c r="O165" i="1"/>
  <c r="O166" i="1"/>
  <c r="O167" i="1"/>
  <c r="O168" i="1"/>
  <c r="O169" i="1"/>
  <c r="O170" i="1"/>
  <c r="O171" i="1"/>
  <c r="O172" i="1"/>
  <c r="O173" i="1"/>
  <c r="O174" i="1"/>
  <c r="O175" i="1"/>
  <c r="O176" i="1"/>
  <c r="O177" i="1"/>
  <c r="O178" i="1"/>
  <c r="O179" i="1"/>
  <c r="O180" i="1"/>
  <c r="O181" i="1"/>
  <c r="O182" i="1"/>
  <c r="O183" i="1"/>
  <c r="O184" i="1"/>
  <c r="O185" i="1"/>
  <c r="O186" i="1"/>
  <c r="O187" i="1"/>
  <c r="O188" i="1"/>
  <c r="O189" i="1"/>
  <c r="O190" i="1"/>
  <c r="O191" i="1"/>
  <c r="O192" i="1"/>
  <c r="O193" i="1"/>
  <c r="O194" i="1"/>
  <c r="O195" i="1"/>
  <c r="O196" i="1"/>
  <c r="O197" i="1"/>
  <c r="O198" i="1"/>
  <c r="O199" i="1"/>
  <c r="O200" i="1"/>
  <c r="O201" i="1"/>
  <c r="O202" i="1"/>
  <c r="O203" i="1"/>
  <c r="O204" i="1"/>
  <c r="O205" i="1"/>
  <c r="O206" i="1"/>
  <c r="O207" i="1"/>
  <c r="O208" i="1"/>
  <c r="O209" i="1"/>
  <c r="O210" i="1"/>
  <c r="O211" i="1"/>
  <c r="O212" i="1"/>
  <c r="O213" i="1"/>
  <c r="O214" i="1"/>
  <c r="O215" i="1"/>
  <c r="O216" i="1"/>
  <c r="O217" i="1"/>
  <c r="O218" i="1"/>
  <c r="O219" i="1"/>
  <c r="O220" i="1"/>
  <c r="O221" i="1"/>
  <c r="O222" i="1"/>
  <c r="O223" i="1"/>
  <c r="O224" i="1"/>
  <c r="O225" i="1"/>
  <c r="O226" i="1"/>
  <c r="O227" i="1"/>
  <c r="O228" i="1"/>
  <c r="O229" i="1"/>
  <c r="O230" i="1"/>
  <c r="O231" i="1"/>
  <c r="O232" i="1"/>
  <c r="O233" i="1"/>
  <c r="O234" i="1"/>
  <c r="O235" i="1"/>
  <c r="O236" i="1"/>
  <c r="O237" i="1"/>
  <c r="O238" i="1"/>
  <c r="O239" i="1"/>
  <c r="O240" i="1"/>
  <c r="O241" i="1"/>
  <c r="O242" i="1"/>
  <c r="O243" i="1"/>
  <c r="O244" i="1"/>
  <c r="O245" i="1"/>
  <c r="O246" i="1"/>
  <c r="O247" i="1"/>
  <c r="O248" i="1"/>
  <c r="O249" i="1"/>
  <c r="O250" i="1"/>
  <c r="O251" i="1"/>
  <c r="O252" i="1"/>
  <c r="O253" i="1"/>
  <c r="O254" i="1"/>
  <c r="O255" i="1"/>
  <c r="O256" i="1"/>
  <c r="O257" i="1"/>
  <c r="O258" i="1"/>
  <c r="O259" i="1"/>
  <c r="O260" i="1"/>
  <c r="O261" i="1"/>
  <c r="O262" i="1"/>
  <c r="O263" i="1"/>
  <c r="O264" i="1"/>
  <c r="O265" i="1"/>
  <c r="O266" i="1"/>
  <c r="O267" i="1"/>
  <c r="O268" i="1"/>
  <c r="O269" i="1"/>
  <c r="O270" i="1"/>
  <c r="O271" i="1"/>
  <c r="O272" i="1"/>
  <c r="O273" i="1"/>
  <c r="O274" i="1"/>
  <c r="O275" i="1"/>
  <c r="O276" i="1"/>
  <c r="O277" i="1"/>
  <c r="O278" i="1"/>
  <c r="O279" i="1"/>
  <c r="O280" i="1"/>
  <c r="O281" i="1"/>
  <c r="O282" i="1"/>
  <c r="O283" i="1"/>
  <c r="O284" i="1"/>
  <c r="O285" i="1"/>
  <c r="O286" i="1"/>
  <c r="O287" i="1"/>
  <c r="O288" i="1"/>
  <c r="O289" i="1"/>
  <c r="O290" i="1"/>
  <c r="O291" i="1"/>
  <c r="O292" i="1"/>
  <c r="O293" i="1"/>
  <c r="O294" i="1"/>
  <c r="O295" i="1"/>
  <c r="O296" i="1"/>
  <c r="O297" i="1"/>
  <c r="O298" i="1"/>
  <c r="O299" i="1"/>
  <c r="O300" i="1"/>
  <c r="O301" i="1"/>
  <c r="O302" i="1"/>
  <c r="O303" i="1"/>
  <c r="O304" i="1"/>
  <c r="O305" i="1"/>
  <c r="O306" i="1"/>
  <c r="O307" i="1"/>
  <c r="O308" i="1"/>
  <c r="O309" i="1"/>
  <c r="O310" i="1"/>
  <c r="O311" i="1"/>
  <c r="O312" i="1"/>
  <c r="O313" i="1"/>
  <c r="O314" i="1"/>
  <c r="O315" i="1"/>
  <c r="O316" i="1"/>
  <c r="O317" i="1"/>
  <c r="O318" i="1"/>
  <c r="O319" i="1"/>
  <c r="O320" i="1"/>
  <c r="O321" i="1"/>
  <c r="O322" i="1"/>
  <c r="O323" i="1"/>
  <c r="O324" i="1"/>
  <c r="O325" i="1"/>
  <c r="O326" i="1"/>
  <c r="O327" i="1"/>
  <c r="O328" i="1"/>
  <c r="O329" i="1"/>
  <c r="O330" i="1"/>
  <c r="O331" i="1"/>
  <c r="O332" i="1"/>
  <c r="O333" i="1"/>
  <c r="O334" i="1"/>
  <c r="O335" i="1"/>
  <c r="O336" i="1"/>
  <c r="O337" i="1"/>
  <c r="O338" i="1"/>
  <c r="O339" i="1"/>
  <c r="O340" i="1"/>
  <c r="O341" i="1"/>
  <c r="O342" i="1"/>
  <c r="O343" i="1"/>
  <c r="O344" i="1"/>
  <c r="O345" i="1"/>
  <c r="O346" i="1"/>
  <c r="O347" i="1"/>
  <c r="O348" i="1"/>
  <c r="O349" i="1"/>
  <c r="O350" i="1"/>
  <c r="O351" i="1"/>
  <c r="O352" i="1"/>
  <c r="O353" i="1"/>
  <c r="O354" i="1"/>
  <c r="O355" i="1"/>
  <c r="O356" i="1"/>
  <c r="O357" i="1"/>
  <c r="O358" i="1"/>
  <c r="O359" i="1"/>
  <c r="O360" i="1"/>
  <c r="O361" i="1"/>
  <c r="O362" i="1"/>
  <c r="O363" i="1"/>
  <c r="O364" i="1"/>
  <c r="O365" i="1"/>
  <c r="O366" i="1"/>
  <c r="O367" i="1"/>
  <c r="O368" i="1"/>
  <c r="O369" i="1"/>
  <c r="O370" i="1"/>
  <c r="O371" i="1"/>
  <c r="O372" i="1"/>
  <c r="O373" i="1"/>
  <c r="O374" i="1"/>
  <c r="O375" i="1"/>
  <c r="O376" i="1"/>
  <c r="O377" i="1"/>
  <c r="O378" i="1"/>
  <c r="O379" i="1"/>
  <c r="O380" i="1"/>
  <c r="O381" i="1"/>
  <c r="O382" i="1"/>
  <c r="O383" i="1"/>
  <c r="O384" i="1"/>
  <c r="O385" i="1"/>
  <c r="O386" i="1"/>
  <c r="O387" i="1"/>
  <c r="O388" i="1"/>
  <c r="O389" i="1"/>
  <c r="O390" i="1"/>
  <c r="O391" i="1"/>
  <c r="O392" i="1"/>
  <c r="O393" i="1"/>
  <c r="O394" i="1"/>
  <c r="O395" i="1"/>
  <c r="O396" i="1"/>
  <c r="O397" i="1"/>
  <c r="O398" i="1"/>
  <c r="O399" i="1"/>
  <c r="O400" i="1"/>
  <c r="O401" i="1"/>
  <c r="O402" i="1"/>
  <c r="O403" i="1"/>
  <c r="O404" i="1"/>
  <c r="O405" i="1"/>
  <c r="O406" i="1"/>
  <c r="O407" i="1"/>
  <c r="O408" i="1"/>
  <c r="O409" i="1"/>
  <c r="O410" i="1"/>
  <c r="O411" i="1"/>
  <c r="O412" i="1"/>
  <c r="O413" i="1"/>
  <c r="O414" i="1"/>
  <c r="O415" i="1"/>
  <c r="O416" i="1"/>
  <c r="O417" i="1"/>
  <c r="O418" i="1"/>
  <c r="O419" i="1"/>
  <c r="O420" i="1"/>
  <c r="O421" i="1"/>
  <c r="O422" i="1"/>
  <c r="O423" i="1"/>
  <c r="O424" i="1"/>
  <c r="O425" i="1"/>
  <c r="O426" i="1"/>
  <c r="O427" i="1"/>
  <c r="O428" i="1"/>
  <c r="O429" i="1"/>
  <c r="O430" i="1"/>
  <c r="O431" i="1"/>
  <c r="O432" i="1"/>
  <c r="O433" i="1"/>
  <c r="O434" i="1"/>
  <c r="O435" i="1"/>
  <c r="O436" i="1"/>
  <c r="O437" i="1"/>
  <c r="O438" i="1"/>
  <c r="O439" i="1"/>
  <c r="O440" i="1"/>
  <c r="O441" i="1"/>
  <c r="O442" i="1"/>
  <c r="O443" i="1"/>
  <c r="O444" i="1"/>
  <c r="O445" i="1"/>
  <c r="O446" i="1"/>
  <c r="O447" i="1"/>
  <c r="O448" i="1"/>
  <c r="O449" i="1"/>
  <c r="O450" i="1"/>
  <c r="O451" i="1"/>
  <c r="O452" i="1"/>
  <c r="O453" i="1"/>
  <c r="O454" i="1"/>
  <c r="O455" i="1"/>
  <c r="O456" i="1"/>
  <c r="O457" i="1"/>
  <c r="O458" i="1"/>
  <c r="O459" i="1"/>
  <c r="O460" i="1"/>
  <c r="O461" i="1"/>
  <c r="O462" i="1"/>
  <c r="O463" i="1"/>
  <c r="O464" i="1"/>
  <c r="O465" i="1"/>
  <c r="O466" i="1"/>
  <c r="O467" i="1"/>
  <c r="O468" i="1"/>
  <c r="O469" i="1"/>
  <c r="O470" i="1"/>
  <c r="O471" i="1"/>
  <c r="O472" i="1"/>
  <c r="O473" i="1"/>
  <c r="O474" i="1"/>
  <c r="O475" i="1"/>
  <c r="O476" i="1"/>
  <c r="O477" i="1"/>
  <c r="O478" i="1"/>
  <c r="O479" i="1"/>
  <c r="O480" i="1"/>
  <c r="O481" i="1"/>
  <c r="O482" i="1"/>
  <c r="O483" i="1"/>
  <c r="O484" i="1"/>
  <c r="O485" i="1"/>
  <c r="O486" i="1"/>
  <c r="O487" i="1"/>
  <c r="O488" i="1"/>
  <c r="O489" i="1"/>
  <c r="O490" i="1"/>
  <c r="O491" i="1"/>
  <c r="O492" i="1"/>
  <c r="O493" i="1"/>
  <c r="O494" i="1"/>
  <c r="O495" i="1"/>
  <c r="O496" i="1"/>
  <c r="O497" i="1"/>
  <c r="O498" i="1"/>
  <c r="O499" i="1"/>
  <c r="O500" i="1"/>
  <c r="O501" i="1"/>
  <c r="O502" i="1"/>
  <c r="O503" i="1"/>
  <c r="O504" i="1"/>
  <c r="O505" i="1"/>
  <c r="O506" i="1"/>
  <c r="O507" i="1"/>
  <c r="O508" i="1"/>
  <c r="O509" i="1"/>
  <c r="O510" i="1"/>
  <c r="O511" i="1"/>
  <c r="O512" i="1"/>
  <c r="O513" i="1"/>
  <c r="O514" i="1"/>
  <c r="O515" i="1"/>
  <c r="O516" i="1"/>
  <c r="O517" i="1"/>
  <c r="O518" i="1"/>
  <c r="O519" i="1"/>
  <c r="O520" i="1"/>
  <c r="O521" i="1"/>
  <c r="O522" i="1"/>
  <c r="O523" i="1"/>
  <c r="O524" i="1"/>
  <c r="O525" i="1"/>
  <c r="O526" i="1"/>
  <c r="O527" i="1"/>
  <c r="O528" i="1"/>
  <c r="O529" i="1"/>
  <c r="O530" i="1"/>
  <c r="O531" i="1"/>
  <c r="O532" i="1"/>
  <c r="O533" i="1"/>
  <c r="O534" i="1"/>
  <c r="O535" i="1"/>
  <c r="O536" i="1"/>
  <c r="O537" i="1"/>
  <c r="O538" i="1"/>
  <c r="O539" i="1"/>
  <c r="O540" i="1"/>
  <c r="O541" i="1"/>
  <c r="O542" i="1"/>
  <c r="O543" i="1"/>
  <c r="O544" i="1"/>
  <c r="O545" i="1"/>
  <c r="O546" i="1"/>
  <c r="O547" i="1"/>
  <c r="O548" i="1"/>
  <c r="O549" i="1"/>
  <c r="O550" i="1"/>
  <c r="O551" i="1"/>
  <c r="O552" i="1"/>
  <c r="O553" i="1"/>
  <c r="O554" i="1"/>
  <c r="O555" i="1"/>
  <c r="O556" i="1"/>
  <c r="O557" i="1"/>
  <c r="O558" i="1"/>
  <c r="O559" i="1"/>
  <c r="O560" i="1"/>
  <c r="O561" i="1"/>
  <c r="O562" i="1"/>
  <c r="O563" i="1"/>
  <c r="O564" i="1"/>
  <c r="O565" i="1"/>
  <c r="O566" i="1"/>
  <c r="O567" i="1"/>
  <c r="O568" i="1"/>
  <c r="O569" i="1"/>
  <c r="O570" i="1"/>
  <c r="O571" i="1"/>
  <c r="O572" i="1"/>
  <c r="O573" i="1"/>
  <c r="O574" i="1"/>
  <c r="O575" i="1"/>
  <c r="O576" i="1"/>
  <c r="O577" i="1"/>
  <c r="O578" i="1"/>
  <c r="O579" i="1"/>
  <c r="O580" i="1"/>
  <c r="O581" i="1"/>
  <c r="O582" i="1"/>
  <c r="O583" i="1"/>
  <c r="O584" i="1"/>
  <c r="O585" i="1"/>
  <c r="O586" i="1"/>
  <c r="O587" i="1"/>
  <c r="O589" i="1"/>
  <c r="O590" i="1"/>
  <c r="O591" i="1"/>
  <c r="O592" i="1"/>
  <c r="O593" i="1"/>
  <c r="O594" i="1"/>
  <c r="O4" i="1"/>
  <c r="R1809" i="1" l="1"/>
  <c r="R647" i="1"/>
  <c r="R1803" i="1" s="1"/>
  <c r="U701" i="1"/>
  <c r="O647" i="1"/>
  <c r="O1803" i="1" s="1"/>
  <c r="O1815" i="1" s="1"/>
  <c r="U1803" i="1"/>
  <c r="X1803" i="1"/>
  <c r="X1815" i="1" s="1"/>
  <c r="X647" i="1"/>
  <c r="AA1803" i="1"/>
  <c r="AA1815" i="1" s="1"/>
  <c r="H22" i="1"/>
  <c r="J22" i="1"/>
  <c r="H24" i="1"/>
  <c r="J24" i="1"/>
  <c r="H36" i="1"/>
  <c r="AR36" i="1" s="1"/>
  <c r="AS36" i="1" s="1"/>
  <c r="J36" i="1"/>
  <c r="H43" i="1"/>
  <c r="AR43" i="1" s="1"/>
  <c r="AS43" i="1" s="1"/>
  <c r="J43" i="1"/>
  <c r="H49" i="1"/>
  <c r="AR49" i="1" s="1"/>
  <c r="AS49" i="1" s="1"/>
  <c r="J49" i="1"/>
  <c r="H61" i="1"/>
  <c r="H63" i="1" s="1"/>
  <c r="H90" i="1" s="1"/>
  <c r="J61" i="1"/>
  <c r="J63" i="1" s="1"/>
  <c r="J90" i="1" s="1"/>
  <c r="H68" i="1"/>
  <c r="AR68" i="1" s="1"/>
  <c r="AS68" i="1" s="1"/>
  <c r="J68" i="1"/>
  <c r="H72" i="1"/>
  <c r="AR72" i="1" s="1"/>
  <c r="AS72" i="1" s="1"/>
  <c r="J72" i="1"/>
  <c r="H74" i="1"/>
  <c r="AR74" i="1" s="1"/>
  <c r="AS74" i="1" s="1"/>
  <c r="J74" i="1"/>
  <c r="H78" i="1"/>
  <c r="J78" i="1"/>
  <c r="H103" i="1"/>
  <c r="AO103" i="1" s="1"/>
  <c r="AP103" i="1" s="1"/>
  <c r="J103" i="1"/>
  <c r="H105" i="1"/>
  <c r="AU105" i="1" s="1"/>
  <c r="AV105" i="1" s="1"/>
  <c r="AV109" i="1" s="1"/>
  <c r="AV214" i="1" s="1"/>
  <c r="J105" i="1"/>
  <c r="H107" i="1"/>
  <c r="AO107" i="1" s="1"/>
  <c r="AP107" i="1" s="1"/>
  <c r="J107" i="1"/>
  <c r="H117" i="1"/>
  <c r="AU117" i="1" s="1"/>
  <c r="AV117" i="1" s="1"/>
  <c r="J117" i="1"/>
  <c r="H120" i="1"/>
  <c r="AU120" i="1" s="1"/>
  <c r="AV120" i="1" s="1"/>
  <c r="J120" i="1"/>
  <c r="H124" i="1"/>
  <c r="AU124" i="1" s="1"/>
  <c r="AV124" i="1" s="1"/>
  <c r="J124" i="1"/>
  <c r="H129" i="1"/>
  <c r="AU129" i="1" s="1"/>
  <c r="AV129" i="1" s="1"/>
  <c r="J129" i="1"/>
  <c r="H137" i="1"/>
  <c r="AU137" i="1" s="1"/>
  <c r="AV137" i="1" s="1"/>
  <c r="J137" i="1"/>
  <c r="H141" i="1"/>
  <c r="AU141" i="1" s="1"/>
  <c r="AV141" i="1" s="1"/>
  <c r="J141" i="1"/>
  <c r="H158" i="1"/>
  <c r="AU158" i="1" s="1"/>
  <c r="AV158" i="1" s="1"/>
  <c r="J158" i="1"/>
  <c r="H166" i="1"/>
  <c r="AU166" i="1" s="1"/>
  <c r="AV166" i="1" s="1"/>
  <c r="J166" i="1"/>
  <c r="H169" i="1"/>
  <c r="AU169" i="1" s="1"/>
  <c r="AV169" i="1" s="1"/>
  <c r="J169" i="1"/>
  <c r="H186" i="1"/>
  <c r="J186" i="1"/>
  <c r="H194" i="1"/>
  <c r="AU194" i="1" s="1"/>
  <c r="AV194" i="1" s="1"/>
  <c r="J194" i="1"/>
  <c r="H198" i="1"/>
  <c r="AU198" i="1" s="1"/>
  <c r="AV198" i="1" s="1"/>
  <c r="J198" i="1"/>
  <c r="H203" i="1"/>
  <c r="AU203" i="1" s="1"/>
  <c r="AV203" i="1" s="1"/>
  <c r="J203" i="1"/>
  <c r="H204" i="1"/>
  <c r="AU204" i="1" s="1"/>
  <c r="AV204" i="1" s="1"/>
  <c r="J204" i="1"/>
  <c r="H208" i="1"/>
  <c r="J208" i="1"/>
  <c r="H246" i="1"/>
  <c r="AU246" i="1" s="1"/>
  <c r="AV246" i="1" s="1"/>
  <c r="J246" i="1"/>
  <c r="H253" i="1"/>
  <c r="AU253" i="1" s="1"/>
  <c r="AV253" i="1" s="1"/>
  <c r="J253" i="1"/>
  <c r="H257" i="1"/>
  <c r="AR257" i="1" s="1"/>
  <c r="AS257" i="1" s="1"/>
  <c r="J257" i="1"/>
  <c r="H264" i="1"/>
  <c r="AR264" i="1" s="1"/>
  <c r="AS264" i="1" s="1"/>
  <c r="J264" i="1"/>
  <c r="H271" i="1"/>
  <c r="AR271" i="1" s="1"/>
  <c r="AS271" i="1" s="1"/>
  <c r="J271" i="1"/>
  <c r="H278" i="1"/>
  <c r="AR278" i="1" s="1"/>
  <c r="AS278" i="1" s="1"/>
  <c r="J278" i="1"/>
  <c r="H290" i="1"/>
  <c r="AU290" i="1" s="1"/>
  <c r="AV290" i="1" s="1"/>
  <c r="J290" i="1"/>
  <c r="H294" i="1"/>
  <c r="AR294" i="1" s="1"/>
  <c r="AS294" i="1" s="1"/>
  <c r="J294" i="1"/>
  <c r="H303" i="1"/>
  <c r="AU303" i="1" s="1"/>
  <c r="AV303" i="1" s="1"/>
  <c r="J303" i="1"/>
  <c r="H311" i="1"/>
  <c r="AU311" i="1" s="1"/>
  <c r="AV311" i="1" s="1"/>
  <c r="J311" i="1"/>
  <c r="H323" i="1"/>
  <c r="J323" i="1"/>
  <c r="J325" i="1" s="1"/>
  <c r="H333" i="1"/>
  <c r="AR333" i="1" s="1"/>
  <c r="AS333" i="1" s="1"/>
  <c r="J333" i="1"/>
  <c r="H337" i="1"/>
  <c r="AR337" i="1" s="1"/>
  <c r="AS337" i="1" s="1"/>
  <c r="J337" i="1"/>
  <c r="H340" i="1"/>
  <c r="AR340" i="1" s="1"/>
  <c r="AS340" i="1" s="1"/>
  <c r="J340" i="1"/>
  <c r="H344" i="1"/>
  <c r="AR344" i="1" s="1"/>
  <c r="AS344" i="1" s="1"/>
  <c r="J344" i="1"/>
  <c r="H347" i="1"/>
  <c r="AR347" i="1" s="1"/>
  <c r="AS347" i="1" s="1"/>
  <c r="J347" i="1"/>
  <c r="H350" i="1"/>
  <c r="AR350" i="1" s="1"/>
  <c r="AS350" i="1" s="1"/>
  <c r="J350" i="1"/>
  <c r="H354" i="1"/>
  <c r="AR354" i="1" s="1"/>
  <c r="AS354" i="1" s="1"/>
  <c r="J354" i="1"/>
  <c r="H358" i="1"/>
  <c r="AR358" i="1" s="1"/>
  <c r="AS358" i="1" s="1"/>
  <c r="J358" i="1"/>
  <c r="H361" i="1"/>
  <c r="AU361" i="1" s="1"/>
  <c r="AV361" i="1" s="1"/>
  <c r="J361" i="1"/>
  <c r="H364" i="1"/>
  <c r="AU364" i="1" s="1"/>
  <c r="AV364" i="1" s="1"/>
  <c r="J364" i="1"/>
  <c r="H367" i="1"/>
  <c r="AU367" i="1" s="1"/>
  <c r="AV367" i="1" s="1"/>
  <c r="J367" i="1"/>
  <c r="H372" i="1"/>
  <c r="AR372" i="1" s="1"/>
  <c r="AS372" i="1" s="1"/>
  <c r="J372" i="1"/>
  <c r="H373" i="1"/>
  <c r="AR373" i="1" s="1"/>
  <c r="AS373" i="1" s="1"/>
  <c r="J373" i="1"/>
  <c r="H374" i="1"/>
  <c r="AR374" i="1" s="1"/>
  <c r="AS374" i="1" s="1"/>
  <c r="J374" i="1"/>
  <c r="H375" i="1"/>
  <c r="AR375" i="1" s="1"/>
  <c r="AS375" i="1" s="1"/>
  <c r="J375" i="1"/>
  <c r="H393" i="1"/>
  <c r="J393" i="1"/>
  <c r="H397" i="1"/>
  <c r="AO397" i="1" s="1"/>
  <c r="AP397" i="1" s="1"/>
  <c r="J397" i="1"/>
  <c r="H401" i="1"/>
  <c r="AO401" i="1" s="1"/>
  <c r="AP401" i="1" s="1"/>
  <c r="J401" i="1"/>
  <c r="H406" i="1"/>
  <c r="AR406" i="1" s="1"/>
  <c r="AS406" i="1" s="1"/>
  <c r="J406" i="1"/>
  <c r="H411" i="1"/>
  <c r="AR411" i="1" s="1"/>
  <c r="AS411" i="1" s="1"/>
  <c r="J411" i="1"/>
  <c r="H416" i="1"/>
  <c r="AR416" i="1" s="1"/>
  <c r="AS416" i="1" s="1"/>
  <c r="J416" i="1"/>
  <c r="H423" i="1"/>
  <c r="AO423" i="1" s="1"/>
  <c r="AP423" i="1" s="1"/>
  <c r="J423" i="1"/>
  <c r="H431" i="1"/>
  <c r="J431" i="1"/>
  <c r="J433" i="1" s="1"/>
  <c r="H439" i="1"/>
  <c r="H441" i="1" s="1"/>
  <c r="J439" i="1"/>
  <c r="J441" i="1" s="1"/>
  <c r="H447" i="1"/>
  <c r="AR447" i="1" s="1"/>
  <c r="AS447" i="1" s="1"/>
  <c r="J447" i="1"/>
  <c r="H451" i="1"/>
  <c r="AR451" i="1" s="1"/>
  <c r="AS451" i="1" s="1"/>
  <c r="J451" i="1"/>
  <c r="H454" i="1"/>
  <c r="AO454" i="1" s="1"/>
  <c r="AP454" i="1" s="1"/>
  <c r="J454" i="1"/>
  <c r="H458" i="1"/>
  <c r="AO458" i="1" s="1"/>
  <c r="AP458" i="1" s="1"/>
  <c r="J458" i="1"/>
  <c r="H461" i="1"/>
  <c r="AR461" i="1" s="1"/>
  <c r="AS461" i="1" s="1"/>
  <c r="J461" i="1"/>
  <c r="H464" i="1"/>
  <c r="AU464" i="1" s="1"/>
  <c r="AV464" i="1" s="1"/>
  <c r="J464" i="1"/>
  <c r="H467" i="1"/>
  <c r="AU467" i="1" s="1"/>
  <c r="AV467" i="1" s="1"/>
  <c r="J467" i="1"/>
  <c r="H470" i="1"/>
  <c r="AU470" i="1" s="1"/>
  <c r="AV470" i="1" s="1"/>
  <c r="J470" i="1"/>
  <c r="H490" i="1"/>
  <c r="AR490" i="1" s="1"/>
  <c r="AS490" i="1" s="1"/>
  <c r="AS496" i="1" s="1"/>
  <c r="AS560" i="1" s="1"/>
  <c r="J490" i="1"/>
  <c r="H492" i="1"/>
  <c r="J492" i="1"/>
  <c r="H494" i="1"/>
  <c r="AU494" i="1" s="1"/>
  <c r="AV494" i="1" s="1"/>
  <c r="J494" i="1"/>
  <c r="H500" i="1"/>
  <c r="AO500" i="1" s="1"/>
  <c r="AP500" i="1" s="1"/>
  <c r="J500" i="1"/>
  <c r="H501" i="1"/>
  <c r="AO501" i="1" s="1"/>
  <c r="AP501" i="1" s="1"/>
  <c r="J501" i="1"/>
  <c r="H502" i="1"/>
  <c r="AO502" i="1" s="1"/>
  <c r="AP502" i="1" s="1"/>
  <c r="J502" i="1"/>
  <c r="H503" i="1"/>
  <c r="AO503" i="1" s="1"/>
  <c r="AP503" i="1" s="1"/>
  <c r="J503" i="1"/>
  <c r="H504" i="1"/>
  <c r="J504" i="1"/>
  <c r="H505" i="1"/>
  <c r="AO505" i="1" s="1"/>
  <c r="AP505" i="1" s="1"/>
  <c r="J505" i="1"/>
  <c r="H508" i="1"/>
  <c r="AO508" i="1" s="1"/>
  <c r="AP508" i="1" s="1"/>
  <c r="J508" i="1"/>
  <c r="H509" i="1"/>
  <c r="AO509" i="1" s="1"/>
  <c r="AP509" i="1" s="1"/>
  <c r="J509" i="1"/>
  <c r="H510" i="1"/>
  <c r="AO510" i="1" s="1"/>
  <c r="AP510" i="1" s="1"/>
  <c r="J510" i="1"/>
  <c r="H511" i="1"/>
  <c r="AO511" i="1" s="1"/>
  <c r="AP511" i="1" s="1"/>
  <c r="J511" i="1"/>
  <c r="H512" i="1"/>
  <c r="AR512" i="1" s="1"/>
  <c r="AS512" i="1" s="1"/>
  <c r="J512" i="1"/>
  <c r="H515" i="1"/>
  <c r="AO515" i="1" s="1"/>
  <c r="AP515" i="1" s="1"/>
  <c r="J515" i="1"/>
  <c r="H516" i="1"/>
  <c r="AR516" i="1" s="1"/>
  <c r="AS516" i="1" s="1"/>
  <c r="J516" i="1"/>
  <c r="H517" i="1"/>
  <c r="AO517" i="1" s="1"/>
  <c r="AP517" i="1" s="1"/>
  <c r="J517" i="1"/>
  <c r="H519" i="1"/>
  <c r="AR519" i="1" s="1"/>
  <c r="AS519" i="1" s="1"/>
  <c r="J519" i="1"/>
  <c r="H525" i="1"/>
  <c r="AO525" i="1" s="1"/>
  <c r="AP525" i="1" s="1"/>
  <c r="J525" i="1"/>
  <c r="H526" i="1"/>
  <c r="AO526" i="1" s="1"/>
  <c r="AP526" i="1" s="1"/>
  <c r="J526" i="1"/>
  <c r="H527" i="1"/>
  <c r="AO527" i="1" s="1"/>
  <c r="AP527" i="1" s="1"/>
  <c r="J527" i="1"/>
  <c r="H528" i="1"/>
  <c r="AO528" i="1" s="1"/>
  <c r="AP528" i="1" s="1"/>
  <c r="J528" i="1"/>
  <c r="H529" i="1"/>
  <c r="AO529" i="1" s="1"/>
  <c r="AP529" i="1" s="1"/>
  <c r="J529" i="1"/>
  <c r="H530" i="1"/>
  <c r="AO530" i="1" s="1"/>
  <c r="AP530" i="1" s="1"/>
  <c r="J530" i="1"/>
  <c r="H539" i="1"/>
  <c r="AU539" i="1" s="1"/>
  <c r="AV539" i="1" s="1"/>
  <c r="AV543" i="1" s="1"/>
  <c r="AV566" i="1" s="1"/>
  <c r="J539" i="1"/>
  <c r="H541" i="1"/>
  <c r="J541" i="1"/>
  <c r="H551" i="1"/>
  <c r="J551" i="1"/>
  <c r="H554" i="1"/>
  <c r="J554" i="1"/>
  <c r="H580" i="1"/>
  <c r="J580" i="1"/>
  <c r="H582" i="1"/>
  <c r="J582" i="1"/>
  <c r="H584" i="1"/>
  <c r="J584" i="1"/>
  <c r="H586" i="1"/>
  <c r="AO586" i="1" s="1"/>
  <c r="AP586" i="1" s="1"/>
  <c r="AP588" i="1" s="1"/>
  <c r="J586" i="1"/>
  <c r="H592" i="1"/>
  <c r="J592" i="1"/>
  <c r="H594" i="1"/>
  <c r="J594" i="1"/>
  <c r="H596" i="1"/>
  <c r="J596" i="1"/>
  <c r="H599" i="1"/>
  <c r="J599" i="1"/>
  <c r="H601" i="1"/>
  <c r="AU601" i="1" s="1"/>
  <c r="AV601" i="1" s="1"/>
  <c r="J601" i="1"/>
  <c r="H603" i="1"/>
  <c r="AU603" i="1" s="1"/>
  <c r="AV603" i="1" s="1"/>
  <c r="J603" i="1"/>
  <c r="H605" i="1"/>
  <c r="J605" i="1"/>
  <c r="H612" i="1"/>
  <c r="AR612" i="1" s="1"/>
  <c r="AS612" i="1" s="1"/>
  <c r="J612" i="1"/>
  <c r="H614" i="1"/>
  <c r="AR614" i="1" s="1"/>
  <c r="AS614" i="1" s="1"/>
  <c r="J614" i="1"/>
  <c r="H618" i="1"/>
  <c r="AR618" i="1" s="1"/>
  <c r="AS618" i="1" s="1"/>
  <c r="J618" i="1"/>
  <c r="H621" i="1"/>
  <c r="AO621" i="1" s="1"/>
  <c r="AP621" i="1" s="1"/>
  <c r="J621" i="1"/>
  <c r="H624" i="1"/>
  <c r="J624" i="1"/>
  <c r="H626" i="1"/>
  <c r="J626" i="1"/>
  <c r="H628" i="1"/>
  <c r="J628" i="1"/>
  <c r="H631" i="1"/>
  <c r="AO631" i="1" s="1"/>
  <c r="AP631" i="1" s="1"/>
  <c r="J631" i="1"/>
  <c r="H635" i="1"/>
  <c r="AR635" i="1" s="1"/>
  <c r="AS635" i="1" s="1"/>
  <c r="J635" i="1"/>
  <c r="H639" i="1"/>
  <c r="AR639" i="1" s="1"/>
  <c r="AS639" i="1" s="1"/>
  <c r="J639" i="1"/>
  <c r="H643" i="1"/>
  <c r="AR643" i="1" s="1"/>
  <c r="AS643" i="1" s="1"/>
  <c r="J643" i="1"/>
  <c r="H653" i="1"/>
  <c r="J653" i="1"/>
  <c r="H655" i="1"/>
  <c r="J655" i="1"/>
  <c r="H661" i="1"/>
  <c r="J661" i="1"/>
  <c r="H664" i="1"/>
  <c r="J664" i="1"/>
  <c r="H666" i="1"/>
  <c r="J666" i="1"/>
  <c r="H668" i="1"/>
  <c r="J668" i="1"/>
  <c r="H670" i="1"/>
  <c r="J670" i="1"/>
  <c r="H680" i="1"/>
  <c r="J680" i="1"/>
  <c r="H683" i="1"/>
  <c r="J683" i="1"/>
  <c r="H686" i="1"/>
  <c r="J686" i="1"/>
  <c r="H689" i="1"/>
  <c r="AO689" i="1" s="1"/>
  <c r="AP689" i="1" s="1"/>
  <c r="AP691" i="1" s="1"/>
  <c r="AP703" i="1" s="1"/>
  <c r="AP798" i="1" s="1"/>
  <c r="J689" i="1"/>
  <c r="H695" i="1"/>
  <c r="J695" i="1"/>
  <c r="H697" i="1"/>
  <c r="J697" i="1"/>
  <c r="H699" i="1"/>
  <c r="J699" i="1"/>
  <c r="H710" i="1"/>
  <c r="J710" i="1"/>
  <c r="H713" i="1"/>
  <c r="AO713" i="1" s="1"/>
  <c r="AP713" i="1" s="1"/>
  <c r="J713" i="1"/>
  <c r="H715" i="1"/>
  <c r="AO715" i="1" s="1"/>
  <c r="AP715" i="1" s="1"/>
  <c r="J715" i="1"/>
  <c r="H717" i="1"/>
  <c r="J717" i="1"/>
  <c r="H724" i="1"/>
  <c r="J724" i="1"/>
  <c r="H726" i="1"/>
  <c r="J726" i="1"/>
  <c r="H729" i="1"/>
  <c r="AO729" i="1" s="1"/>
  <c r="AP729" i="1" s="1"/>
  <c r="J729" i="1"/>
  <c r="H731" i="1"/>
  <c r="AO731" i="1" s="1"/>
  <c r="AP731" i="1" s="1"/>
  <c r="J731" i="1"/>
  <c r="H733" i="1"/>
  <c r="AO733" i="1" s="1"/>
  <c r="AP733" i="1" s="1"/>
  <c r="J733" i="1"/>
  <c r="H735" i="1"/>
  <c r="AO735" i="1" s="1"/>
  <c r="AP735" i="1" s="1"/>
  <c r="J735" i="1"/>
  <c r="H741" i="1"/>
  <c r="J741" i="1"/>
  <c r="J743" i="1" s="1"/>
  <c r="H749" i="1"/>
  <c r="J749" i="1"/>
  <c r="H751" i="1"/>
  <c r="J751" i="1"/>
  <c r="H763" i="1"/>
  <c r="H765" i="1" s="1"/>
  <c r="H804" i="1" s="1"/>
  <c r="J763" i="1"/>
  <c r="J765" i="1" s="1"/>
  <c r="J804" i="1" s="1"/>
  <c r="H782" i="1"/>
  <c r="J782" i="1"/>
  <c r="J784" i="1" s="1"/>
  <c r="J806" i="1" s="1"/>
  <c r="H788" i="1"/>
  <c r="J788" i="1"/>
  <c r="J790" i="1" s="1"/>
  <c r="J808" i="1" s="1"/>
  <c r="H830" i="1"/>
  <c r="J830" i="1"/>
  <c r="J832" i="1" s="1"/>
  <c r="H848" i="1"/>
  <c r="J848" i="1"/>
  <c r="J850" i="1" s="1"/>
  <c r="H885" i="1"/>
  <c r="H887" i="1" s="1"/>
  <c r="J885" i="1"/>
  <c r="J887" i="1" s="1"/>
  <c r="H951" i="1"/>
  <c r="AR951" i="1" s="1"/>
  <c r="AS951" i="1" s="1"/>
  <c r="AS964" i="1" s="1"/>
  <c r="AS1310" i="1" s="1"/>
  <c r="J951" i="1"/>
  <c r="H960" i="1"/>
  <c r="J960" i="1"/>
  <c r="H962" i="1"/>
  <c r="J962" i="1"/>
  <c r="H969" i="1"/>
  <c r="J969" i="1"/>
  <c r="H970" i="1"/>
  <c r="J970" i="1"/>
  <c r="H971" i="1"/>
  <c r="J971" i="1"/>
  <c r="H972" i="1"/>
  <c r="J972" i="1"/>
  <c r="H973" i="1"/>
  <c r="J973" i="1"/>
  <c r="H974" i="1"/>
  <c r="J974" i="1"/>
  <c r="H975" i="1"/>
  <c r="J975" i="1"/>
  <c r="H976" i="1"/>
  <c r="J976" i="1"/>
  <c r="H977" i="1"/>
  <c r="J977" i="1"/>
  <c r="H978" i="1"/>
  <c r="J978" i="1"/>
  <c r="H979" i="1"/>
  <c r="J979" i="1"/>
  <c r="H980" i="1"/>
  <c r="J980" i="1"/>
  <c r="H981" i="1"/>
  <c r="J981" i="1"/>
  <c r="H982" i="1"/>
  <c r="J982" i="1"/>
  <c r="H983" i="1"/>
  <c r="J983" i="1"/>
  <c r="H984" i="1"/>
  <c r="J984" i="1"/>
  <c r="H985" i="1"/>
  <c r="J985" i="1"/>
  <c r="H986" i="1"/>
  <c r="J986" i="1"/>
  <c r="H987" i="1"/>
  <c r="J987" i="1"/>
  <c r="H988" i="1"/>
  <c r="J988" i="1"/>
  <c r="H989" i="1"/>
  <c r="J989" i="1"/>
  <c r="H990" i="1"/>
  <c r="J990" i="1"/>
  <c r="H991" i="1"/>
  <c r="J991" i="1"/>
  <c r="H992" i="1"/>
  <c r="J992" i="1"/>
  <c r="H993" i="1"/>
  <c r="J993" i="1"/>
  <c r="H994" i="1"/>
  <c r="J994" i="1"/>
  <c r="H995" i="1"/>
  <c r="J995" i="1"/>
  <c r="H996" i="1"/>
  <c r="J996" i="1"/>
  <c r="H997" i="1"/>
  <c r="J997" i="1"/>
  <c r="H998" i="1"/>
  <c r="J998" i="1"/>
  <c r="H999" i="1"/>
  <c r="J999" i="1"/>
  <c r="H1000" i="1"/>
  <c r="J1000" i="1"/>
  <c r="H1001" i="1"/>
  <c r="J1001" i="1"/>
  <c r="H1002" i="1"/>
  <c r="J1002" i="1"/>
  <c r="H1005" i="1"/>
  <c r="J1005" i="1"/>
  <c r="H1008" i="1"/>
  <c r="J1008" i="1"/>
  <c r="H1009" i="1"/>
  <c r="AR1009" i="1" s="1"/>
  <c r="AS1009" i="1" s="1"/>
  <c r="J1009" i="1"/>
  <c r="H1010" i="1"/>
  <c r="AR1010" i="1" s="1"/>
  <c r="AS1010" i="1" s="1"/>
  <c r="J1010" i="1"/>
  <c r="H1011" i="1"/>
  <c r="J1011" i="1"/>
  <c r="H1012" i="1"/>
  <c r="J1012" i="1"/>
  <c r="H1013" i="1"/>
  <c r="J1013" i="1"/>
  <c r="H1014" i="1"/>
  <c r="J1014" i="1"/>
  <c r="H1015" i="1"/>
  <c r="J1015" i="1"/>
  <c r="H1018" i="1"/>
  <c r="AU1018" i="1" s="1"/>
  <c r="AV1018" i="1" s="1"/>
  <c r="J1018" i="1"/>
  <c r="H1019" i="1"/>
  <c r="J1019" i="1"/>
  <c r="H1020" i="1"/>
  <c r="J1020" i="1"/>
  <c r="H1021" i="1"/>
  <c r="AU1021" i="1" s="1"/>
  <c r="AV1021" i="1" s="1"/>
  <c r="J1021" i="1"/>
  <c r="H1022" i="1"/>
  <c r="J1022" i="1"/>
  <c r="H1023" i="1"/>
  <c r="J1023" i="1"/>
  <c r="H1024" i="1"/>
  <c r="AR1024" i="1" s="1"/>
  <c r="AS1024" i="1" s="1"/>
  <c r="J1024" i="1"/>
  <c r="H1025" i="1"/>
  <c r="AR1025" i="1" s="1"/>
  <c r="AS1025" i="1" s="1"/>
  <c r="J1025" i="1"/>
  <c r="H1027" i="1"/>
  <c r="AU1027" i="1" s="1"/>
  <c r="AV1027" i="1" s="1"/>
  <c r="J1027" i="1"/>
  <c r="H1028" i="1"/>
  <c r="J1028" i="1"/>
  <c r="H1029" i="1"/>
  <c r="J1029" i="1"/>
  <c r="H1030" i="1"/>
  <c r="J1030" i="1"/>
  <c r="H1031" i="1"/>
  <c r="J1031" i="1"/>
  <c r="H1032" i="1"/>
  <c r="J1032" i="1"/>
  <c r="H1036" i="1"/>
  <c r="J1036" i="1"/>
  <c r="H1037" i="1"/>
  <c r="J1037" i="1"/>
  <c r="H1038" i="1"/>
  <c r="J1038" i="1"/>
  <c r="H1039" i="1"/>
  <c r="J1039" i="1"/>
  <c r="H1040" i="1"/>
  <c r="J1040" i="1"/>
  <c r="H1041" i="1"/>
  <c r="J1041" i="1"/>
  <c r="H1042" i="1"/>
  <c r="J1042" i="1"/>
  <c r="H1043" i="1"/>
  <c r="J1043" i="1"/>
  <c r="H1044" i="1"/>
  <c r="AU1044" i="1" s="1"/>
  <c r="AV1044" i="1" s="1"/>
  <c r="J1044" i="1"/>
  <c r="H1051" i="1"/>
  <c r="J1051" i="1"/>
  <c r="H1052" i="1"/>
  <c r="J1052" i="1"/>
  <c r="H1053" i="1"/>
  <c r="J1053" i="1"/>
  <c r="H1054" i="1"/>
  <c r="J1054" i="1"/>
  <c r="H1055" i="1"/>
  <c r="J1055" i="1"/>
  <c r="H1056" i="1"/>
  <c r="J1056" i="1"/>
  <c r="H1057" i="1"/>
  <c r="J1057" i="1"/>
  <c r="H1061" i="1"/>
  <c r="J1061" i="1"/>
  <c r="H1064" i="1"/>
  <c r="AU1064" i="1" s="1"/>
  <c r="AV1064" i="1" s="1"/>
  <c r="J1064" i="1"/>
  <c r="H1065" i="1"/>
  <c r="J1065" i="1"/>
  <c r="H1067" i="1"/>
  <c r="AU1067" i="1" s="1"/>
  <c r="AV1067" i="1" s="1"/>
  <c r="J1067" i="1"/>
  <c r="H1069" i="1"/>
  <c r="J1069" i="1"/>
  <c r="H1071" i="1"/>
  <c r="J1071" i="1"/>
  <c r="H1073" i="1"/>
  <c r="J1073" i="1"/>
  <c r="H1075" i="1"/>
  <c r="J1075" i="1"/>
  <c r="H1077" i="1"/>
  <c r="AU1077" i="1" s="1"/>
  <c r="AV1077" i="1" s="1"/>
  <c r="J1077" i="1"/>
  <c r="H1082" i="1"/>
  <c r="J1082" i="1"/>
  <c r="H1084" i="1"/>
  <c r="J1084" i="1"/>
  <c r="H1086" i="1"/>
  <c r="AU1086" i="1" s="1"/>
  <c r="AV1086" i="1" s="1"/>
  <c r="J1086" i="1"/>
  <c r="H1088" i="1"/>
  <c r="AU1088" i="1" s="1"/>
  <c r="AV1088" i="1" s="1"/>
  <c r="J1088" i="1"/>
  <c r="H1090" i="1"/>
  <c r="J1090" i="1"/>
  <c r="H1093" i="1"/>
  <c r="J1093" i="1"/>
  <c r="H1094" i="1"/>
  <c r="J1094" i="1"/>
  <c r="H1095" i="1"/>
  <c r="J1095" i="1"/>
  <c r="H1096" i="1"/>
  <c r="J1096" i="1"/>
  <c r="H1097" i="1"/>
  <c r="J1097" i="1"/>
  <c r="H1098" i="1"/>
  <c r="J1098" i="1"/>
  <c r="H1099" i="1"/>
  <c r="J1099" i="1"/>
  <c r="H1106" i="1"/>
  <c r="J1106" i="1"/>
  <c r="H1107" i="1"/>
  <c r="J1107" i="1"/>
  <c r="H1108" i="1"/>
  <c r="J1108" i="1"/>
  <c r="H1109" i="1"/>
  <c r="J1109" i="1"/>
  <c r="H1110" i="1"/>
  <c r="J1110" i="1"/>
  <c r="H1111" i="1"/>
  <c r="J1111" i="1"/>
  <c r="H1112" i="1"/>
  <c r="J1112" i="1"/>
  <c r="H1113" i="1"/>
  <c r="J1113" i="1"/>
  <c r="H1114" i="1"/>
  <c r="J1114" i="1"/>
  <c r="H1115" i="1"/>
  <c r="J1115" i="1"/>
  <c r="H1116" i="1"/>
  <c r="J1116" i="1"/>
  <c r="H1117" i="1"/>
  <c r="J1117" i="1"/>
  <c r="H1118" i="1"/>
  <c r="J1118" i="1"/>
  <c r="H1119" i="1"/>
  <c r="J1119" i="1"/>
  <c r="H1120" i="1"/>
  <c r="J1120" i="1"/>
  <c r="H1121" i="1"/>
  <c r="J1121" i="1"/>
  <c r="H1122" i="1"/>
  <c r="J1122" i="1"/>
  <c r="H1123" i="1"/>
  <c r="J1123" i="1"/>
  <c r="H1124" i="1"/>
  <c r="J1124" i="1"/>
  <c r="H1127" i="1"/>
  <c r="J1127" i="1"/>
  <c r="H1130" i="1"/>
  <c r="J1130" i="1"/>
  <c r="H1131" i="1"/>
  <c r="J1131" i="1"/>
  <c r="H1132" i="1"/>
  <c r="J1132" i="1"/>
  <c r="H1133" i="1"/>
  <c r="J1133" i="1"/>
  <c r="H1136" i="1"/>
  <c r="J1136" i="1"/>
  <c r="H1137" i="1"/>
  <c r="J1137" i="1"/>
  <c r="H1138" i="1"/>
  <c r="J1138" i="1"/>
  <c r="H1139" i="1"/>
  <c r="J1139" i="1"/>
  <c r="H1140" i="1"/>
  <c r="J1140" i="1"/>
  <c r="H1141" i="1"/>
  <c r="J1141" i="1"/>
  <c r="H1142" i="1"/>
  <c r="J1142" i="1"/>
  <c r="H1143" i="1"/>
  <c r="J1143" i="1"/>
  <c r="H1144" i="1"/>
  <c r="J1144" i="1"/>
  <c r="H1145" i="1"/>
  <c r="J1145" i="1"/>
  <c r="H1146" i="1"/>
  <c r="J1146" i="1"/>
  <c r="H1147" i="1"/>
  <c r="J1147" i="1"/>
  <c r="H1148" i="1"/>
  <c r="J1148" i="1"/>
  <c r="H1149" i="1"/>
  <c r="J1149" i="1"/>
  <c r="H1150" i="1"/>
  <c r="J1150" i="1"/>
  <c r="H1151" i="1"/>
  <c r="J1151" i="1"/>
  <c r="H1152" i="1"/>
  <c r="J1152" i="1"/>
  <c r="H1153" i="1"/>
  <c r="J1153" i="1"/>
  <c r="H1154" i="1"/>
  <c r="J1154" i="1"/>
  <c r="H1155" i="1"/>
  <c r="J1155" i="1"/>
  <c r="H1156" i="1"/>
  <c r="J1156" i="1"/>
  <c r="H1157" i="1"/>
  <c r="J1157" i="1"/>
  <c r="H1158" i="1"/>
  <c r="J1158" i="1"/>
  <c r="H1159" i="1"/>
  <c r="J1159" i="1"/>
  <c r="H1165" i="1"/>
  <c r="J1165" i="1"/>
  <c r="H1166" i="1"/>
  <c r="J1166" i="1"/>
  <c r="H1167" i="1"/>
  <c r="J1167" i="1"/>
  <c r="H1168" i="1"/>
  <c r="J1168" i="1"/>
  <c r="H1169" i="1"/>
  <c r="J1169" i="1"/>
  <c r="H1170" i="1"/>
  <c r="J1170" i="1"/>
  <c r="H1171" i="1"/>
  <c r="J1171" i="1"/>
  <c r="H1172" i="1"/>
  <c r="J1172" i="1"/>
  <c r="H1173" i="1"/>
  <c r="J1173" i="1"/>
  <c r="H1174" i="1"/>
  <c r="J1174" i="1"/>
  <c r="H1175" i="1"/>
  <c r="J1175" i="1"/>
  <c r="H1176" i="1"/>
  <c r="J1176" i="1"/>
  <c r="H1177" i="1"/>
  <c r="J1177" i="1"/>
  <c r="H1178" i="1"/>
  <c r="J1178" i="1"/>
  <c r="H1179" i="1"/>
  <c r="J1179" i="1"/>
  <c r="H1180" i="1"/>
  <c r="J1180" i="1"/>
  <c r="H1181" i="1"/>
  <c r="J1181" i="1"/>
  <c r="H1182" i="1"/>
  <c r="J1182" i="1"/>
  <c r="H1183" i="1"/>
  <c r="J1183" i="1"/>
  <c r="H1188" i="1"/>
  <c r="J1188" i="1"/>
  <c r="H1189" i="1"/>
  <c r="J1189" i="1"/>
  <c r="H1190" i="1"/>
  <c r="J1190" i="1"/>
  <c r="H1191" i="1"/>
  <c r="AR1191" i="1" s="1"/>
  <c r="AS1191" i="1" s="1"/>
  <c r="J1191" i="1"/>
  <c r="H1192" i="1"/>
  <c r="J1192" i="1"/>
  <c r="H1193" i="1"/>
  <c r="J1193" i="1"/>
  <c r="H1194" i="1"/>
  <c r="AR1194" i="1" s="1"/>
  <c r="AS1194" i="1" s="1"/>
  <c r="J1194" i="1"/>
  <c r="H1195" i="1"/>
  <c r="J1195" i="1"/>
  <c r="H1196" i="1"/>
  <c r="J1196" i="1"/>
  <c r="H1197" i="1"/>
  <c r="AU1197" i="1" s="1"/>
  <c r="AV1197" i="1" s="1"/>
  <c r="J1197" i="1"/>
  <c r="H1198" i="1"/>
  <c r="J1198" i="1"/>
  <c r="H1199" i="1"/>
  <c r="AU1199" i="1" s="1"/>
  <c r="AV1199" i="1" s="1"/>
  <c r="J1199" i="1"/>
  <c r="H1200" i="1"/>
  <c r="J1200" i="1"/>
  <c r="H1201" i="1"/>
  <c r="J1201" i="1"/>
  <c r="H1202" i="1"/>
  <c r="J1202" i="1"/>
  <c r="H1203" i="1"/>
  <c r="AU1203" i="1" s="1"/>
  <c r="AV1203" i="1" s="1"/>
  <c r="J1203" i="1"/>
  <c r="H1204" i="1"/>
  <c r="J1204" i="1"/>
  <c r="H1205" i="1"/>
  <c r="AU1205" i="1" s="1"/>
  <c r="AV1205" i="1" s="1"/>
  <c r="J1205" i="1"/>
  <c r="H1206" i="1"/>
  <c r="J1206" i="1"/>
  <c r="H1207" i="1"/>
  <c r="AU1207" i="1" s="1"/>
  <c r="AV1207" i="1" s="1"/>
  <c r="J1207" i="1"/>
  <c r="H1208" i="1"/>
  <c r="J1208" i="1"/>
  <c r="H1209" i="1"/>
  <c r="J1209" i="1"/>
  <c r="H1210" i="1"/>
  <c r="J1210" i="1"/>
  <c r="H1211" i="1"/>
  <c r="J1211" i="1"/>
  <c r="H1212" i="1"/>
  <c r="J1212" i="1"/>
  <c r="H1213" i="1"/>
  <c r="J1213" i="1"/>
  <c r="H1214" i="1"/>
  <c r="J1214" i="1"/>
  <c r="H1215" i="1"/>
  <c r="J1215" i="1"/>
  <c r="H1216" i="1"/>
  <c r="J1216" i="1"/>
  <c r="H1217" i="1"/>
  <c r="J1217" i="1"/>
  <c r="H1218" i="1"/>
  <c r="AU1218" i="1" s="1"/>
  <c r="AV1218" i="1" s="1"/>
  <c r="J1218" i="1"/>
  <c r="H1219" i="1"/>
  <c r="J1219" i="1"/>
  <c r="H1220" i="1"/>
  <c r="AR1220" i="1" s="1"/>
  <c r="AS1220" i="1" s="1"/>
  <c r="J1220" i="1"/>
  <c r="H1221" i="1"/>
  <c r="J1221" i="1"/>
  <c r="H1222" i="1"/>
  <c r="AU1222" i="1" s="1"/>
  <c r="AV1222" i="1" s="1"/>
  <c r="J1222" i="1"/>
  <c r="H1223" i="1"/>
  <c r="J1223" i="1"/>
  <c r="H1224" i="1"/>
  <c r="J1224" i="1"/>
  <c r="H1225" i="1"/>
  <c r="J1225" i="1"/>
  <c r="H1229" i="1"/>
  <c r="J1229" i="1"/>
  <c r="H1230" i="1"/>
  <c r="AR1230" i="1" s="1"/>
  <c r="AS1230" i="1" s="1"/>
  <c r="AS1250" i="1" s="1"/>
  <c r="AS1322" i="1" s="1"/>
  <c r="J1230" i="1"/>
  <c r="H1231" i="1"/>
  <c r="J1231" i="1"/>
  <c r="H1232" i="1"/>
  <c r="J1232" i="1"/>
  <c r="H1233" i="1"/>
  <c r="J1233" i="1"/>
  <c r="H1234" i="1"/>
  <c r="J1234" i="1"/>
  <c r="H1235" i="1"/>
  <c r="J1235" i="1"/>
  <c r="H1236" i="1"/>
  <c r="J1236" i="1"/>
  <c r="H1237" i="1"/>
  <c r="J1237" i="1"/>
  <c r="H1238" i="1"/>
  <c r="J1238" i="1"/>
  <c r="H1239" i="1"/>
  <c r="J1239" i="1"/>
  <c r="H1240" i="1"/>
  <c r="J1240" i="1"/>
  <c r="H1241" i="1"/>
  <c r="J1241" i="1"/>
  <c r="H1242" i="1"/>
  <c r="J1242" i="1"/>
  <c r="H1243" i="1"/>
  <c r="J1243" i="1"/>
  <c r="H1244" i="1"/>
  <c r="J1244" i="1"/>
  <c r="H1245" i="1"/>
  <c r="J1245" i="1"/>
  <c r="H1246" i="1"/>
  <c r="AU1246" i="1" s="1"/>
  <c r="AV1246" i="1" s="1"/>
  <c r="J1246" i="1"/>
  <c r="H1247" i="1"/>
  <c r="J1247" i="1"/>
  <c r="H1248" i="1"/>
  <c r="AU1248" i="1" s="1"/>
  <c r="AV1248" i="1" s="1"/>
  <c r="J1248" i="1"/>
  <c r="H1249" i="1"/>
  <c r="J1249" i="1"/>
  <c r="H1253" i="1"/>
  <c r="J1253" i="1"/>
  <c r="H1254" i="1"/>
  <c r="J1254" i="1"/>
  <c r="H1255" i="1"/>
  <c r="J1255" i="1"/>
  <c r="H1256" i="1"/>
  <c r="AR1256" i="1" s="1"/>
  <c r="AS1256" i="1" s="1"/>
  <c r="AS1266" i="1" s="1"/>
  <c r="AS1324" i="1" s="1"/>
  <c r="J1256" i="1"/>
  <c r="H1257" i="1"/>
  <c r="J1257" i="1"/>
  <c r="H1258" i="1"/>
  <c r="J1258" i="1"/>
  <c r="H1259" i="1"/>
  <c r="J1259" i="1"/>
  <c r="H1260" i="1"/>
  <c r="J1260" i="1"/>
  <c r="H1261" i="1"/>
  <c r="J1261" i="1"/>
  <c r="H1262" i="1"/>
  <c r="J1262" i="1"/>
  <c r="H1263" i="1"/>
  <c r="J1263" i="1"/>
  <c r="H1264" i="1"/>
  <c r="J1264" i="1"/>
  <c r="H1265" i="1"/>
  <c r="J1265" i="1"/>
  <c r="H1269" i="1"/>
  <c r="J1269" i="1"/>
  <c r="H1270" i="1"/>
  <c r="AR1270" i="1" s="1"/>
  <c r="AS1270" i="1" s="1"/>
  <c r="J1270" i="1"/>
  <c r="H1271" i="1"/>
  <c r="J1271" i="1"/>
  <c r="H1272" i="1"/>
  <c r="AR1272" i="1" s="1"/>
  <c r="AS1272" i="1" s="1"/>
  <c r="J1272" i="1"/>
  <c r="H1273" i="1"/>
  <c r="J1273" i="1"/>
  <c r="H1274" i="1"/>
  <c r="AR1274" i="1" s="1"/>
  <c r="AS1274" i="1" s="1"/>
  <c r="J1274" i="1"/>
  <c r="H1275" i="1"/>
  <c r="J1275" i="1"/>
  <c r="H1276" i="1"/>
  <c r="AR1276" i="1" s="1"/>
  <c r="AS1276" i="1" s="1"/>
  <c r="J1276" i="1"/>
  <c r="H1277" i="1"/>
  <c r="J1277" i="1"/>
  <c r="H1278" i="1"/>
  <c r="AR1278" i="1" s="1"/>
  <c r="AS1278" i="1" s="1"/>
  <c r="J1278" i="1"/>
  <c r="H1279" i="1"/>
  <c r="J1279" i="1"/>
  <c r="H1280" i="1"/>
  <c r="AR1280" i="1" s="1"/>
  <c r="AS1280" i="1" s="1"/>
  <c r="J1280" i="1"/>
  <c r="H1281" i="1"/>
  <c r="J1281" i="1"/>
  <c r="H1282" i="1"/>
  <c r="AR1282" i="1" s="1"/>
  <c r="AS1282" i="1" s="1"/>
  <c r="J1282" i="1"/>
  <c r="H1283" i="1"/>
  <c r="J1283" i="1"/>
  <c r="H1284" i="1"/>
  <c r="J1284" i="1"/>
  <c r="H1285" i="1"/>
  <c r="J1285" i="1"/>
  <c r="H1286" i="1"/>
  <c r="AR1286" i="1" s="1"/>
  <c r="AS1286" i="1" s="1"/>
  <c r="J1286" i="1"/>
  <c r="H1287" i="1"/>
  <c r="J1287" i="1"/>
  <c r="H1288" i="1"/>
  <c r="J1288" i="1"/>
  <c r="H1289" i="1"/>
  <c r="J1289" i="1"/>
  <c r="H1290" i="1"/>
  <c r="J1290" i="1"/>
  <c r="H1291" i="1"/>
  <c r="J1291" i="1"/>
  <c r="H1295" i="1"/>
  <c r="J1295" i="1"/>
  <c r="H1296" i="1"/>
  <c r="J1296" i="1"/>
  <c r="H1297" i="1"/>
  <c r="J1297" i="1"/>
  <c r="H1298" i="1"/>
  <c r="J1298" i="1"/>
  <c r="H1299" i="1"/>
  <c r="J1299" i="1"/>
  <c r="H1300" i="1"/>
  <c r="J1300" i="1"/>
  <c r="H1301" i="1"/>
  <c r="J1301" i="1"/>
  <c r="H1302" i="1"/>
  <c r="J1302" i="1"/>
  <c r="H1303" i="1"/>
  <c r="J1303" i="1"/>
  <c r="H1304" i="1"/>
  <c r="J1304" i="1"/>
  <c r="H1305" i="1"/>
  <c r="J1305" i="1"/>
  <c r="H1334" i="1"/>
  <c r="J1334" i="1"/>
  <c r="H1336" i="1"/>
  <c r="J1336" i="1"/>
  <c r="AV607" i="1" l="1"/>
  <c r="AV1101" i="1"/>
  <c r="AV1314" i="1" s="1"/>
  <c r="AV210" i="1"/>
  <c r="AV222" i="1" s="1"/>
  <c r="AV160" i="1"/>
  <c r="AV218" i="1" s="1"/>
  <c r="AV131" i="1"/>
  <c r="AV216" i="1" s="1"/>
  <c r="H325" i="1"/>
  <c r="AU323" i="1"/>
  <c r="AV323" i="1" s="1"/>
  <c r="AV325" i="1" s="1"/>
  <c r="AV313" i="1"/>
  <c r="AV188" i="1"/>
  <c r="AV220" i="1" s="1"/>
  <c r="R1815" i="1"/>
  <c r="AS1292" i="1"/>
  <c r="AS1326" i="1" s="1"/>
  <c r="AS1226" i="1"/>
  <c r="AS1320" i="1" s="1"/>
  <c r="AS1046" i="1"/>
  <c r="AS1312" i="1" s="1"/>
  <c r="H832" i="1"/>
  <c r="AR830" i="1"/>
  <c r="AS830" i="1" s="1"/>
  <c r="AS832" i="1" s="1"/>
  <c r="AS380" i="1"/>
  <c r="AS378" i="1"/>
  <c r="AS296" i="1"/>
  <c r="AS82" i="1"/>
  <c r="AS92" i="1" s="1"/>
  <c r="AS51" i="1"/>
  <c r="AS88" i="1" s="1"/>
  <c r="H1250" i="1"/>
  <c r="H1322" i="1" s="1"/>
  <c r="H850" i="1"/>
  <c r="H889" i="1" s="1"/>
  <c r="H891" i="1" s="1"/>
  <c r="H1805" i="1" s="1"/>
  <c r="AO848" i="1"/>
  <c r="AP848" i="1" s="1"/>
  <c r="AP850" i="1" s="1"/>
  <c r="AP889" i="1" s="1"/>
  <c r="AP891" i="1" s="1"/>
  <c r="AP1805" i="1" s="1"/>
  <c r="H790" i="1"/>
  <c r="H808" i="1" s="1"/>
  <c r="AO788" i="1"/>
  <c r="AP788" i="1" s="1"/>
  <c r="AP790" i="1" s="1"/>
  <c r="AP808" i="1" s="1"/>
  <c r="AP719" i="1"/>
  <c r="AP520" i="1"/>
  <c r="AP562" i="1" s="1"/>
  <c r="AP109" i="1"/>
  <c r="AP214" i="1" s="1"/>
  <c r="AP226" i="1" s="1"/>
  <c r="AP1797" i="1" s="1"/>
  <c r="H1226" i="1"/>
  <c r="H1320" i="1" s="1"/>
  <c r="H784" i="1"/>
  <c r="H806" i="1" s="1"/>
  <c r="AO782" i="1"/>
  <c r="AP782" i="1" s="1"/>
  <c r="AP784" i="1" s="1"/>
  <c r="AP806" i="1" s="1"/>
  <c r="H743" i="1"/>
  <c r="AO741" i="1"/>
  <c r="AP741" i="1" s="1"/>
  <c r="AP743" i="1" s="1"/>
  <c r="AP737" i="1"/>
  <c r="AP645" i="1"/>
  <c r="AP647" i="1" s="1"/>
  <c r="AP794" i="1" s="1"/>
  <c r="AP532" i="1"/>
  <c r="AP564" i="1" s="1"/>
  <c r="AP472" i="1"/>
  <c r="H433" i="1"/>
  <c r="AO431" i="1"/>
  <c r="AP431" i="1" s="1"/>
  <c r="AP433" i="1" s="1"/>
  <c r="AP425" i="1"/>
  <c r="J543" i="1"/>
  <c r="J566" i="1" s="1"/>
  <c r="J753" i="1"/>
  <c r="J802" i="1" s="1"/>
  <c r="H1101" i="1"/>
  <c r="H1314" i="1" s="1"/>
  <c r="J109" i="1"/>
  <c r="J214" i="1" s="1"/>
  <c r="H556" i="1"/>
  <c r="H568" i="1" s="1"/>
  <c r="H109" i="1"/>
  <c r="H214" i="1" s="1"/>
  <c r="H701" i="1"/>
  <c r="H645" i="1"/>
  <c r="H588" i="1"/>
  <c r="J691" i="1"/>
  <c r="J672" i="1"/>
  <c r="J607" i="1"/>
  <c r="H1339" i="1"/>
  <c r="H1809" i="1" s="1"/>
  <c r="H753" i="1"/>
  <c r="H802" i="1" s="1"/>
  <c r="H691" i="1"/>
  <c r="H672" i="1"/>
  <c r="H607" i="1"/>
  <c r="J496" i="1"/>
  <c r="J560" i="1" s="1"/>
  <c r="J26" i="1"/>
  <c r="J86" i="1" s="1"/>
  <c r="H1306" i="1"/>
  <c r="H1328" i="1" s="1"/>
  <c r="J1101" i="1"/>
  <c r="J1314" i="1" s="1"/>
  <c r="J701" i="1"/>
  <c r="J645" i="1"/>
  <c r="J588" i="1"/>
  <c r="J556" i="1"/>
  <c r="J568" i="1" s="1"/>
  <c r="H543" i="1"/>
  <c r="H566" i="1" s="1"/>
  <c r="H296" i="1"/>
  <c r="H26" i="1"/>
  <c r="H86" i="1" s="1"/>
  <c r="U1815" i="1"/>
  <c r="J296" i="1"/>
  <c r="J1339" i="1"/>
  <c r="J1809" i="1" s="1"/>
  <c r="H1292" i="1"/>
  <c r="H1326" i="1" s="1"/>
  <c r="H964" i="1"/>
  <c r="H1310" i="1" s="1"/>
  <c r="J719" i="1"/>
  <c r="J657" i="1"/>
  <c r="J520" i="1"/>
  <c r="J562" i="1" s="1"/>
  <c r="J472" i="1"/>
  <c r="J51" i="1"/>
  <c r="J88" i="1" s="1"/>
  <c r="H1266" i="1"/>
  <c r="H1324" i="1" s="1"/>
  <c r="H496" i="1"/>
  <c r="H560" i="1" s="1"/>
  <c r="J1185" i="1"/>
  <c r="J1318" i="1" s="1"/>
  <c r="H719" i="1"/>
  <c r="H657" i="1"/>
  <c r="H520" i="1"/>
  <c r="H562" i="1" s="1"/>
  <c r="H472" i="1"/>
  <c r="H51" i="1"/>
  <c r="H88" i="1" s="1"/>
  <c r="J1292" i="1"/>
  <c r="J1326" i="1" s="1"/>
  <c r="J1046" i="1"/>
  <c r="J1312" i="1" s="1"/>
  <c r="J1306" i="1"/>
  <c r="J1328" i="1" s="1"/>
  <c r="J1226" i="1"/>
  <c r="J1320" i="1" s="1"/>
  <c r="J1250" i="1"/>
  <c r="J1322" i="1" s="1"/>
  <c r="J1161" i="1"/>
  <c r="J1316" i="1" s="1"/>
  <c r="J313" i="1"/>
  <c r="J1266" i="1"/>
  <c r="J1324" i="1" s="1"/>
  <c r="J964" i="1"/>
  <c r="J1310" i="1" s="1"/>
  <c r="H313" i="1"/>
  <c r="J889" i="1"/>
  <c r="J891" i="1" s="1"/>
  <c r="J1805" i="1" s="1"/>
  <c r="H1046" i="1"/>
  <c r="H1312" i="1" s="1"/>
  <c r="J425" i="1"/>
  <c r="J378" i="1"/>
  <c r="J380" i="1" s="1"/>
  <c r="J210" i="1"/>
  <c r="J222" i="1" s="1"/>
  <c r="J160" i="1"/>
  <c r="J218" i="1" s="1"/>
  <c r="J82" i="1"/>
  <c r="J92" i="1" s="1"/>
  <c r="H1161" i="1"/>
  <c r="H1316" i="1" s="1"/>
  <c r="H425" i="1"/>
  <c r="H378" i="1"/>
  <c r="H380" i="1" s="1"/>
  <c r="H210" i="1"/>
  <c r="H222" i="1" s="1"/>
  <c r="H160" i="1"/>
  <c r="H218" i="1" s="1"/>
  <c r="H82" i="1"/>
  <c r="H92" i="1" s="1"/>
  <c r="H1185" i="1"/>
  <c r="H1318" i="1" s="1"/>
  <c r="J737" i="1"/>
  <c r="J532" i="1"/>
  <c r="J564" i="1" s="1"/>
  <c r="J188" i="1"/>
  <c r="J220" i="1" s="1"/>
  <c r="J131" i="1"/>
  <c r="J216" i="1" s="1"/>
  <c r="H737" i="1"/>
  <c r="H532" i="1"/>
  <c r="H564" i="1" s="1"/>
  <c r="H188" i="1"/>
  <c r="H220" i="1" s="1"/>
  <c r="H131" i="1"/>
  <c r="H216" i="1" s="1"/>
  <c r="K1336" i="1"/>
  <c r="L1336" i="1" s="1"/>
  <c r="H474" i="1" l="1"/>
  <c r="H480" i="1" s="1"/>
  <c r="H674" i="1"/>
  <c r="H796" i="1" s="1"/>
  <c r="AS1330" i="1"/>
  <c r="AS1807" i="1" s="1"/>
  <c r="AV226" i="1"/>
  <c r="AV1797" i="1" s="1"/>
  <c r="AP745" i="1"/>
  <c r="AP800" i="1" s="1"/>
  <c r="AP810" i="1" s="1"/>
  <c r="AP1803" i="1" s="1"/>
  <c r="J674" i="1"/>
  <c r="J796" i="1" s="1"/>
  <c r="AP570" i="1"/>
  <c r="AP1801" i="1" s="1"/>
  <c r="AS94" i="1"/>
  <c r="AS1795" i="1" s="1"/>
  <c r="AS382" i="1"/>
  <c r="AS478" i="1" s="1"/>
  <c r="AP474" i="1"/>
  <c r="AP480" i="1" s="1"/>
  <c r="AP482" i="1" s="1"/>
  <c r="AP1799" i="1" s="1"/>
  <c r="H647" i="1"/>
  <c r="H794" i="1" s="1"/>
  <c r="H382" i="1"/>
  <c r="H478" i="1" s="1"/>
  <c r="J570" i="1"/>
  <c r="J1801" i="1" s="1"/>
  <c r="J474" i="1"/>
  <c r="J480" i="1" s="1"/>
  <c r="J647" i="1"/>
  <c r="J794" i="1" s="1"/>
  <c r="H226" i="1"/>
  <c r="H1797" i="1" s="1"/>
  <c r="H745" i="1"/>
  <c r="H800" i="1" s="1"/>
  <c r="J745" i="1"/>
  <c r="J800" i="1" s="1"/>
  <c r="J94" i="1"/>
  <c r="J1795" i="1" s="1"/>
  <c r="J1330" i="1"/>
  <c r="J1807" i="1" s="1"/>
  <c r="J226" i="1"/>
  <c r="J1797" i="1" s="1"/>
  <c r="H94" i="1"/>
  <c r="H1795" i="1" s="1"/>
  <c r="J703" i="1"/>
  <c r="J798" i="1" s="1"/>
  <c r="H703" i="1"/>
  <c r="H798" i="1" s="1"/>
  <c r="H570" i="1"/>
  <c r="H1801" i="1" s="1"/>
  <c r="J382" i="1"/>
  <c r="J478" i="1" s="1"/>
  <c r="H1330" i="1"/>
  <c r="H1807" i="1" s="1"/>
  <c r="F1339" i="1"/>
  <c r="K1334" i="1"/>
  <c r="H482" i="1" l="1"/>
  <c r="H1799" i="1" s="1"/>
  <c r="AP1815" i="1"/>
  <c r="H810" i="1"/>
  <c r="H1803" i="1" s="1"/>
  <c r="J810" i="1"/>
  <c r="J1803" i="1" s="1"/>
  <c r="J482" i="1"/>
  <c r="J1799" i="1" s="1"/>
  <c r="L1334" i="1"/>
  <c r="L1339" i="1" s="1"/>
  <c r="L1809" i="1" s="1"/>
  <c r="K624" i="1"/>
  <c r="L624" i="1" s="1"/>
  <c r="BB624" i="1" s="1"/>
  <c r="F624" i="1"/>
  <c r="H1815" i="1" l="1"/>
  <c r="J1815" i="1"/>
  <c r="K1305" i="1"/>
  <c r="L1305" i="1" s="1"/>
  <c r="K1304" i="1"/>
  <c r="L1304" i="1" s="1"/>
  <c r="K1303" i="1"/>
  <c r="L1303" i="1" s="1"/>
  <c r="K1302" i="1"/>
  <c r="L1302" i="1" s="1"/>
  <c r="K1301" i="1"/>
  <c r="L1301" i="1" s="1"/>
  <c r="K1300" i="1"/>
  <c r="L1300" i="1" s="1"/>
  <c r="K1299" i="1"/>
  <c r="L1299" i="1" s="1"/>
  <c r="K1298" i="1"/>
  <c r="L1298" i="1" s="1"/>
  <c r="K1297" i="1"/>
  <c r="L1297" i="1" s="1"/>
  <c r="K1296" i="1"/>
  <c r="L1296" i="1" s="1"/>
  <c r="K1295" i="1"/>
  <c r="L1295" i="1" s="1"/>
  <c r="K1291" i="1"/>
  <c r="L1291" i="1" s="1"/>
  <c r="K1290" i="1"/>
  <c r="L1290" i="1" s="1"/>
  <c r="K1289" i="1"/>
  <c r="L1289" i="1" s="1"/>
  <c r="K1288" i="1"/>
  <c r="L1288" i="1" s="1"/>
  <c r="K1287" i="1"/>
  <c r="L1287" i="1" s="1"/>
  <c r="K1286" i="1"/>
  <c r="L1286" i="1" s="1"/>
  <c r="K1285" i="1"/>
  <c r="L1285" i="1" s="1"/>
  <c r="K1284" i="1"/>
  <c r="L1284" i="1" s="1"/>
  <c r="K1283" i="1"/>
  <c r="L1283" i="1" s="1"/>
  <c r="K1282" i="1"/>
  <c r="K1281" i="1"/>
  <c r="L1281" i="1" s="1"/>
  <c r="K1280" i="1"/>
  <c r="K1279" i="1"/>
  <c r="L1279" i="1" s="1"/>
  <c r="K1278" i="1"/>
  <c r="K1277" i="1"/>
  <c r="L1277" i="1" s="1"/>
  <c r="K1276" i="1"/>
  <c r="K1275" i="1"/>
  <c r="L1275" i="1" s="1"/>
  <c r="K1274" i="1"/>
  <c r="K1273" i="1"/>
  <c r="L1273" i="1" s="1"/>
  <c r="K1272" i="1"/>
  <c r="K1271" i="1"/>
  <c r="L1271" i="1" s="1"/>
  <c r="K1270" i="1"/>
  <c r="K1269" i="1"/>
  <c r="L1269" i="1" s="1"/>
  <c r="K1265" i="1"/>
  <c r="L1265" i="1" s="1"/>
  <c r="K1264" i="1"/>
  <c r="L1264" i="1" s="1"/>
  <c r="K1263" i="1"/>
  <c r="L1263" i="1" s="1"/>
  <c r="K1262" i="1"/>
  <c r="L1262" i="1" s="1"/>
  <c r="K1261" i="1"/>
  <c r="L1261" i="1" s="1"/>
  <c r="K1260" i="1"/>
  <c r="L1260" i="1" s="1"/>
  <c r="K1259" i="1"/>
  <c r="L1259" i="1" s="1"/>
  <c r="K1258" i="1"/>
  <c r="L1258" i="1" s="1"/>
  <c r="K1257" i="1"/>
  <c r="L1257" i="1" s="1"/>
  <c r="K1256" i="1"/>
  <c r="K1255" i="1"/>
  <c r="L1255" i="1" s="1"/>
  <c r="K1254" i="1"/>
  <c r="L1254" i="1" s="1"/>
  <c r="K1253" i="1"/>
  <c r="L1253" i="1" s="1"/>
  <c r="K1249" i="1"/>
  <c r="L1249" i="1" s="1"/>
  <c r="K1248" i="1"/>
  <c r="L1248" i="1" s="1"/>
  <c r="K1247" i="1"/>
  <c r="L1247" i="1" s="1"/>
  <c r="K1246" i="1"/>
  <c r="L1246" i="1" s="1"/>
  <c r="K1245" i="1"/>
  <c r="L1245" i="1" s="1"/>
  <c r="K1244" i="1"/>
  <c r="L1244" i="1" s="1"/>
  <c r="K1243" i="1"/>
  <c r="L1243" i="1" s="1"/>
  <c r="K1242" i="1"/>
  <c r="L1242" i="1" s="1"/>
  <c r="K1241" i="1"/>
  <c r="L1241" i="1" s="1"/>
  <c r="K1240" i="1"/>
  <c r="L1240" i="1" s="1"/>
  <c r="K1239" i="1"/>
  <c r="L1239" i="1" s="1"/>
  <c r="K1238" i="1"/>
  <c r="L1238" i="1" s="1"/>
  <c r="K1237" i="1"/>
  <c r="L1237" i="1" s="1"/>
  <c r="K1236" i="1"/>
  <c r="L1236" i="1" s="1"/>
  <c r="K1235" i="1"/>
  <c r="L1235" i="1" s="1"/>
  <c r="K1234" i="1"/>
  <c r="L1234" i="1" s="1"/>
  <c r="K1233" i="1"/>
  <c r="L1233" i="1" s="1"/>
  <c r="K1232" i="1"/>
  <c r="L1232" i="1" s="1"/>
  <c r="K1231" i="1"/>
  <c r="L1231" i="1" s="1"/>
  <c r="K1230" i="1"/>
  <c r="K1229" i="1"/>
  <c r="L1229" i="1" s="1"/>
  <c r="K1225" i="1"/>
  <c r="L1225" i="1" s="1"/>
  <c r="K1224" i="1"/>
  <c r="L1224" i="1" s="1"/>
  <c r="K1223" i="1"/>
  <c r="L1223" i="1" s="1"/>
  <c r="K1222" i="1"/>
  <c r="L1222" i="1" s="1"/>
  <c r="K1221" i="1"/>
  <c r="L1221" i="1" s="1"/>
  <c r="K1220" i="1"/>
  <c r="K1219" i="1"/>
  <c r="L1219" i="1" s="1"/>
  <c r="K1218" i="1"/>
  <c r="L1218" i="1" s="1"/>
  <c r="K1217" i="1"/>
  <c r="L1217" i="1" s="1"/>
  <c r="K1216" i="1"/>
  <c r="L1216" i="1" s="1"/>
  <c r="K1215" i="1"/>
  <c r="L1215" i="1" s="1"/>
  <c r="K1214" i="1"/>
  <c r="L1214" i="1" s="1"/>
  <c r="K1213" i="1"/>
  <c r="L1213" i="1" s="1"/>
  <c r="K1212" i="1"/>
  <c r="L1212" i="1" s="1"/>
  <c r="K1211" i="1"/>
  <c r="L1211" i="1" s="1"/>
  <c r="K1210" i="1"/>
  <c r="L1210" i="1" s="1"/>
  <c r="K1209" i="1"/>
  <c r="L1209" i="1" s="1"/>
  <c r="K1208" i="1"/>
  <c r="L1208" i="1" s="1"/>
  <c r="K1207" i="1"/>
  <c r="L1207" i="1" s="1"/>
  <c r="K1206" i="1"/>
  <c r="L1206" i="1" s="1"/>
  <c r="K1205" i="1"/>
  <c r="L1205" i="1" s="1"/>
  <c r="K1204" i="1"/>
  <c r="L1204" i="1" s="1"/>
  <c r="K1203" i="1"/>
  <c r="L1203" i="1" s="1"/>
  <c r="K1202" i="1"/>
  <c r="L1202" i="1" s="1"/>
  <c r="K1201" i="1"/>
  <c r="L1201" i="1" s="1"/>
  <c r="K1200" i="1"/>
  <c r="L1200" i="1" s="1"/>
  <c r="K1199" i="1"/>
  <c r="L1199" i="1" s="1"/>
  <c r="K1198" i="1"/>
  <c r="L1198" i="1" s="1"/>
  <c r="K1197" i="1"/>
  <c r="L1197" i="1" s="1"/>
  <c r="K1196" i="1"/>
  <c r="L1196" i="1" s="1"/>
  <c r="K1195" i="1"/>
  <c r="L1195" i="1" s="1"/>
  <c r="K1194" i="1"/>
  <c r="K1193" i="1"/>
  <c r="L1193" i="1" s="1"/>
  <c r="K1192" i="1"/>
  <c r="L1192" i="1" s="1"/>
  <c r="K1191" i="1"/>
  <c r="K1190" i="1"/>
  <c r="L1190" i="1" s="1"/>
  <c r="K1189" i="1"/>
  <c r="L1189" i="1" s="1"/>
  <c r="K1188" i="1"/>
  <c r="L1188" i="1" s="1"/>
  <c r="K1183" i="1"/>
  <c r="L1183" i="1" s="1"/>
  <c r="K1182" i="1"/>
  <c r="L1182" i="1" s="1"/>
  <c r="K1181" i="1"/>
  <c r="L1181" i="1" s="1"/>
  <c r="K1180" i="1"/>
  <c r="L1180" i="1" s="1"/>
  <c r="K1179" i="1"/>
  <c r="L1179" i="1" s="1"/>
  <c r="K1178" i="1"/>
  <c r="L1178" i="1" s="1"/>
  <c r="K1177" i="1"/>
  <c r="L1177" i="1" s="1"/>
  <c r="K1176" i="1"/>
  <c r="L1176" i="1" s="1"/>
  <c r="K1175" i="1"/>
  <c r="L1175" i="1" s="1"/>
  <c r="K1174" i="1"/>
  <c r="L1174" i="1" s="1"/>
  <c r="K1173" i="1"/>
  <c r="L1173" i="1" s="1"/>
  <c r="K1172" i="1"/>
  <c r="L1172" i="1" s="1"/>
  <c r="K1171" i="1"/>
  <c r="L1171" i="1" s="1"/>
  <c r="K1170" i="1"/>
  <c r="L1170" i="1" s="1"/>
  <c r="K1169" i="1"/>
  <c r="L1169" i="1" s="1"/>
  <c r="K1168" i="1"/>
  <c r="L1168" i="1" s="1"/>
  <c r="K1167" i="1"/>
  <c r="L1167" i="1" s="1"/>
  <c r="K1166" i="1"/>
  <c r="L1166" i="1" s="1"/>
  <c r="K1165" i="1"/>
  <c r="L1165" i="1" s="1"/>
  <c r="K1159" i="1"/>
  <c r="L1159" i="1" s="1"/>
  <c r="K1158" i="1"/>
  <c r="L1158" i="1" s="1"/>
  <c r="K1157" i="1"/>
  <c r="L1157" i="1" s="1"/>
  <c r="K1156" i="1"/>
  <c r="L1156" i="1" s="1"/>
  <c r="K1155" i="1"/>
  <c r="L1155" i="1" s="1"/>
  <c r="K1154" i="1"/>
  <c r="L1154" i="1" s="1"/>
  <c r="K1153" i="1"/>
  <c r="L1153" i="1" s="1"/>
  <c r="K1152" i="1"/>
  <c r="L1152" i="1" s="1"/>
  <c r="K1151" i="1"/>
  <c r="L1151" i="1" s="1"/>
  <c r="K1150" i="1"/>
  <c r="L1150" i="1" s="1"/>
  <c r="K1149" i="1"/>
  <c r="L1149" i="1" s="1"/>
  <c r="K1148" i="1"/>
  <c r="L1148" i="1" s="1"/>
  <c r="K1147" i="1"/>
  <c r="L1147" i="1" s="1"/>
  <c r="K1146" i="1"/>
  <c r="L1146" i="1" s="1"/>
  <c r="K1145" i="1"/>
  <c r="L1145" i="1" s="1"/>
  <c r="K1144" i="1"/>
  <c r="L1144" i="1" s="1"/>
  <c r="K1143" i="1"/>
  <c r="L1143" i="1" s="1"/>
  <c r="K1142" i="1"/>
  <c r="L1142" i="1" s="1"/>
  <c r="K1141" i="1"/>
  <c r="L1141" i="1" s="1"/>
  <c r="K1140" i="1"/>
  <c r="L1140" i="1" s="1"/>
  <c r="K1139" i="1"/>
  <c r="L1139" i="1" s="1"/>
  <c r="K1138" i="1"/>
  <c r="L1138" i="1" s="1"/>
  <c r="K1137" i="1"/>
  <c r="L1137" i="1" s="1"/>
  <c r="K1136" i="1"/>
  <c r="L1136" i="1" s="1"/>
  <c r="K1133" i="1"/>
  <c r="L1133" i="1" s="1"/>
  <c r="K1132" i="1"/>
  <c r="L1132" i="1" s="1"/>
  <c r="K1131" i="1"/>
  <c r="L1131" i="1" s="1"/>
  <c r="K1130" i="1"/>
  <c r="L1130" i="1" s="1"/>
  <c r="K1127" i="1"/>
  <c r="L1127" i="1" s="1"/>
  <c r="K1124" i="1"/>
  <c r="L1124" i="1" s="1"/>
  <c r="K1123" i="1"/>
  <c r="L1123" i="1" s="1"/>
  <c r="K1122" i="1"/>
  <c r="L1122" i="1" s="1"/>
  <c r="K1121" i="1"/>
  <c r="L1121" i="1" s="1"/>
  <c r="K1120" i="1"/>
  <c r="L1120" i="1" s="1"/>
  <c r="K1119" i="1"/>
  <c r="L1119" i="1" s="1"/>
  <c r="K1118" i="1"/>
  <c r="L1118" i="1" s="1"/>
  <c r="K1117" i="1"/>
  <c r="L1117" i="1" s="1"/>
  <c r="K1116" i="1"/>
  <c r="L1116" i="1" s="1"/>
  <c r="K1115" i="1"/>
  <c r="L1115" i="1" s="1"/>
  <c r="K1114" i="1"/>
  <c r="L1114" i="1" s="1"/>
  <c r="K1113" i="1"/>
  <c r="L1113" i="1" s="1"/>
  <c r="K1112" i="1"/>
  <c r="L1112" i="1" s="1"/>
  <c r="K1111" i="1"/>
  <c r="L1111" i="1" s="1"/>
  <c r="K1110" i="1"/>
  <c r="L1110" i="1" s="1"/>
  <c r="K1109" i="1"/>
  <c r="L1109" i="1" s="1"/>
  <c r="K1108" i="1"/>
  <c r="L1108" i="1" s="1"/>
  <c r="K1107" i="1"/>
  <c r="L1107" i="1" s="1"/>
  <c r="K1106" i="1"/>
  <c r="L1106" i="1" s="1"/>
  <c r="K1099" i="1"/>
  <c r="L1099" i="1" s="1"/>
  <c r="K1098" i="1"/>
  <c r="L1098" i="1" s="1"/>
  <c r="K1097" i="1"/>
  <c r="L1097" i="1" s="1"/>
  <c r="K1096" i="1"/>
  <c r="L1096" i="1" s="1"/>
  <c r="K1095" i="1"/>
  <c r="L1095" i="1" s="1"/>
  <c r="K1094" i="1"/>
  <c r="L1094" i="1" s="1"/>
  <c r="K1093" i="1"/>
  <c r="L1093" i="1" s="1"/>
  <c r="K1090" i="1"/>
  <c r="L1090" i="1" s="1"/>
  <c r="K1088" i="1"/>
  <c r="L1088" i="1" s="1"/>
  <c r="K1086" i="1"/>
  <c r="L1086" i="1" s="1"/>
  <c r="K1084" i="1"/>
  <c r="L1084" i="1" s="1"/>
  <c r="K1082" i="1"/>
  <c r="L1082" i="1" s="1"/>
  <c r="K1077" i="1"/>
  <c r="L1077" i="1" s="1"/>
  <c r="K1075" i="1"/>
  <c r="L1075" i="1" s="1"/>
  <c r="K1073" i="1"/>
  <c r="L1073" i="1" s="1"/>
  <c r="K1071" i="1"/>
  <c r="L1071" i="1" s="1"/>
  <c r="K1069" i="1"/>
  <c r="L1069" i="1" s="1"/>
  <c r="K1067" i="1"/>
  <c r="L1067" i="1" s="1"/>
  <c r="K1065" i="1"/>
  <c r="L1065" i="1" s="1"/>
  <c r="K1064" i="1"/>
  <c r="L1064" i="1" s="1"/>
  <c r="K1061" i="1"/>
  <c r="L1061" i="1" s="1"/>
  <c r="K1057" i="1"/>
  <c r="L1057" i="1" s="1"/>
  <c r="K1056" i="1"/>
  <c r="L1056" i="1" s="1"/>
  <c r="K1055" i="1"/>
  <c r="L1055" i="1" s="1"/>
  <c r="K1054" i="1"/>
  <c r="L1054" i="1" s="1"/>
  <c r="K1053" i="1"/>
  <c r="L1053" i="1" s="1"/>
  <c r="K1052" i="1"/>
  <c r="L1052" i="1" s="1"/>
  <c r="K1051" i="1"/>
  <c r="L1051" i="1" s="1"/>
  <c r="K1044" i="1"/>
  <c r="L1044" i="1" s="1"/>
  <c r="K1043" i="1"/>
  <c r="L1043" i="1" s="1"/>
  <c r="K1042" i="1"/>
  <c r="L1042" i="1" s="1"/>
  <c r="K1041" i="1"/>
  <c r="L1041" i="1" s="1"/>
  <c r="K1040" i="1"/>
  <c r="L1040" i="1" s="1"/>
  <c r="K1039" i="1"/>
  <c r="L1039" i="1" s="1"/>
  <c r="K1038" i="1"/>
  <c r="L1038" i="1" s="1"/>
  <c r="K1037" i="1"/>
  <c r="L1037" i="1" s="1"/>
  <c r="K1036" i="1"/>
  <c r="L1036" i="1" s="1"/>
  <c r="K1032" i="1"/>
  <c r="L1032" i="1" s="1"/>
  <c r="K1031" i="1"/>
  <c r="L1031" i="1" s="1"/>
  <c r="K1030" i="1"/>
  <c r="L1030" i="1" s="1"/>
  <c r="K1029" i="1"/>
  <c r="L1029" i="1" s="1"/>
  <c r="K1028" i="1"/>
  <c r="L1028" i="1" s="1"/>
  <c r="K1027" i="1"/>
  <c r="L1027" i="1" s="1"/>
  <c r="K1025" i="1"/>
  <c r="K1024" i="1"/>
  <c r="K1023" i="1"/>
  <c r="L1023" i="1" s="1"/>
  <c r="K1022" i="1"/>
  <c r="L1022" i="1" s="1"/>
  <c r="K1021" i="1"/>
  <c r="L1021" i="1" s="1"/>
  <c r="K1020" i="1"/>
  <c r="L1020" i="1" s="1"/>
  <c r="K1019" i="1"/>
  <c r="L1019" i="1" s="1"/>
  <c r="K1018" i="1"/>
  <c r="L1018" i="1" s="1"/>
  <c r="K1015" i="1"/>
  <c r="L1015" i="1" s="1"/>
  <c r="K1014" i="1"/>
  <c r="L1014" i="1" s="1"/>
  <c r="K1013" i="1"/>
  <c r="L1013" i="1" s="1"/>
  <c r="K1012" i="1"/>
  <c r="L1012" i="1" s="1"/>
  <c r="K1011" i="1"/>
  <c r="L1011" i="1" s="1"/>
  <c r="K1010" i="1"/>
  <c r="L1010" i="1" s="1"/>
  <c r="K1009" i="1"/>
  <c r="L1009" i="1" s="1"/>
  <c r="K1008" i="1"/>
  <c r="L1008" i="1" s="1"/>
  <c r="K1005" i="1"/>
  <c r="L1005" i="1" s="1"/>
  <c r="K1002" i="1"/>
  <c r="L1002" i="1" s="1"/>
  <c r="K1001" i="1"/>
  <c r="L1001" i="1" s="1"/>
  <c r="K1000" i="1"/>
  <c r="L1000" i="1" s="1"/>
  <c r="K999" i="1"/>
  <c r="L999" i="1" s="1"/>
  <c r="K998" i="1"/>
  <c r="L998" i="1" s="1"/>
  <c r="K997" i="1"/>
  <c r="L997" i="1" s="1"/>
  <c r="K996" i="1"/>
  <c r="L996" i="1" s="1"/>
  <c r="K995" i="1"/>
  <c r="L995" i="1" s="1"/>
  <c r="K994" i="1"/>
  <c r="L994" i="1" s="1"/>
  <c r="K993" i="1"/>
  <c r="L993" i="1" s="1"/>
  <c r="K992" i="1"/>
  <c r="L992" i="1" s="1"/>
  <c r="K991" i="1"/>
  <c r="L991" i="1" s="1"/>
  <c r="K990" i="1"/>
  <c r="L990" i="1" s="1"/>
  <c r="K989" i="1"/>
  <c r="L989" i="1" s="1"/>
  <c r="K988" i="1"/>
  <c r="L988" i="1" s="1"/>
  <c r="K987" i="1"/>
  <c r="L987" i="1" s="1"/>
  <c r="K986" i="1"/>
  <c r="L986" i="1" s="1"/>
  <c r="K985" i="1"/>
  <c r="L985" i="1" s="1"/>
  <c r="K984" i="1"/>
  <c r="L984" i="1" s="1"/>
  <c r="K983" i="1"/>
  <c r="L983" i="1" s="1"/>
  <c r="K982" i="1"/>
  <c r="L982" i="1" s="1"/>
  <c r="K981" i="1"/>
  <c r="L981" i="1" s="1"/>
  <c r="K980" i="1"/>
  <c r="L980" i="1" s="1"/>
  <c r="K979" i="1"/>
  <c r="L979" i="1" s="1"/>
  <c r="K978" i="1"/>
  <c r="L978" i="1" s="1"/>
  <c r="K977" i="1"/>
  <c r="L977" i="1" s="1"/>
  <c r="K976" i="1"/>
  <c r="L976" i="1" s="1"/>
  <c r="K975" i="1"/>
  <c r="L975" i="1" s="1"/>
  <c r="K974" i="1"/>
  <c r="L974" i="1" s="1"/>
  <c r="K973" i="1"/>
  <c r="L973" i="1" s="1"/>
  <c r="K972" i="1"/>
  <c r="L972" i="1" s="1"/>
  <c r="K971" i="1"/>
  <c r="L971" i="1" s="1"/>
  <c r="K970" i="1"/>
  <c r="L970" i="1" s="1"/>
  <c r="K969" i="1"/>
  <c r="L969" i="1" s="1"/>
  <c r="K962" i="1"/>
  <c r="L962" i="1" s="1"/>
  <c r="K960" i="1"/>
  <c r="L960" i="1" s="1"/>
  <c r="K951" i="1"/>
  <c r="K885" i="1"/>
  <c r="L885" i="1" s="1"/>
  <c r="K848" i="1"/>
  <c r="K830" i="1"/>
  <c r="K788" i="1"/>
  <c r="K782" i="1"/>
  <c r="K763" i="1"/>
  <c r="L763" i="1" s="1"/>
  <c r="K751" i="1"/>
  <c r="L751" i="1" s="1"/>
  <c r="K749" i="1"/>
  <c r="L749" i="1" s="1"/>
  <c r="K741" i="1"/>
  <c r="K735" i="1"/>
  <c r="K733" i="1"/>
  <c r="K731" i="1"/>
  <c r="K729" i="1"/>
  <c r="K726" i="1"/>
  <c r="L726" i="1" s="1"/>
  <c r="K724" i="1"/>
  <c r="L724" i="1" s="1"/>
  <c r="K717" i="1"/>
  <c r="L717" i="1" s="1"/>
  <c r="K715" i="1"/>
  <c r="K713" i="1"/>
  <c r="K710" i="1"/>
  <c r="L710" i="1" s="1"/>
  <c r="K699" i="1"/>
  <c r="L699" i="1" s="1"/>
  <c r="K697" i="1"/>
  <c r="L697" i="1" s="1"/>
  <c r="BB697" i="1" s="1"/>
  <c r="K695" i="1"/>
  <c r="L695" i="1" s="1"/>
  <c r="K689" i="1"/>
  <c r="K686" i="1"/>
  <c r="L686" i="1" s="1"/>
  <c r="K683" i="1"/>
  <c r="L683" i="1" s="1"/>
  <c r="K680" i="1"/>
  <c r="L680" i="1" s="1"/>
  <c r="K670" i="1"/>
  <c r="L670" i="1" s="1"/>
  <c r="BB670" i="1" s="1"/>
  <c r="K668" i="1"/>
  <c r="L668" i="1" s="1"/>
  <c r="BB668" i="1" s="1"/>
  <c r="K666" i="1"/>
  <c r="L666" i="1" s="1"/>
  <c r="BB666" i="1" s="1"/>
  <c r="K664" i="1"/>
  <c r="L664" i="1" s="1"/>
  <c r="BB664" i="1" s="1"/>
  <c r="K661" i="1"/>
  <c r="L661" i="1" s="1"/>
  <c r="K655" i="1"/>
  <c r="L655" i="1" s="1"/>
  <c r="K653" i="1"/>
  <c r="L653" i="1" s="1"/>
  <c r="K643" i="1"/>
  <c r="K639" i="1"/>
  <c r="K635" i="1"/>
  <c r="K631" i="1"/>
  <c r="K628" i="1"/>
  <c r="L628" i="1" s="1"/>
  <c r="K626" i="1"/>
  <c r="L626" i="1" s="1"/>
  <c r="K621" i="1"/>
  <c r="K618" i="1"/>
  <c r="K614" i="1"/>
  <c r="K612" i="1"/>
  <c r="K605" i="1"/>
  <c r="L605" i="1" s="1"/>
  <c r="BB605" i="1" s="1"/>
  <c r="K603" i="1"/>
  <c r="L603" i="1" s="1"/>
  <c r="K601" i="1"/>
  <c r="L601" i="1" s="1"/>
  <c r="K599" i="1"/>
  <c r="L599" i="1" s="1"/>
  <c r="K596" i="1"/>
  <c r="L596" i="1" s="1"/>
  <c r="K594" i="1"/>
  <c r="L594" i="1" s="1"/>
  <c r="K592" i="1"/>
  <c r="L592" i="1" s="1"/>
  <c r="K586" i="1"/>
  <c r="K584" i="1"/>
  <c r="L584" i="1" s="1"/>
  <c r="K582" i="1"/>
  <c r="L582" i="1" s="1"/>
  <c r="K580" i="1"/>
  <c r="L580" i="1" s="1"/>
  <c r="K554" i="1"/>
  <c r="L554" i="1" s="1"/>
  <c r="K551" i="1"/>
  <c r="L551" i="1" s="1"/>
  <c r="K541" i="1"/>
  <c r="L541" i="1" s="1"/>
  <c r="K539" i="1"/>
  <c r="L539" i="1" s="1"/>
  <c r="K530" i="1"/>
  <c r="K529" i="1"/>
  <c r="K528" i="1"/>
  <c r="K527" i="1"/>
  <c r="K526" i="1"/>
  <c r="K525" i="1"/>
  <c r="K519" i="1"/>
  <c r="K517" i="1"/>
  <c r="K516" i="1"/>
  <c r="K515" i="1"/>
  <c r="K512" i="1"/>
  <c r="K511" i="1"/>
  <c r="K510" i="1"/>
  <c r="K509" i="1"/>
  <c r="K508" i="1"/>
  <c r="K505" i="1"/>
  <c r="K504" i="1"/>
  <c r="L504" i="1" s="1"/>
  <c r="K503" i="1"/>
  <c r="K502" i="1"/>
  <c r="K501" i="1"/>
  <c r="K500" i="1"/>
  <c r="K494" i="1"/>
  <c r="L494" i="1" s="1"/>
  <c r="K492" i="1"/>
  <c r="L492" i="1" s="1"/>
  <c r="K490" i="1"/>
  <c r="K470" i="1"/>
  <c r="L470" i="1" s="1"/>
  <c r="K467" i="1"/>
  <c r="L467" i="1" s="1"/>
  <c r="K464" i="1"/>
  <c r="L464" i="1" s="1"/>
  <c r="K461" i="1"/>
  <c r="K458" i="1"/>
  <c r="K454" i="1"/>
  <c r="K451" i="1"/>
  <c r="K447" i="1"/>
  <c r="K439" i="1"/>
  <c r="L439" i="1" s="1"/>
  <c r="K431" i="1"/>
  <c r="K423" i="1"/>
  <c r="K416" i="1"/>
  <c r="K411" i="1"/>
  <c r="K406" i="1"/>
  <c r="K401" i="1"/>
  <c r="K397" i="1"/>
  <c r="K393" i="1"/>
  <c r="L393" i="1" s="1"/>
  <c r="K375" i="1"/>
  <c r="K374" i="1"/>
  <c r="K373" i="1"/>
  <c r="K372" i="1"/>
  <c r="K367" i="1"/>
  <c r="L367" i="1" s="1"/>
  <c r="K364" i="1"/>
  <c r="L364" i="1" s="1"/>
  <c r="K361" i="1"/>
  <c r="L361" i="1" s="1"/>
  <c r="K358" i="1"/>
  <c r="K354" i="1"/>
  <c r="K350" i="1"/>
  <c r="K347" i="1"/>
  <c r="K344" i="1"/>
  <c r="K340" i="1"/>
  <c r="K337" i="1"/>
  <c r="K333" i="1"/>
  <c r="K323" i="1"/>
  <c r="L323" i="1" s="1"/>
  <c r="K311" i="1"/>
  <c r="L311" i="1" s="1"/>
  <c r="K303" i="1"/>
  <c r="L303" i="1" s="1"/>
  <c r="K294" i="1"/>
  <c r="K290" i="1"/>
  <c r="L290" i="1" s="1"/>
  <c r="K278" i="1"/>
  <c r="K271" i="1"/>
  <c r="K264" i="1"/>
  <c r="K257" i="1"/>
  <c r="K253" i="1"/>
  <c r="L253" i="1" s="1"/>
  <c r="K246" i="1"/>
  <c r="L246" i="1" s="1"/>
  <c r="K208" i="1"/>
  <c r="L208" i="1" s="1"/>
  <c r="K204" i="1"/>
  <c r="L204" i="1" s="1"/>
  <c r="K203" i="1"/>
  <c r="L203" i="1" s="1"/>
  <c r="K198" i="1"/>
  <c r="L198" i="1" s="1"/>
  <c r="K194" i="1"/>
  <c r="L194" i="1" s="1"/>
  <c r="K186" i="1"/>
  <c r="L186" i="1" s="1"/>
  <c r="K169" i="1"/>
  <c r="L169" i="1" s="1"/>
  <c r="K166" i="1"/>
  <c r="L166" i="1" s="1"/>
  <c r="K158" i="1"/>
  <c r="L158" i="1" s="1"/>
  <c r="K141" i="1"/>
  <c r="L141" i="1" s="1"/>
  <c r="K137" i="1"/>
  <c r="L137" i="1" s="1"/>
  <c r="K129" i="1"/>
  <c r="L129" i="1" s="1"/>
  <c r="K124" i="1"/>
  <c r="L124" i="1" s="1"/>
  <c r="K120" i="1"/>
  <c r="L120" i="1" s="1"/>
  <c r="K117" i="1"/>
  <c r="L117" i="1" s="1"/>
  <c r="K107" i="1"/>
  <c r="L107" i="1" s="1"/>
  <c r="K105" i="1"/>
  <c r="L105" i="1" s="1"/>
  <c r="K103" i="1"/>
  <c r="L103" i="1" s="1"/>
  <c r="K78" i="1"/>
  <c r="L78" i="1" s="1"/>
  <c r="K74" i="1"/>
  <c r="K72" i="1"/>
  <c r="K68" i="1"/>
  <c r="K61" i="1"/>
  <c r="L61" i="1" s="1"/>
  <c r="L257" i="1" l="1"/>
  <c r="AU257" i="1"/>
  <c r="AV257" i="1" s="1"/>
  <c r="L74" i="1"/>
  <c r="AU74" i="1"/>
  <c r="AV74" i="1" s="1"/>
  <c r="L271" i="1"/>
  <c r="AU271" i="1"/>
  <c r="AV271" i="1" s="1"/>
  <c r="L337" i="1"/>
  <c r="AU337" i="1"/>
  <c r="AV337" i="1" s="1"/>
  <c r="L350" i="1"/>
  <c r="AU350" i="1"/>
  <c r="AV350" i="1" s="1"/>
  <c r="L374" i="1"/>
  <c r="AU374" i="1"/>
  <c r="AV374" i="1" s="1"/>
  <c r="L451" i="1"/>
  <c r="AU451" i="1"/>
  <c r="AV451" i="1" s="1"/>
  <c r="L512" i="1"/>
  <c r="AU512" i="1"/>
  <c r="AV512" i="1" s="1"/>
  <c r="L519" i="1"/>
  <c r="AU519" i="1"/>
  <c r="AV519" i="1" s="1"/>
  <c r="L618" i="1"/>
  <c r="AU618" i="1"/>
  <c r="AV618" i="1" s="1"/>
  <c r="L1191" i="1"/>
  <c r="AU1191" i="1"/>
  <c r="AV1191" i="1" s="1"/>
  <c r="L1230" i="1"/>
  <c r="L1250" i="1" s="1"/>
  <c r="L1322" i="1" s="1"/>
  <c r="AU1230" i="1"/>
  <c r="AV1230" i="1" s="1"/>
  <c r="AV1250" i="1" s="1"/>
  <c r="AV1322" i="1" s="1"/>
  <c r="L1272" i="1"/>
  <c r="AU1272" i="1"/>
  <c r="AV1272" i="1" s="1"/>
  <c r="L1276" i="1"/>
  <c r="AU1276" i="1"/>
  <c r="AV1276" i="1" s="1"/>
  <c r="L1280" i="1"/>
  <c r="AU1280" i="1"/>
  <c r="AV1280" i="1" s="1"/>
  <c r="L278" i="1"/>
  <c r="AU278" i="1"/>
  <c r="AV278" i="1" s="1"/>
  <c r="L340" i="1"/>
  <c r="AU340" i="1"/>
  <c r="AV340" i="1" s="1"/>
  <c r="L354" i="1"/>
  <c r="AU354" i="1"/>
  <c r="AV354" i="1" s="1"/>
  <c r="L375" i="1"/>
  <c r="AU375" i="1"/>
  <c r="AV375" i="1" s="1"/>
  <c r="L406" i="1"/>
  <c r="AU406" i="1"/>
  <c r="AV406" i="1" s="1"/>
  <c r="L635" i="1"/>
  <c r="AU635" i="1"/>
  <c r="AV635" i="1" s="1"/>
  <c r="L951" i="1"/>
  <c r="L964" i="1" s="1"/>
  <c r="L1310" i="1" s="1"/>
  <c r="AU951" i="1"/>
  <c r="AV951" i="1" s="1"/>
  <c r="AV964" i="1" s="1"/>
  <c r="AV1310" i="1" s="1"/>
  <c r="L1024" i="1"/>
  <c r="AU1024" i="1"/>
  <c r="AV1024" i="1" s="1"/>
  <c r="L1220" i="1"/>
  <c r="AU1220" i="1"/>
  <c r="AV1220" i="1" s="1"/>
  <c r="L344" i="1"/>
  <c r="AU344" i="1"/>
  <c r="AV344" i="1" s="1"/>
  <c r="L358" i="1"/>
  <c r="AU358" i="1"/>
  <c r="AV358" i="1" s="1"/>
  <c r="L372" i="1"/>
  <c r="AU372" i="1"/>
  <c r="AV372" i="1" s="1"/>
  <c r="L411" i="1"/>
  <c r="AU411" i="1"/>
  <c r="AV411" i="1" s="1"/>
  <c r="L516" i="1"/>
  <c r="AU516" i="1"/>
  <c r="AV516" i="1" s="1"/>
  <c r="L612" i="1"/>
  <c r="AU612" i="1"/>
  <c r="AV612" i="1" s="1"/>
  <c r="L639" i="1"/>
  <c r="AU639" i="1"/>
  <c r="AV639" i="1" s="1"/>
  <c r="L830" i="1"/>
  <c r="AU830" i="1"/>
  <c r="AV830" i="1" s="1"/>
  <c r="AV832" i="1" s="1"/>
  <c r="AV889" i="1" s="1"/>
  <c r="AV891" i="1" s="1"/>
  <c r="AV1805" i="1" s="1"/>
  <c r="L1025" i="1"/>
  <c r="AU1025" i="1"/>
  <c r="AV1025" i="1" s="1"/>
  <c r="L1270" i="1"/>
  <c r="AU1270" i="1"/>
  <c r="AV1270" i="1" s="1"/>
  <c r="L1274" i="1"/>
  <c r="AU1274" i="1"/>
  <c r="AV1274" i="1" s="1"/>
  <c r="L1278" i="1"/>
  <c r="AU1278" i="1"/>
  <c r="AV1278" i="1" s="1"/>
  <c r="L1282" i="1"/>
  <c r="AU1282" i="1"/>
  <c r="AV1282" i="1" s="1"/>
  <c r="L68" i="1"/>
  <c r="AL68" i="1" s="1"/>
  <c r="AM68" i="1" s="1"/>
  <c r="AM82" i="1" s="1"/>
  <c r="AM92" i="1" s="1"/>
  <c r="AM94" i="1" s="1"/>
  <c r="AM1795" i="1" s="1"/>
  <c r="AM1815" i="1" s="1"/>
  <c r="AU68" i="1"/>
  <c r="AV68" i="1" s="1"/>
  <c r="L72" i="1"/>
  <c r="AU72" i="1"/>
  <c r="AV72" i="1" s="1"/>
  <c r="L264" i="1"/>
  <c r="AU264" i="1"/>
  <c r="AV264" i="1" s="1"/>
  <c r="L294" i="1"/>
  <c r="AU294" i="1"/>
  <c r="AV294" i="1" s="1"/>
  <c r="L333" i="1"/>
  <c r="AU333" i="1"/>
  <c r="AV333" i="1" s="1"/>
  <c r="L347" i="1"/>
  <c r="AU347" i="1"/>
  <c r="AV347" i="1" s="1"/>
  <c r="L373" i="1"/>
  <c r="AU373" i="1"/>
  <c r="AV373" i="1" s="1"/>
  <c r="L416" i="1"/>
  <c r="AU416" i="1"/>
  <c r="AV416" i="1" s="1"/>
  <c r="L447" i="1"/>
  <c r="AU447" i="1"/>
  <c r="AV447" i="1" s="1"/>
  <c r="L461" i="1"/>
  <c r="AU461" i="1"/>
  <c r="AV461" i="1" s="1"/>
  <c r="L490" i="1"/>
  <c r="AU490" i="1"/>
  <c r="AV490" i="1" s="1"/>
  <c r="AV496" i="1" s="1"/>
  <c r="AV560" i="1" s="1"/>
  <c r="L614" i="1"/>
  <c r="AU614" i="1"/>
  <c r="AV614" i="1" s="1"/>
  <c r="L643" i="1"/>
  <c r="AU643" i="1"/>
  <c r="AV643" i="1" s="1"/>
  <c r="L1194" i="1"/>
  <c r="AU1194" i="1"/>
  <c r="AV1194" i="1" s="1"/>
  <c r="L1256" i="1"/>
  <c r="L1266" i="1" s="1"/>
  <c r="L1324" i="1" s="1"/>
  <c r="AU1256" i="1"/>
  <c r="AV1256" i="1" s="1"/>
  <c r="AV1266" i="1" s="1"/>
  <c r="AV1324" i="1" s="1"/>
  <c r="L454" i="1"/>
  <c r="AR454" i="1"/>
  <c r="AS454" i="1" s="1"/>
  <c r="L509" i="1"/>
  <c r="AR509" i="1"/>
  <c r="AS509" i="1" s="1"/>
  <c r="L788" i="1"/>
  <c r="L790" i="1" s="1"/>
  <c r="L808" i="1" s="1"/>
  <c r="AR788" i="1"/>
  <c r="AS788" i="1" s="1"/>
  <c r="AS790" i="1" s="1"/>
  <c r="AS808" i="1" s="1"/>
  <c r="L500" i="1"/>
  <c r="AR500" i="1"/>
  <c r="AS500" i="1" s="1"/>
  <c r="L510" i="1"/>
  <c r="AR510" i="1"/>
  <c r="AS510" i="1" s="1"/>
  <c r="L526" i="1"/>
  <c r="AR526" i="1"/>
  <c r="AS526" i="1" s="1"/>
  <c r="L401" i="1"/>
  <c r="AR401" i="1"/>
  <c r="AS401" i="1" s="1"/>
  <c r="L423" i="1"/>
  <c r="AR423" i="1"/>
  <c r="AS423" i="1" s="1"/>
  <c r="L502" i="1"/>
  <c r="AR502" i="1"/>
  <c r="AS502" i="1" s="1"/>
  <c r="L508" i="1"/>
  <c r="AR508" i="1"/>
  <c r="AS508" i="1" s="1"/>
  <c r="L528" i="1"/>
  <c r="AR528" i="1"/>
  <c r="AS528" i="1" s="1"/>
  <c r="L631" i="1"/>
  <c r="AR631" i="1"/>
  <c r="AS631" i="1" s="1"/>
  <c r="L715" i="1"/>
  <c r="AR715" i="1"/>
  <c r="AS715" i="1" s="1"/>
  <c r="L729" i="1"/>
  <c r="AR729" i="1"/>
  <c r="AS729" i="1" s="1"/>
  <c r="L741" i="1"/>
  <c r="L743" i="1" s="1"/>
  <c r="AR741" i="1"/>
  <c r="AS741" i="1" s="1"/>
  <c r="AS743" i="1" s="1"/>
  <c r="L782" i="1"/>
  <c r="BB782" i="1" s="1"/>
  <c r="AR782" i="1"/>
  <c r="AS782" i="1" s="1"/>
  <c r="AS784" i="1" s="1"/>
  <c r="AS806" i="1" s="1"/>
  <c r="L503" i="1"/>
  <c r="AR503" i="1"/>
  <c r="AS503" i="1" s="1"/>
  <c r="L525" i="1"/>
  <c r="AR525" i="1"/>
  <c r="AS525" i="1" s="1"/>
  <c r="L621" i="1"/>
  <c r="AR621" i="1"/>
  <c r="AS621" i="1" s="1"/>
  <c r="L731" i="1"/>
  <c r="AR731" i="1"/>
  <c r="AS731" i="1" s="1"/>
  <c r="L458" i="1"/>
  <c r="AR458" i="1"/>
  <c r="AS458" i="1" s="1"/>
  <c r="L530" i="1"/>
  <c r="AR530" i="1"/>
  <c r="AS530" i="1" s="1"/>
  <c r="L586" i="1"/>
  <c r="L588" i="1" s="1"/>
  <c r="AR586" i="1"/>
  <c r="AS586" i="1" s="1"/>
  <c r="AS588" i="1" s="1"/>
  <c r="L733" i="1"/>
  <c r="AR733" i="1"/>
  <c r="AS733" i="1" s="1"/>
  <c r="L431" i="1"/>
  <c r="L433" i="1" s="1"/>
  <c r="AR431" i="1"/>
  <c r="AS431" i="1" s="1"/>
  <c r="AS433" i="1" s="1"/>
  <c r="L515" i="1"/>
  <c r="AR515" i="1"/>
  <c r="AS515" i="1" s="1"/>
  <c r="L529" i="1"/>
  <c r="AR529" i="1"/>
  <c r="AS529" i="1" s="1"/>
  <c r="L689" i="1"/>
  <c r="L691" i="1" s="1"/>
  <c r="AR689" i="1"/>
  <c r="AS689" i="1" s="1"/>
  <c r="AS691" i="1" s="1"/>
  <c r="AS703" i="1" s="1"/>
  <c r="AS798" i="1" s="1"/>
  <c r="L397" i="1"/>
  <c r="AR397" i="1"/>
  <c r="AS397" i="1" s="1"/>
  <c r="L501" i="1"/>
  <c r="AR501" i="1"/>
  <c r="AS501" i="1" s="1"/>
  <c r="L505" i="1"/>
  <c r="AR505" i="1"/>
  <c r="AS505" i="1" s="1"/>
  <c r="L511" i="1"/>
  <c r="AR511" i="1"/>
  <c r="AS511" i="1" s="1"/>
  <c r="L517" i="1"/>
  <c r="AR517" i="1"/>
  <c r="AS517" i="1" s="1"/>
  <c r="L527" i="1"/>
  <c r="AR527" i="1"/>
  <c r="AS527" i="1" s="1"/>
  <c r="L713" i="1"/>
  <c r="AR713" i="1"/>
  <c r="AS713" i="1" s="1"/>
  <c r="L735" i="1"/>
  <c r="AR735" i="1"/>
  <c r="AS735" i="1" s="1"/>
  <c r="L848" i="1"/>
  <c r="L850" i="1" s="1"/>
  <c r="AR848" i="1"/>
  <c r="AS848" i="1" s="1"/>
  <c r="AS850" i="1" s="1"/>
  <c r="AS889" i="1" s="1"/>
  <c r="AS891" i="1" s="1"/>
  <c r="AS1805" i="1" s="1"/>
  <c r="K49" i="1"/>
  <c r="K43" i="1"/>
  <c r="K36" i="1"/>
  <c r="K24" i="1"/>
  <c r="L24" i="1" s="1"/>
  <c r="K22" i="1"/>
  <c r="L22" i="1" s="1"/>
  <c r="L1306" i="1"/>
  <c r="L1328" i="1" s="1"/>
  <c r="L1185" i="1"/>
  <c r="L1318" i="1" s="1"/>
  <c r="L1161" i="1"/>
  <c r="L1316" i="1" s="1"/>
  <c r="L1101" i="1"/>
  <c r="L1314" i="1" s="1"/>
  <c r="L1046" i="1"/>
  <c r="L1312" i="1" s="1"/>
  <c r="L887" i="1"/>
  <c r="L832" i="1"/>
  <c r="L765" i="1"/>
  <c r="L804" i="1" s="1"/>
  <c r="L753" i="1"/>
  <c r="L802" i="1" s="1"/>
  <c r="L719" i="1"/>
  <c r="L701" i="1"/>
  <c r="L672" i="1"/>
  <c r="L657" i="1"/>
  <c r="L607" i="1"/>
  <c r="L556" i="1"/>
  <c r="L568" i="1" s="1"/>
  <c r="L543" i="1"/>
  <c r="L566" i="1" s="1"/>
  <c r="L496" i="1"/>
  <c r="L560" i="1" s="1"/>
  <c r="L441" i="1"/>
  <c r="L325" i="1"/>
  <c r="L313" i="1"/>
  <c r="L210" i="1"/>
  <c r="L222" i="1" s="1"/>
  <c r="L188" i="1"/>
  <c r="L220" i="1" s="1"/>
  <c r="L160" i="1"/>
  <c r="L218" i="1" s="1"/>
  <c r="L131" i="1"/>
  <c r="L216" i="1" s="1"/>
  <c r="L109" i="1"/>
  <c r="L214" i="1" s="1"/>
  <c r="L63" i="1"/>
  <c r="L90" i="1" s="1"/>
  <c r="AS719" i="1" l="1"/>
  <c r="L378" i="1"/>
  <c r="L380" i="1" s="1"/>
  <c r="AV472" i="1"/>
  <c r="AV82" i="1"/>
  <c r="AV92" i="1" s="1"/>
  <c r="L82" i="1"/>
  <c r="L92" i="1" s="1"/>
  <c r="L296" i="1"/>
  <c r="L382" i="1" s="1"/>
  <c r="L478" i="1" s="1"/>
  <c r="L1292" i="1"/>
  <c r="L1326" i="1" s="1"/>
  <c r="L1226" i="1"/>
  <c r="L1320" i="1" s="1"/>
  <c r="L425" i="1"/>
  <c r="AS425" i="1"/>
  <c r="L43" i="1"/>
  <c r="AU43" i="1"/>
  <c r="AV43" i="1" s="1"/>
  <c r="AV380" i="1"/>
  <c r="AV1292" i="1"/>
  <c r="AV1326" i="1" s="1"/>
  <c r="AV645" i="1"/>
  <c r="AV647" i="1" s="1"/>
  <c r="AV794" i="1" s="1"/>
  <c r="AV810" i="1" s="1"/>
  <c r="AV1803" i="1" s="1"/>
  <c r="AV425" i="1"/>
  <c r="AV474" i="1" s="1"/>
  <c r="AV480" i="1" s="1"/>
  <c r="AV520" i="1"/>
  <c r="AV562" i="1" s="1"/>
  <c r="AV570" i="1" s="1"/>
  <c r="AV1801" i="1" s="1"/>
  <c r="L49" i="1"/>
  <c r="AU49" i="1"/>
  <c r="AV49" i="1" s="1"/>
  <c r="L737" i="1"/>
  <c r="L745" i="1" s="1"/>
  <c r="L800" i="1" s="1"/>
  <c r="AS645" i="1"/>
  <c r="AS647" i="1" s="1"/>
  <c r="AS794" i="1" s="1"/>
  <c r="AV378" i="1"/>
  <c r="AV1046" i="1"/>
  <c r="AV1312" i="1" s="1"/>
  <c r="AV1226" i="1"/>
  <c r="AV1320" i="1" s="1"/>
  <c r="AV296" i="1"/>
  <c r="L36" i="1"/>
  <c r="AU36" i="1"/>
  <c r="AV36" i="1" s="1"/>
  <c r="L645" i="1"/>
  <c r="L647" i="1" s="1"/>
  <c r="L794" i="1" s="1"/>
  <c r="L472" i="1"/>
  <c r="L532" i="1"/>
  <c r="L564" i="1" s="1"/>
  <c r="L520" i="1"/>
  <c r="L562" i="1" s="1"/>
  <c r="AS532" i="1"/>
  <c r="AS564" i="1" s="1"/>
  <c r="AS737" i="1"/>
  <c r="AS520" i="1"/>
  <c r="AS562" i="1" s="1"/>
  <c r="AS472" i="1"/>
  <c r="L784" i="1"/>
  <c r="L806" i="1" s="1"/>
  <c r="L226" i="1"/>
  <c r="L1797" i="1" s="1"/>
  <c r="L26" i="1"/>
  <c r="L86" i="1" s="1"/>
  <c r="L889" i="1"/>
  <c r="L891" i="1" s="1"/>
  <c r="L1805" i="1" s="1"/>
  <c r="L674" i="1"/>
  <c r="L796" i="1" s="1"/>
  <c r="L703" i="1"/>
  <c r="L798" i="1" s="1"/>
  <c r="AS745" i="1" l="1"/>
  <c r="AS800" i="1" s="1"/>
  <c r="L474" i="1"/>
  <c r="L480" i="1" s="1"/>
  <c r="L482" i="1" s="1"/>
  <c r="L1799" i="1" s="1"/>
  <c r="L51" i="1"/>
  <c r="L88" i="1" s="1"/>
  <c r="L94" i="1" s="1"/>
  <c r="L1795" i="1" s="1"/>
  <c r="L1330" i="1"/>
  <c r="L1807" i="1" s="1"/>
  <c r="AS474" i="1"/>
  <c r="AS480" i="1" s="1"/>
  <c r="AS482" i="1" s="1"/>
  <c r="AS1799" i="1" s="1"/>
  <c r="AV1330" i="1"/>
  <c r="AV1807" i="1" s="1"/>
  <c r="AV51" i="1"/>
  <c r="AV88" i="1" s="1"/>
  <c r="AV94" i="1" s="1"/>
  <c r="AV1795" i="1" s="1"/>
  <c r="L570" i="1"/>
  <c r="L1801" i="1" s="1"/>
  <c r="AS570" i="1"/>
  <c r="AS1801" i="1" s="1"/>
  <c r="AV382" i="1"/>
  <c r="AV478" i="1" s="1"/>
  <c r="AV482" i="1" s="1"/>
  <c r="AV1799" i="1" s="1"/>
  <c r="AS810" i="1"/>
  <c r="AS1803" i="1" s="1"/>
  <c r="L810" i="1"/>
  <c r="L1803" i="1" s="1"/>
  <c r="AV1815" i="1" l="1"/>
  <c r="AS1815" i="1"/>
  <c r="L1815" i="1"/>
  <c r="F666" i="1"/>
  <c r="F1304" i="1" l="1"/>
  <c r="F1302" i="1"/>
  <c r="F1300" i="1"/>
  <c r="F1298" i="1"/>
  <c r="F1296" i="1"/>
  <c r="F1290" i="1"/>
  <c r="F1288" i="1"/>
  <c r="F1286" i="1"/>
  <c r="F1284" i="1"/>
  <c r="F1282" i="1"/>
  <c r="F1280" i="1"/>
  <c r="F1278" i="1"/>
  <c r="F1276" i="1"/>
  <c r="F1274" i="1"/>
  <c r="F1272" i="1"/>
  <c r="F1270" i="1"/>
  <c r="F1264" i="1"/>
  <c r="F1262" i="1"/>
  <c r="F1260" i="1"/>
  <c r="F1258" i="1"/>
  <c r="F1256" i="1"/>
  <c r="F1254" i="1"/>
  <c r="F1248" i="1"/>
  <c r="F1246" i="1"/>
  <c r="F1238" i="1"/>
  <c r="F1236" i="1"/>
  <c r="F1234" i="1"/>
  <c r="F1232" i="1"/>
  <c r="F1230" i="1"/>
  <c r="F1224" i="1"/>
  <c r="F1222" i="1"/>
  <c r="F1220" i="1"/>
  <c r="F1218" i="1"/>
  <c r="F1207" i="1"/>
  <c r="F1205" i="1"/>
  <c r="F1203" i="1"/>
  <c r="F1199" i="1"/>
  <c r="F1197" i="1"/>
  <c r="F1194" i="1"/>
  <c r="F1191" i="1"/>
  <c r="F1190" i="1"/>
  <c r="F1183" i="1"/>
  <c r="F1181" i="1"/>
  <c r="F1179" i="1"/>
  <c r="F1177" i="1"/>
  <c r="F1175" i="1"/>
  <c r="F1173" i="1"/>
  <c r="F1171" i="1"/>
  <c r="F1169" i="1"/>
  <c r="F1167" i="1"/>
  <c r="F1165" i="1"/>
  <c r="F1159" i="1"/>
  <c r="F1158" i="1"/>
  <c r="F1155" i="1"/>
  <c r="F1153" i="1"/>
  <c r="F1151" i="1"/>
  <c r="F1149" i="1"/>
  <c r="F1145" i="1"/>
  <c r="F1143" i="1"/>
  <c r="F1141" i="1"/>
  <c r="F1139" i="1"/>
  <c r="F1137" i="1"/>
  <c r="F1136" i="1"/>
  <c r="F1133" i="1"/>
  <c r="F1132" i="1"/>
  <c r="F1131" i="1"/>
  <c r="F1130" i="1"/>
  <c r="F1127" i="1"/>
  <c r="F1124" i="1"/>
  <c r="F1123" i="1"/>
  <c r="F1122" i="1"/>
  <c r="F1121" i="1"/>
  <c r="F1120" i="1"/>
  <c r="F1119" i="1"/>
  <c r="F1118" i="1"/>
  <c r="F1117" i="1"/>
  <c r="F1116" i="1"/>
  <c r="F1115" i="1"/>
  <c r="F1114" i="1"/>
  <c r="F1113" i="1"/>
  <c r="F1112" i="1"/>
  <c r="F1111" i="1"/>
  <c r="F1110" i="1"/>
  <c r="F1109" i="1"/>
  <c r="F1108" i="1"/>
  <c r="F1107" i="1"/>
  <c r="F1106" i="1"/>
  <c r="F1099" i="1"/>
  <c r="F1097" i="1"/>
  <c r="F1096" i="1"/>
  <c r="F1095" i="1"/>
  <c r="F1094" i="1"/>
  <c r="F1093" i="1"/>
  <c r="F1090" i="1"/>
  <c r="F1088" i="1"/>
  <c r="F1086" i="1"/>
  <c r="F1084" i="1"/>
  <c r="F1082" i="1"/>
  <c r="F1077" i="1"/>
  <c r="F1075" i="1"/>
  <c r="F1073" i="1"/>
  <c r="F1071" i="1"/>
  <c r="F1069" i="1"/>
  <c r="F1067" i="1"/>
  <c r="F1065" i="1"/>
  <c r="F1064" i="1"/>
  <c r="F1061" i="1"/>
  <c r="F1057" i="1"/>
  <c r="F1056" i="1"/>
  <c r="F1055" i="1"/>
  <c r="F1054" i="1"/>
  <c r="F1053" i="1"/>
  <c r="F1052" i="1"/>
  <c r="F1051" i="1"/>
  <c r="F1044" i="1"/>
  <c r="F1042" i="1"/>
  <c r="F1040" i="1"/>
  <c r="F1038" i="1"/>
  <c r="F1036" i="1"/>
  <c r="F1032" i="1"/>
  <c r="F1031" i="1"/>
  <c r="F1030" i="1"/>
  <c r="F1027" i="1"/>
  <c r="F1025" i="1"/>
  <c r="F1024" i="1"/>
  <c r="F1023" i="1"/>
  <c r="F1022" i="1"/>
  <c r="F1021" i="1"/>
  <c r="F1020" i="1"/>
  <c r="F1019" i="1"/>
  <c r="F1018" i="1"/>
  <c r="F1015" i="1"/>
  <c r="F1014" i="1"/>
  <c r="F1013" i="1"/>
  <c r="F1012" i="1"/>
  <c r="F1011" i="1"/>
  <c r="F1010" i="1"/>
  <c r="F1009" i="1"/>
  <c r="F1008" i="1"/>
  <c r="F1005" i="1"/>
  <c r="F1002" i="1"/>
  <c r="F1001" i="1"/>
  <c r="F1000" i="1"/>
  <c r="F999" i="1"/>
  <c r="F998" i="1"/>
  <c r="F997" i="1"/>
  <c r="F996" i="1"/>
  <c r="F995" i="1"/>
  <c r="F994" i="1"/>
  <c r="F993" i="1"/>
  <c r="F992" i="1"/>
  <c r="F991" i="1"/>
  <c r="F990" i="1"/>
  <c r="F989" i="1"/>
  <c r="F988" i="1"/>
  <c r="F987" i="1"/>
  <c r="F986" i="1"/>
  <c r="F985" i="1"/>
  <c r="F984" i="1"/>
  <c r="F983" i="1"/>
  <c r="F982" i="1"/>
  <c r="F981" i="1"/>
  <c r="F980" i="1"/>
  <c r="F979" i="1"/>
  <c r="F978" i="1"/>
  <c r="F977" i="1"/>
  <c r="F976" i="1"/>
  <c r="F975" i="1"/>
  <c r="F974" i="1"/>
  <c r="F973" i="1"/>
  <c r="F972" i="1"/>
  <c r="F971" i="1"/>
  <c r="F970" i="1"/>
  <c r="F969" i="1"/>
  <c r="F962" i="1"/>
  <c r="F960" i="1"/>
  <c r="F951" i="1"/>
  <c r="F885" i="1"/>
  <c r="F887" i="1" s="1"/>
  <c r="F848" i="1"/>
  <c r="F850" i="1" s="1"/>
  <c r="F830" i="1"/>
  <c r="F832" i="1" s="1"/>
  <c r="F788" i="1"/>
  <c r="F790" i="1" s="1"/>
  <c r="F808" i="1" s="1"/>
  <c r="F782" i="1"/>
  <c r="F784" i="1" s="1"/>
  <c r="F806" i="1" s="1"/>
  <c r="F763" i="1"/>
  <c r="F765" i="1" s="1"/>
  <c r="F804" i="1" s="1"/>
  <c r="F751" i="1"/>
  <c r="F749" i="1"/>
  <c r="F741" i="1"/>
  <c r="F743" i="1" s="1"/>
  <c r="F735" i="1"/>
  <c r="F733" i="1"/>
  <c r="F731" i="1"/>
  <c r="F729" i="1"/>
  <c r="F726" i="1"/>
  <c r="F724" i="1"/>
  <c r="F717" i="1"/>
  <c r="F715" i="1"/>
  <c r="F713" i="1"/>
  <c r="F710" i="1"/>
  <c r="F699" i="1"/>
  <c r="F697" i="1"/>
  <c r="F695" i="1"/>
  <c r="F689" i="1"/>
  <c r="F686" i="1"/>
  <c r="F683" i="1"/>
  <c r="F680" i="1"/>
  <c r="F670" i="1"/>
  <c r="F668" i="1"/>
  <c r="F664" i="1"/>
  <c r="F661" i="1"/>
  <c r="F655" i="1"/>
  <c r="F653" i="1"/>
  <c r="F643" i="1"/>
  <c r="F639" i="1"/>
  <c r="F635" i="1"/>
  <c r="F631" i="1"/>
  <c r="F628" i="1"/>
  <c r="F626" i="1"/>
  <c r="F621" i="1"/>
  <c r="F618" i="1"/>
  <c r="F614" i="1"/>
  <c r="F612" i="1"/>
  <c r="F605" i="1"/>
  <c r="F603" i="1"/>
  <c r="F601" i="1"/>
  <c r="F599" i="1"/>
  <c r="F596" i="1"/>
  <c r="F594" i="1"/>
  <c r="F592" i="1"/>
  <c r="F586" i="1"/>
  <c r="F584" i="1"/>
  <c r="F582" i="1"/>
  <c r="F580" i="1"/>
  <c r="F554" i="1"/>
  <c r="F551" i="1"/>
  <c r="F541" i="1"/>
  <c r="F539" i="1"/>
  <c r="F530" i="1"/>
  <c r="F529" i="1"/>
  <c r="F528" i="1"/>
  <c r="F527" i="1"/>
  <c r="F526" i="1"/>
  <c r="F525" i="1"/>
  <c r="F519" i="1"/>
  <c r="F517" i="1"/>
  <c r="F516" i="1"/>
  <c r="F515" i="1"/>
  <c r="F512" i="1"/>
  <c r="F511" i="1"/>
  <c r="F510" i="1"/>
  <c r="F509" i="1"/>
  <c r="F508" i="1"/>
  <c r="F505" i="1"/>
  <c r="F504" i="1"/>
  <c r="F503" i="1"/>
  <c r="F502" i="1"/>
  <c r="F501" i="1"/>
  <c r="F500" i="1"/>
  <c r="F494" i="1"/>
  <c r="F492" i="1"/>
  <c r="F490" i="1"/>
  <c r="F470" i="1"/>
  <c r="F467" i="1"/>
  <c r="F464" i="1"/>
  <c r="F461" i="1"/>
  <c r="F458" i="1"/>
  <c r="F454" i="1"/>
  <c r="F451" i="1"/>
  <c r="F447" i="1"/>
  <c r="F439" i="1"/>
  <c r="F441" i="1" s="1"/>
  <c r="F431" i="1"/>
  <c r="F433" i="1" s="1"/>
  <c r="F423" i="1"/>
  <c r="F416" i="1"/>
  <c r="F411" i="1"/>
  <c r="F406" i="1"/>
  <c r="F401" i="1"/>
  <c r="F397" i="1"/>
  <c r="F393" i="1"/>
  <c r="F375" i="1"/>
  <c r="F374" i="1"/>
  <c r="F373" i="1"/>
  <c r="F372" i="1"/>
  <c r="F367" i="1"/>
  <c r="F364" i="1"/>
  <c r="F361" i="1"/>
  <c r="F358" i="1"/>
  <c r="F354" i="1"/>
  <c r="F350" i="1"/>
  <c r="F347" i="1"/>
  <c r="F344" i="1"/>
  <c r="F340" i="1"/>
  <c r="F337" i="1"/>
  <c r="F333" i="1"/>
  <c r="F323" i="1"/>
  <c r="F325" i="1" s="1"/>
  <c r="F311" i="1"/>
  <c r="F303" i="1"/>
  <c r="F294" i="1"/>
  <c r="F290" i="1"/>
  <c r="F278" i="1"/>
  <c r="F271" i="1"/>
  <c r="F264" i="1"/>
  <c r="F257" i="1"/>
  <c r="F253" i="1"/>
  <c r="F246" i="1"/>
  <c r="F208" i="1"/>
  <c r="F204" i="1"/>
  <c r="F203" i="1"/>
  <c r="F198" i="1"/>
  <c r="F194" i="1"/>
  <c r="F186" i="1"/>
  <c r="F169" i="1"/>
  <c r="F166" i="1"/>
  <c r="F158" i="1"/>
  <c r="F141" i="1"/>
  <c r="F137" i="1"/>
  <c r="F129" i="1"/>
  <c r="F124" i="1"/>
  <c r="F120" i="1"/>
  <c r="F117" i="1"/>
  <c r="F107" i="1"/>
  <c r="F105" i="1"/>
  <c r="F103" i="1"/>
  <c r="F78" i="1"/>
  <c r="F74" i="1"/>
  <c r="F72" i="1"/>
  <c r="F68" i="1"/>
  <c r="F61" i="1"/>
  <c r="F63" i="1" s="1"/>
  <c r="F90" i="1" s="1"/>
  <c r="F49" i="1"/>
  <c r="F43" i="1"/>
  <c r="F36" i="1"/>
  <c r="F24" i="1"/>
  <c r="F22" i="1"/>
  <c r="F607" i="1" l="1"/>
  <c r="F645" i="1"/>
  <c r="F672" i="1"/>
  <c r="F691" i="1"/>
  <c r="F313" i="1"/>
  <c r="F657" i="1"/>
  <c r="F753" i="1"/>
  <c r="F802" i="1" s="1"/>
  <c r="F964" i="1"/>
  <c r="F1310" i="1" s="1"/>
  <c r="F1306" i="1"/>
  <c r="F1328" i="1" s="1"/>
  <c r="F188" i="1"/>
  <c r="F220" i="1" s="1"/>
  <c r="F131" i="1"/>
  <c r="F216" i="1" s="1"/>
  <c r="F160" i="1"/>
  <c r="F218" i="1" s="1"/>
  <c r="F719" i="1"/>
  <c r="F737" i="1"/>
  <c r="F1250" i="1"/>
  <c r="F1322" i="1" s="1"/>
  <c r="F26" i="1"/>
  <c r="F86" i="1" s="1"/>
  <c r="F472" i="1"/>
  <c r="F496" i="1"/>
  <c r="F560" i="1" s="1"/>
  <c r="F543" i="1"/>
  <c r="F566" i="1" s="1"/>
  <c r="F701" i="1"/>
  <c r="F703" i="1" s="1"/>
  <c r="F798" i="1" s="1"/>
  <c r="F889" i="1"/>
  <c r="F891" i="1" s="1"/>
  <c r="F1805" i="1" s="1"/>
  <c r="F1101" i="1"/>
  <c r="F1314" i="1" s="1"/>
  <c r="F296" i="1"/>
  <c r="F51" i="1"/>
  <c r="F88" i="1" s="1"/>
  <c r="F82" i="1"/>
  <c r="F92" i="1" s="1"/>
  <c r="F378" i="1"/>
  <c r="F380" i="1" s="1"/>
  <c r="F425" i="1"/>
  <c r="F532" i="1"/>
  <c r="F564" i="1" s="1"/>
  <c r="F556" i="1"/>
  <c r="F568" i="1" s="1"/>
  <c r="F1292" i="1"/>
  <c r="F1326" i="1" s="1"/>
  <c r="F109" i="1"/>
  <c r="F214" i="1" s="1"/>
  <c r="F210" i="1"/>
  <c r="F222" i="1" s="1"/>
  <c r="F1161" i="1"/>
  <c r="F1316" i="1" s="1"/>
  <c r="F1185" i="1"/>
  <c r="F1318" i="1" s="1"/>
  <c r="F520" i="1"/>
  <c r="F562" i="1" s="1"/>
  <c r="F588" i="1"/>
  <c r="F1046" i="1"/>
  <c r="F1312" i="1" s="1"/>
  <c r="F1266" i="1"/>
  <c r="F1324" i="1" s="1"/>
  <c r="F1226" i="1"/>
  <c r="F1320" i="1" s="1"/>
  <c r="F474" i="1" l="1"/>
  <c r="F480" i="1" s="1"/>
  <c r="F382" i="1"/>
  <c r="F478" i="1" s="1"/>
  <c r="F745" i="1"/>
  <c r="F800" i="1" s="1"/>
  <c r="F674" i="1"/>
  <c r="F796" i="1" s="1"/>
  <c r="F226" i="1"/>
  <c r="F1797" i="1" s="1"/>
  <c r="F570" i="1"/>
  <c r="F1801" i="1" s="1"/>
  <c r="F94" i="1"/>
  <c r="F1795" i="1" s="1"/>
  <c r="F647" i="1"/>
  <c r="F794" i="1" s="1"/>
  <c r="F1330" i="1"/>
  <c r="F1807" i="1" s="1"/>
  <c r="F482" i="1" l="1"/>
  <c r="F1799" i="1" s="1"/>
  <c r="F810" i="1"/>
  <c r="F1803" i="1" s="1"/>
  <c r="F1815" i="1" l="1"/>
  <c r="F1817" i="1" s="1"/>
</calcChain>
</file>

<file path=xl/sharedStrings.xml><?xml version="1.0" encoding="utf-8"?>
<sst xmlns="http://schemas.openxmlformats.org/spreadsheetml/2006/main" count="2276" uniqueCount="1437">
  <si>
    <t>A</t>
  </si>
  <si>
    <t>ARCHITECTURAL WORKS</t>
  </si>
  <si>
    <t>Item No.</t>
  </si>
  <si>
    <t>Item description</t>
  </si>
  <si>
    <t>Unit</t>
  </si>
  <si>
    <t>Quantity</t>
  </si>
  <si>
    <t>Rate</t>
  </si>
  <si>
    <t>Amount</t>
  </si>
  <si>
    <t>A.1</t>
  </si>
  <si>
    <t>Building for personnel</t>
  </si>
  <si>
    <t>A.1.1</t>
  </si>
  <si>
    <t>Installation works</t>
  </si>
  <si>
    <t>Supply, delivery and installation of prefabricated containers (type: residential and office containers) dimensions according to drawings 605 x 245 x 280 cm. The item includes a complete set of equipment and furniture for the office, small kitchen, closet, bathroom, table, shelves, chairs, air conditioning, doors, windows, flooring, installation, etc., all according to the drawings and designer's selection.</t>
  </si>
  <si>
    <t>The container has a supporting structure of welded cold formed profiles. Containers are placed on previously prepared concrete slab</t>
  </si>
  <si>
    <t>Color of containers: RAL 9002</t>
  </si>
  <si>
    <t>Calculation per piece.</t>
  </si>
  <si>
    <t>List of furniture and equipment</t>
  </si>
  <si>
    <t>-4 wardrobe cabinets</t>
  </si>
  <si>
    <t>-1 desk with two cabinets with drawers 580 x 75 cm</t>
  </si>
  <si>
    <t>-2 chairs (office)</t>
  </si>
  <si>
    <t>-office shelves (h = 220 cm, l = 450 cm)</t>
  </si>
  <si>
    <t>-kitchen, lower and upper elements (including a sink, smal stove, refrigerator, etc.)</t>
  </si>
  <si>
    <t>-1 dinning table (180 x 40 cm - counter table) and 2 chairs</t>
  </si>
  <si>
    <t>-Floor mat, clothes hanger, container for umbrellas etc</t>
  </si>
  <si>
    <t>-complete sanitary facilities (sink, toilet, toilet tank, mirror, etc.)</t>
  </si>
  <si>
    <t>Item includes all the work, supply and the necessary materials to complete certainty</t>
  </si>
  <si>
    <t>set</t>
  </si>
  <si>
    <t>A.1.2</t>
  </si>
  <si>
    <t>Complete cleaning and washing of all spaces before handing over the building. Including cleaning and washing of floor, wall and ceiling panels as well as carpentry and locksmithing with corresponding glazing</t>
  </si>
  <si>
    <t>Building for personnel TOTAL</t>
  </si>
  <si>
    <t>A.2</t>
  </si>
  <si>
    <t>Fence</t>
  </si>
  <si>
    <t>A.2.1</t>
  </si>
  <si>
    <r>
      <t xml:space="preserve">Supply, delivery and installation of wired fence. Height of completed fence, from finished terrain elevation is 2.0 m. It is made of steel columns and wired fence. Columns are treated with zinc on the outside and the inside and are plasticised (min. 60 micron). Fence </t>
    </r>
    <r>
      <rPr>
        <sz val="12"/>
        <color theme="1"/>
        <rFont val="Times New Roman"/>
        <family val="1"/>
        <charset val="238"/>
      </rPr>
      <t>foundation</t>
    </r>
    <r>
      <rPr>
        <sz val="12"/>
        <color rgb="FF000000"/>
        <rFont val="Times New Roman"/>
        <family val="1"/>
        <charset val="238"/>
      </rPr>
      <t xml:space="preserve"> is a single foundation. Total dimensions of the cross section are 50/80 cm.</t>
    </r>
  </si>
  <si>
    <t>Columns are steel, galvanized with additional plastic protection as a final layer. They are placed at a maximum distance of 2,0 m, in the foundations.</t>
  </si>
  <si>
    <t>All these elements are included in the price, along with all the necessary fittings and works. All other details of the fence are to be carried out according to the design. All metal parts of the fence have to be grounded.</t>
  </si>
  <si>
    <t>Item includes all works, supply and necessary materials to complete certainty.</t>
  </si>
  <si>
    <t>Color of the complete fence is dark green: RAL 6005.</t>
  </si>
  <si>
    <t xml:space="preserve">Calculation per m' of the installed fence. </t>
  </si>
  <si>
    <t>m´</t>
  </si>
  <si>
    <t>A.2.2</t>
  </si>
  <si>
    <t>Supply and installazion of double hinged entrance doors (driveway)</t>
  </si>
  <si>
    <t>Width: 570 cm, Height: 157 cm, filling made of rectangular pipes 20x30 mm in the framework of square pipes 130x130 mm. The doors are equipped with the lock and the latch. Item includes installation of remote control (control of entry and exit in the building for personnel). It includes all the works, supply with the necessary materials to complete safety.</t>
  </si>
  <si>
    <t>Color of the doors is darg green: RAL 6005 (and the fence).</t>
  </si>
  <si>
    <t>Calaculation per piece.</t>
  </si>
  <si>
    <t>pcs</t>
  </si>
  <si>
    <t>A.2.3</t>
  </si>
  <si>
    <t>Single hinged doors, dimensions 100 x 200 cm</t>
  </si>
  <si>
    <r>
      <t>Supply and install</t>
    </r>
    <r>
      <rPr>
        <sz val="12"/>
        <color theme="1"/>
        <rFont val="Times New Roman"/>
        <family val="1"/>
        <charset val="238"/>
      </rPr>
      <t>az</t>
    </r>
    <r>
      <rPr>
        <sz val="12"/>
        <color rgb="FF000000"/>
        <rFont val="Times New Roman"/>
        <family val="1"/>
        <charset val="238"/>
      </rPr>
      <t>ion of single hinged entrance doors (pedestrian entrance)</t>
    </r>
  </si>
  <si>
    <r>
      <t xml:space="preserve">Width: 100 cm, Height: 157 cm, filling made of rectangular pipes 20x30 mm in the framework of square pipes 130x130 mm. The doors are equipped with the lock and the latch. Item includes installation of remote control (control of entry and exit in the building for personnel). It includes all the works, supply with the necessary materials to complete </t>
    </r>
    <r>
      <rPr>
        <sz val="12"/>
        <color theme="1"/>
        <rFont val="Times New Roman"/>
        <family val="1"/>
        <charset val="238"/>
      </rPr>
      <t>certainty.</t>
    </r>
  </si>
  <si>
    <t>Fence TOTAL</t>
  </si>
  <si>
    <t>A.3</t>
  </si>
  <si>
    <t>Landscaping</t>
  </si>
  <si>
    <t>A.3.1</t>
  </si>
  <si>
    <t>Item includes complete exectuion of landscaping.</t>
  </si>
  <si>
    <t>For better integration of the complex into the environment, protective green buffer zone will be formed, which will, together with the fence, create hight-quality visual barrier.</t>
  </si>
  <si>
    <t>Item includes greening. It includes all the necessary actions adjusted to the terrain and the existing situation.</t>
  </si>
  <si>
    <r>
      <t xml:space="preserve">Finishing </t>
    </r>
    <r>
      <rPr>
        <sz val="12"/>
        <color theme="1"/>
        <rFont val="Times New Roman"/>
        <family val="1"/>
        <charset val="238"/>
      </rPr>
      <t>works</t>
    </r>
    <r>
      <rPr>
        <sz val="12"/>
        <color rgb="FF000000"/>
        <rFont val="Times New Roman"/>
        <family val="1"/>
        <charset val="238"/>
      </rPr>
      <t xml:space="preserve"> on green areas include milling to a depth of 20 cm, straightening and raking (fine planning) of disturbed earth with fragmentation, fertilization with organic manure 5 l/m2, and supply and installation of grass mixture in an amount of 4 dkg/m2 that consists of drizzle grass and true grass. After sowing the seeds of grass mixture, manual rolling with a roller should be carried out, and a one-time watering in an amount of 10 l/m2.</t>
    </r>
  </si>
  <si>
    <t>grassing</t>
  </si>
  <si>
    <t>Conducted surfaces maintain up to completion of all planned works. Include the following works:</t>
  </si>
  <si>
    <t>Mowing lawns during the implementation of the contract with the collection and disposal of cuttings, cleaning green areas, watering of green areas, if necessary, complete Phytosanitary protection, if necessary, in warranty, repair all the possible damages caused to the green. Calculation: 15% of the works procurement and planting shrubs and trees.</t>
  </si>
  <si>
    <t>Landscaping TOTAL</t>
  </si>
  <si>
    <t>A.4</t>
  </si>
  <si>
    <t>Equipment</t>
  </si>
  <si>
    <t>A.4.1</t>
  </si>
  <si>
    <t>Item includes supply and all necessary work for installation of containers and equipment (all according to the design)</t>
  </si>
  <si>
    <t>weigh 40 t</t>
  </si>
  <si>
    <t>A.4.2</t>
  </si>
  <si>
    <t>Fire extinguishers and handy tool</t>
  </si>
  <si>
    <t>A.4.2.1</t>
  </si>
  <si>
    <r>
      <t xml:space="preserve">They are used to localize fires that would eventually appear. They are placed in visible </t>
    </r>
    <r>
      <rPr>
        <sz val="12"/>
        <color theme="1"/>
        <rFont val="Times New Roman"/>
        <family val="1"/>
        <charset val="238"/>
      </rPr>
      <t>e</t>
    </r>
    <r>
      <rPr>
        <sz val="12"/>
        <color rgb="FF000000"/>
        <rFont val="Times New Roman"/>
        <family val="1"/>
        <charset val="238"/>
      </rPr>
      <t xml:space="preserve">nd easy accessible places at a height of 1.5 m, according to the plan given in Fire protection study. Envisaged </t>
    </r>
    <r>
      <rPr>
        <sz val="12"/>
        <color theme="1"/>
        <rFont val="Times New Roman"/>
        <family val="1"/>
        <charset val="238"/>
      </rPr>
      <t xml:space="preserve">extinguishers are dust type ˝S˝. Item includes supply, delivery and installation of fire extinguishers. </t>
    </r>
  </si>
  <si>
    <t xml:space="preserve">S 6 kg </t>
  </si>
  <si>
    <t>A.4.2.2</t>
  </si>
  <si>
    <t>A handy tool consists of shovel, pick, hoes, metal broom for fire extinguishing, 2 birch brooms for cleaning asphalt surfaces.</t>
  </si>
  <si>
    <t>Item includes supply and delivery of the specified set of handy tool.</t>
  </si>
  <si>
    <t>A.4.3.</t>
  </si>
  <si>
    <t>Permanent Board</t>
  </si>
  <si>
    <t>Graphic preparation and design of permanent board for the purpose of informing and visibility of the project according. The frame dimensions are 100x60 cm.</t>
  </si>
  <si>
    <t>Board will be of PVC with the text “Adriatic Sea Environmental Pollution Control Project (I), Remediation works of landfill Sitnica with closed leachate system” with specified year of ending of construction, with logos of World Bank, Global Environmental Facility (GEF), Environmental Protection and Energy Efficiency Fund.</t>
  </si>
  <si>
    <t>Board shall be in Croatian Language.</t>
  </si>
  <si>
    <t>Equipment TOTAL</t>
  </si>
  <si>
    <t>BUILDING FOR PERSONNEL</t>
  </si>
  <si>
    <t>FENCE</t>
  </si>
  <si>
    <t>LANDSCAPING</t>
  </si>
  <si>
    <t>EQUIPMENT</t>
  </si>
  <si>
    <t>ARHITECTURAL WORKS SUMMARY</t>
  </si>
  <si>
    <t>B</t>
  </si>
  <si>
    <t>CIVIL WORKS - TRAFFIC AND MANIPULATIVE AREA</t>
  </si>
  <si>
    <t>B.1</t>
  </si>
  <si>
    <t>Preparation works</t>
  </si>
  <si>
    <t>B.1.1</t>
  </si>
  <si>
    <t>Staking out of route and objects.</t>
  </si>
  <si>
    <t>All geodetic surveys where data from design are transferred to the field and vice versa, during entire building works period, i.e. until presentation of works to the investor, are measured and charged by m2.</t>
  </si>
  <si>
    <t>B.1.2</t>
  </si>
  <si>
    <t>Survey of the "as built" condition of the roadways after final completion of all works. Survey shall be performed by the authorized company. Calculation shall be based on surveyed area.</t>
  </si>
  <si>
    <t>B.1.3</t>
  </si>
  <si>
    <t>Traffic regulation where necessary during works period. Safeguard of construction site, including all necessary signs, light signals and similar.</t>
  </si>
  <si>
    <t>Preparation works TOTAL</t>
  </si>
  <si>
    <t>B.2</t>
  </si>
  <si>
    <t>Excavation works and sub base of roadway</t>
  </si>
  <si>
    <t>B.2.1</t>
  </si>
  <si>
    <t>Excavation on existing ground of category B  for construction of plateau and roads. ( HRN U.E1.010)</t>
  </si>
  <si>
    <t>Works include wide excavation for construction of the calculated roadway layer thickness. Safety precautions and required safeguard of existing objects, installations and communications shall be undertaken during excavation.</t>
  </si>
  <si>
    <t>Adequate machines shall be engaged in wide excavation, while  manual excavation should be limited to required minimum.</t>
  </si>
  <si>
    <t>Extreme precautions shall be applied during excavation, while excavation adjacent to installation shall be performed manually. Manual excavation volume is assumed to be 20%. All excavations shall be arranged in line with foreseen elevations and slope as per design and in accordance to the supervisory engineer requirements.</t>
  </si>
  <si>
    <t>Calculation shall be based on the m3 of excavated material in crammed condition.</t>
  </si>
  <si>
    <t>m3</t>
  </si>
  <si>
    <t>B.2.2</t>
  </si>
  <si>
    <t>Making the embankment of gravel or stone (dolomite):</t>
  </si>
  <si>
    <t>This work includes: - delivery of the filling material of gravel or stone (dolomite) from site-reclamation and siltation layers of 30 cm - possibly wetting or drying, and compaction and planning materials in the embankment by the dimensions and grades given in the project. Mound under gates surface running of gravel or stone (dolomite) in the layer whose thickness is determined depending on the type of material and the compactor. Tamping should be done so that every layer reaches ME = 40 N/mm2. The calculation is done per m3 made ​​embankments in packed condition.</t>
  </si>
  <si>
    <t>B.2.3</t>
  </si>
  <si>
    <t xml:space="preserve">Construction of roadway bed. Mechanical compaction of roadway base layer.  </t>
  </si>
  <si>
    <t>The price includes previous cleaning and leveling as well as work necessary to obtain optimal soil moisture  either by damping or drying and crushing. For stony ground, the price includes leveling with up to 20 cm layer of small stones and compaction.</t>
  </si>
  <si>
    <t>Performance, quality control and calculation of charges according to the General technical conditions for roadworks.</t>
  </si>
  <si>
    <t>m2</t>
  </si>
  <si>
    <t>B.2.4</t>
  </si>
  <si>
    <t>Construction of roadway buffer layer (40 cm thick). Procurement and supply of gravel or crushed stones, construction of roadway buffer layer of total thickness equal to 40 cm.</t>
  </si>
  <si>
    <t>Gravel of adequate size class and required purity, previously examined, shall be used.</t>
  </si>
  <si>
    <t>Compaction with adequate compactors in order to obtain bulk density of Me = 60 MN/m .</t>
  </si>
  <si>
    <t>The calculation shall be based on m3 of required and used gravel.</t>
  </si>
  <si>
    <t>Excavation works and sub base of roadway TOTAL</t>
  </si>
  <si>
    <t>B.3</t>
  </si>
  <si>
    <t>Pavement structure</t>
  </si>
  <si>
    <t>B.3.1</t>
  </si>
  <si>
    <t xml:space="preserve">Machine paving of bitumen support layer, mixed and laid using hot mixed technology with bitumen and mixture of approved working composition.  </t>
  </si>
  <si>
    <t>For a medium traffic load, type AC 22 base 50/70, layer thickness 8,0 cm for roads and handling areas</t>
  </si>
  <si>
    <t>The price shall include supply of machine made mixture of stone dust, gravel and bitumen as binder, of largest granule nominal size, stone type and granularity as per directives stated in design, as well as loading, transport and machine paving (scattering and compaction).</t>
  </si>
  <si>
    <t>B.3.2</t>
  </si>
  <si>
    <t xml:space="preserve">Machine paving of top layer in hot mix asphalt concrete (HS-AB), bitumen type and mixture of approved working composition.        </t>
  </si>
  <si>
    <t>For a medium traffic load, type AC 11 surf 50/70, layer thickness 4,0 cm for road and handling areas.</t>
  </si>
  <si>
    <t>The price shall include supply of machine made mixture of stone dust, gravel and bitumen as binder (road paving bitumen or polymer modified bitumen), stone type and granularity based on the thickest mixture rule, loading, transport, machine paving (scattering and compaction).</t>
  </si>
  <si>
    <t>B.3.3</t>
  </si>
  <si>
    <t>Installation of concrete curb 15x25x100 cm.</t>
  </si>
  <si>
    <t>Concrete curbs supplied as a precast concrete elements which must meet the following requirements;</t>
  </si>
  <si>
    <t> - Concrete curbs must be made of concrete compressive strength C40 / 45,</t>
  </si>
  <si>
    <t> - Precast concrete elements must have straight edges and surfaces without cracks,</t>
  </si>
  <si>
    <t> - Incorporation of damaged pieces cannot allow,</t>
  </si>
  <si>
    <t> - Curbs are installed along the line and finished grade on concrete C16 / 20</t>
  </si>
  <si>
    <t>This item includes the following;</t>
  </si>
  <si>
    <t> - Supply of prefabricated concrete elements curb C40 / 45 with all drive the curb at the construction site.</t>
  </si>
  <si>
    <t> - Preparation of the substrate with the necessary excavation or filling and compaction,</t>
  </si>
  <si>
    <t> - Design and installation of concrete pads compressive strength C16 / 20 to the processing and plating,</t>
  </si>
  <si>
    <t> - Laying concrete curbs in the direction and leveling,</t>
  </si>
  <si>
    <t> - All transports and transfers concrete and auxiliary materials,</t>
  </si>
  <si>
    <t> - Watering joints with cement mortar 1: 4,</t>
  </si>
  <si>
    <t> - It concrete and quality testing curbs and pads with obtaining certificates,</t>
  </si>
  <si>
    <t>Dimensions curbs are 15 x 25 x 100 cm.</t>
  </si>
  <si>
    <t>Calculation per m 'built a concrete curb.</t>
  </si>
  <si>
    <t>m</t>
  </si>
  <si>
    <t>Pavement structure TOTAL</t>
  </si>
  <si>
    <t>B.4</t>
  </si>
  <si>
    <t>Walkaway</t>
  </si>
  <si>
    <t>B.4.1</t>
  </si>
  <si>
    <t>For a medium traffic load, type AC 22 base 50/70, layer thickness 4,0 cm for roads and handling areas.</t>
  </si>
  <si>
    <r>
      <t> </t>
    </r>
    <r>
      <rPr>
        <sz val="12"/>
        <color theme="1"/>
        <rFont val="Times New Roman"/>
        <family val="1"/>
        <charset val="238"/>
      </rPr>
      <t>B.4.2</t>
    </r>
  </si>
  <si>
    <t xml:space="preserve">Machine paving of top layer in hot mix asphalt concrete (HS-AB), bitumen type and mixture of approved working composition. For a medium traffic load, type AC 11 surf 50/70, layer thickness 5,0 cm for road and handling areas.       </t>
  </si>
  <si>
    <t>B.4.3</t>
  </si>
  <si>
    <t>Installation of concrete curbs 8x20x50 cm around the sidewalk near the building for staff.</t>
  </si>
  <si>
    <t>Concrete curbs supplied as a precast concrete elements which must meet the following requirements;  </t>
  </si>
  <si>
    <t>- Concrete curbs must be made of concrete compressive strength C40 / 45,</t>
  </si>
  <si>
    <t> This item includes the following;</t>
  </si>
  <si>
    <t>- Supply of prefabricated concrete elements curb C40 / 45 with all drive the curb at the construction site.</t>
  </si>
  <si>
    <t>Dimensions curbs are 8 x 20 x 50 cm.</t>
  </si>
  <si>
    <t>Walkaway TOTAL</t>
  </si>
  <si>
    <t>B.5</t>
  </si>
  <si>
    <t>Roadway infrastructure</t>
  </si>
  <si>
    <t>B.5.1</t>
  </si>
  <si>
    <t>Excavation of foundations, fabrication of concrete foundations (truncated pyramid like, with base and top edge length of 30 and 20 cm respectively) made of class C 20/25 concrete, including supply, installation and treatment and backfilling and removal of excess material after completion.</t>
  </si>
  <si>
    <t>The price includes supply of material, form board for foundation, installation of anchoring and support pads for fixing the pole.</t>
  </si>
  <si>
    <t>Calculation shall be based on number of completed foundations.</t>
  </si>
  <si>
    <t>B.5.2</t>
  </si>
  <si>
    <t>Setting traffic sign posts (supports), one post per sign, made of Fe pipe, dia 63,5 mm, hot galvanized 85 μm layer or double system of the same protection, dimensions and type in accordance to the traffic infrastructure and signals design and in line with Regulations on traffic signs, infrastructure and signals on road (Official Gazette No. 33/2005) and Croatian Standard HRN EN 12899-1.</t>
  </si>
  <si>
    <t>The price includes supply and setting of post according to design (made of aluminum or Fe pipes), including transport, shifting and storage as well as all works and materials for installation according to design requirements.</t>
  </si>
  <si>
    <t>Calculation shall be based on number of signs set.</t>
  </si>
  <si>
    <t>B.5.3</t>
  </si>
  <si>
    <t>Setting up mandatory (traffic) signs, circle shaped, (exceptionally octagon or equilateral triangle) of 60 cm diameter according to the traffic infrastructure and signals design and in line with Regulations on traffic signs, infrastructure and signals on roads (Official Gazette No. 33/2005) and Croatian Standard HRN 1116, HRN EN 12899-1, HRN EN 1790.</t>
  </si>
  <si>
    <t>The price includes production and supply with painting and gluing foil (1st class retroreflexion according to HRN EN 1436:2001 en - engineer intensity), transport, shifting, storage as well as all works and material, bolting and accessories for mounting in line with design requirements.</t>
  </si>
  <si>
    <t>B02 - mandatory stop</t>
  </si>
  <si>
    <t>B31 - speed limit</t>
  </si>
  <si>
    <r>
      <t> </t>
    </r>
    <r>
      <rPr>
        <sz val="12"/>
        <color theme="1"/>
        <rFont val="Times New Roman"/>
        <family val="1"/>
        <charset val="238"/>
      </rPr>
      <t>B.5.4</t>
    </r>
  </si>
  <si>
    <t>Making longitudinal road surface marking, of size and color in accordance to the traffic infrastructure and signals design and in line with Regulations on traffic signs, infrastructure and signals on road (Official Gazette No. 33/2005) and Croatian Standard HRN EN 1436, HRN EN 1871, HRN EN 1463-1 and 2, HRN U.S4.221, HRN U.S4.222, HRN U.S4.223.</t>
  </si>
  <si>
    <t>Full line, single, (centerline, borderline, direction line in front of obstacles), 10 cm wide.</t>
  </si>
  <si>
    <t>The price includes cleaning of roadway immediately before making signs, tracing, provision and supply of material (paint, thinner,  reflective markers), obtaining necessary permits and quality control certificates, all works, accessories and equipment for making marking.</t>
  </si>
  <si>
    <t>Roadway infrastructure TOTAL</t>
  </si>
  <si>
    <t>PREPARATION WORKS</t>
  </si>
  <si>
    <t>EXCAVATION WORKS AND SUB BASE OF ROADWAY</t>
  </si>
  <si>
    <t>PAVEMENT STRUCTURE</t>
  </si>
  <si>
    <t>WALKWAY</t>
  </si>
  <si>
    <t>ROADWAY INFRASTRUCTURE</t>
  </si>
  <si>
    <t>B.6</t>
  </si>
  <si>
    <t>PREPARATION OF DOCUMENTATION</t>
  </si>
  <si>
    <t>CIVIL WORKS - TRAFFIC AND MANIPULATIVE AREA SUMMARY</t>
  </si>
  <si>
    <t>C</t>
  </si>
  <si>
    <t>CIVIL WORKS - WATER SUPPLY AND DRAINAGE</t>
  </si>
  <si>
    <t>C.1</t>
  </si>
  <si>
    <t>Drainage</t>
  </si>
  <si>
    <t>C.1.1</t>
  </si>
  <si>
    <t>Earthworks</t>
  </si>
  <si>
    <t>C.1.1.1</t>
  </si>
  <si>
    <t>Machine excavation of material in category C to a depth h [m] depending on the structure with vertical nicking. The works carried out depend on the equipment and technology of the contractor for all depths. The width of the trench is dependent on the normal profile and the size of the pipe. The excavated soil is rejected aside within the work zone, and if necessary in tight spaces is transported, deposited and again transported to the place of installation when backfilling. Excavation method determined by the Contractor, and the calculations are to be carried out according to the amounts of the ideal profile of the main design so that the excess excavation shall be calculated in the price and will not be subsequently recognized. The item includes all the necessary papers and equipment for shoring and securing the trench from collapsing, according to the technology contractor, in accordance with the prescribed conditions of safety at work, including excavation required for the installation of protective plates (which is not particularly specified).</t>
  </si>
  <si>
    <t>Materials excavation (calculation in grown-together state)</t>
  </si>
  <si>
    <t>Objects of the drainage system</t>
  </si>
  <si>
    <t>a) Ispection shafts - 76 m3</t>
  </si>
  <si>
    <t>b) Water inlets - 44 m3</t>
  </si>
  <si>
    <t>c) Separator - 46,80 m3</t>
  </si>
  <si>
    <t>d) Absorption well - 21,15 m3</t>
  </si>
  <si>
    <t>Oily rainfall</t>
  </si>
  <si>
    <t>a) Oily drainage system pipeline, trench depth 1,50 m, - 19 m3</t>
  </si>
  <si>
    <t>Sanitary waste water</t>
  </si>
  <si>
    <t>a) sanitary waste water pipeline, trench depth 1 m, - 1,40 m3</t>
  </si>
  <si>
    <t>C.1.1.2</t>
  </si>
  <si>
    <t>Backfilling the area around the buildings carried out by selected material from excavation grit 0-32 mm to designed certain angle. The item includes leveling and compacting the material in layers of 30 cm.</t>
  </si>
  <si>
    <t>Backfilling with excavation material</t>
  </si>
  <si>
    <t>a) Ispection shafts - 47 m3</t>
  </si>
  <si>
    <t>b) Water inlets - 40 m3</t>
  </si>
  <si>
    <t>c) Separator  - 23 m3</t>
  </si>
  <si>
    <t>d) Absorption well  - 10,20m3</t>
  </si>
  <si>
    <t>C.1.1.3</t>
  </si>
  <si>
    <t xml:space="preserve">Preparation of filling of the space around the absorption well with stone material grit 60/120 mm. The item includes leveling and compacting the material in layers of 30 cm. </t>
  </si>
  <si>
    <t>Preparation of filling</t>
  </si>
  <si>
    <t xml:space="preserve">Absorption well filling </t>
  </si>
  <si>
    <t>C.1.1.4</t>
  </si>
  <si>
    <t>Supply and delivery of sand grit 0-12 mm and making sand foundation level with thickness of 10 cm for laying pipelines. The item includes compaction by manual compactor.</t>
  </si>
  <si>
    <t>Preparation of sand foundation level</t>
  </si>
  <si>
    <t>Potentially oily rainfall drainage</t>
  </si>
  <si>
    <t>a) potentially oily rainfall drainage system pipeline - 1,85 m3</t>
  </si>
  <si>
    <t>Sanitary waste water system</t>
  </si>
  <si>
    <t>a) sanitary waste water pipeline - 0,15 m3</t>
  </si>
  <si>
    <t>C.1.1.5</t>
  </si>
  <si>
    <t>Supply and delivery of sand / gravel or crushed stone grit 0-32 mm and filling the pipeline with a thickness of overburden above the pipe of 30 cm. The item includes compaction manual compactor. Pay special attention to lateral compaction of material between the pipe and the wall of the trench height of 0.5 D to obtain the bigger angle seating. When filling the compound should remain visible to the implementation of the pressure test.</t>
  </si>
  <si>
    <t>Backfilling with replacement material (calculation in grown-together state)</t>
  </si>
  <si>
    <t>Potentially oily rainfall drainage system</t>
  </si>
  <si>
    <t>a) potentially oily rainfall  pipeline - 9 m3</t>
  </si>
  <si>
    <t>a) sanitary waste water pipeline- 0,60 m3</t>
  </si>
  <si>
    <t>C.1.1.6</t>
  </si>
  <si>
    <t>Backfilling space of fulfill zone of the trench above the pipeline protection zone with excavation material (max. grain size 63 mm). The item includes loading, transport, unloading, leveling and compaction of materials to the design of compression modulus in layers 30 cm thick.</t>
  </si>
  <si>
    <t>Backfilling with excavation material (calculation in grown-together state)</t>
  </si>
  <si>
    <t>a) potentially oily rainfall  pipeline - 16,30 m3</t>
  </si>
  <si>
    <t>a) sanitary waste water pipeline - 0,60 m3</t>
  </si>
  <si>
    <t>C.1.1.7</t>
  </si>
  <si>
    <t>Transportation of surplus material from the excavation after backfilling the space around buildings carried out on the landfill site within a distance of 500m. The item includes loading, transport and unloading and spreading material at the landfill.</t>
  </si>
  <si>
    <t>Transportation of excavation material (calculation in grown-together state)</t>
  </si>
  <si>
    <t>Buildings:</t>
  </si>
  <si>
    <t>a) Inspection shafts - 16,60m3</t>
  </si>
  <si>
    <t>b) Water inlets - 4,90 m3</t>
  </si>
  <si>
    <t>c) Separator - 24 m3</t>
  </si>
  <si>
    <t>e) Absorption well - 15,80 m3</t>
  </si>
  <si>
    <t>a) potentially oily rainfall  pipeline - 10,85 m3</t>
  </si>
  <si>
    <t>a) sanitary waste water pipeline  - 0,75 m3</t>
  </si>
  <si>
    <t>C.1.1.8</t>
  </si>
  <si>
    <t>Supply, delivery and installation of sand grit 0-12 mm for the performance of gravel substrate below the separator with thickness of 15 cm. The item includes compaction by manual compactor.</t>
  </si>
  <si>
    <t>Preparation of substrate</t>
  </si>
  <si>
    <t>Separator - 0,90 m3</t>
  </si>
  <si>
    <t>Earthworks total</t>
  </si>
  <si>
    <t>C.1.2</t>
  </si>
  <si>
    <t>Concrete works</t>
  </si>
  <si>
    <t>C.1.2.1</t>
  </si>
  <si>
    <t>Supply, delivery and installation of base concrete of compressive strength C16 / 20, depending on the thickness of the building. The item includes all possibly necessary formwork, care and attestation of compressive strength.</t>
  </si>
  <si>
    <t>a) Inspection shafts - (0,3 m3/piece) - 1,20 m3</t>
  </si>
  <si>
    <t>b) Water inlets - (0,1 m3/piece) - 0,20 m3</t>
  </si>
  <si>
    <t>c) Control shaft - (0,3 m3/piece) - 0,30 m3</t>
  </si>
  <si>
    <t>C.1.2.2</t>
  </si>
  <si>
    <t xml:space="preserve">Supply, delivery and installation of concrete of compressive strength C25 / 30 in concrete slab and crown of inspection shafts and water inlets. The item includes all possibly necessary formwork, concrete care  and attestation of compressive strength. </t>
  </si>
  <si>
    <t>Inspection shafts (4 pieces):</t>
  </si>
  <si>
    <t>a) slab - (0,3m3/piece) - 1,20 m3</t>
  </si>
  <si>
    <t>b) crown - (0,5m3/piece) - 2,0 m3</t>
  </si>
  <si>
    <t>Water inlets (2 pieces)</t>
  </si>
  <si>
    <t>a) slab - (0,1m3/piece) - 0,20 m3</t>
  </si>
  <si>
    <t>b) crown - (0,15m3/piece) - 0,30 m3</t>
  </si>
  <si>
    <t>Concrete works total</t>
  </si>
  <si>
    <t>C.1.3</t>
  </si>
  <si>
    <t>Reinforcement works</t>
  </si>
  <si>
    <t>C.1.3.1</t>
  </si>
  <si>
    <t xml:space="preserve">Supply, delivery and installation of structural reinforcement of steel  B 500 B of the slab and the crown of the sanitary water collection reservoir. The strike involves cutting, shaping, transfer to the construction site, installation and connection fittings to the grounding. The item also includes approval of implemented reinforcement. </t>
  </si>
  <si>
    <t>a) slab - (30kg/piece) - 120kg</t>
  </si>
  <si>
    <t>b) crown - (40kg/piece) - 160kg</t>
  </si>
  <si>
    <t>a) slab - (10kg/piece) - 20kg</t>
  </si>
  <si>
    <t>b) crown- (15kg/piece) - 30kg</t>
  </si>
  <si>
    <t>kg</t>
  </si>
  <si>
    <t>Reinforcement works total</t>
  </si>
  <si>
    <t>C.1.4</t>
  </si>
  <si>
    <t>C.1.4.1</t>
  </si>
  <si>
    <t>Supply, delivery and installation of corrugated HDPE and PVC sewer pipes for drainage potentially oily storm and sanitary wastewater. It includes all required work and materials for their installation.</t>
  </si>
  <si>
    <t>a) PEHD OD/ID 200/171 mm, SN 8 - 30,20 m'</t>
  </si>
  <si>
    <t>a) PVC OD/ID 160/152 mm, SN 4  - 2,30 m'</t>
  </si>
  <si>
    <t>m'</t>
  </si>
  <si>
    <t>C.1.4.2</t>
  </si>
  <si>
    <t>Supply, delivery and installation of corrugated HDPE sewer pipes OD / ID 1000/851 mm, SN 8, for the performance of the body of inspection shafts. The item includes the preparation of shafts with all the elements (plates bottom, pipe connections, channel ...) to full readiness, including the performance of climbers from PE sheet thickness min 2 cm, width 45 cm back protection and performance. It includes all needed works and materials for installation to full functionality.</t>
  </si>
  <si>
    <t>a) Inspection shafts- 4 pieces</t>
  </si>
  <si>
    <t>C.1.4.3</t>
  </si>
  <si>
    <t>Supply, delivery and installation of corrugated HDPE sewer pipes OD / ID 1000/851 mm, SN 8, for the performance of absorption well, including the performance of climbers from PE sheet thickness min 2 cm, width 45 cm, back protection and performance of the perforation of the well which is located below level of inlet pipe. It includes all needed works and materials for installation to full functionality.</t>
  </si>
  <si>
    <t>a) Absorption well - 1 piece</t>
  </si>
  <si>
    <t>C.1.4.4</t>
  </si>
  <si>
    <t>Supply, delivery and installation of caps of HDPE sheet thickness min 2 cm. It includes all needed works and materials for installation to full functionality.</t>
  </si>
  <si>
    <t>Embedded caps of inspecting shafts - 4 pieces</t>
  </si>
  <si>
    <t>Embedded caps od control shaft - 1 piece</t>
  </si>
  <si>
    <t>C.1.4.5</t>
  </si>
  <si>
    <t>Supply, delivery and installation of corrugated HDPE sewer pipes OD / ID 500/431 mm, SN 8, for the performance of water inlets. The item includes making the inlet with all the elements (plates bottom, pipe connections ...) to full readiness. It includes all needed works and materials for installation to full functionality. Calculation per piece of performed inlets.</t>
  </si>
  <si>
    <t xml:space="preserve">Performed water inlets </t>
  </si>
  <si>
    <t>C.1.4.6</t>
  </si>
  <si>
    <t>Supply, delivery and installation of cast iron grids on the  water inlets capacity D 400 kN according to EN-124: 2005, measuring 400 x 400 mm. It includes all needed works and materials for their installation to full functionality.</t>
  </si>
  <si>
    <t xml:space="preserve">Embedded grids </t>
  </si>
  <si>
    <t>C.1.4.7</t>
  </si>
  <si>
    <t>Supply, delivery and installation of cast iron square covers, measuring 600 x 600 mm. It includes all needed work and material for their installation.</t>
  </si>
  <si>
    <t>Sanitary waste water collection reservoir</t>
  </si>
  <si>
    <t xml:space="preserve">a) Embedded covers class B 125 kN, HRN EN-124:2005 </t>
  </si>
  <si>
    <t>C.1.4.8</t>
  </si>
  <si>
    <t>Supply, delivery and installation of a standard separator according to EN 858-1 volume of 5000 liters and a flow rate of 20 l / s. Dimensions of the separator are LxBxH -3.0 x 1.30 x 1.35 m. It includes all the accessories that are located in the separator together with 2 cast iron covers on the openings for inspection capacity B 125 kN.</t>
  </si>
  <si>
    <t>It includes all needed works and materials for the installation of the separator to full functionality.</t>
  </si>
  <si>
    <t xml:space="preserve">Separator </t>
  </si>
  <si>
    <t>C.1.4.9</t>
  </si>
  <si>
    <t>Initial charging the separator with clean water to check water resistance of compounds including assembly and dismantling of temporary water supply and other necessary equipment. Before charging, the separator must be placed on the arranged surface and joints must not be overwhelmed by the excavation material. Calculation per piece of equipment tested.</t>
  </si>
  <si>
    <t xml:space="preserve">Initial charging of the built-in separator </t>
  </si>
  <si>
    <t>C.1.4.10</t>
  </si>
  <si>
    <t>Testing of the entire drainage system (the rainfall drainage system and sanitary drainage) on the waterproofing of joints and flow (including inspection shafts and water inlets) with water at the appropriate pressure. Item includes assembly and disassembly of temporary supply of water and other necessary equipment. Before filling, the pipeline must be buried except compounds. A pressure test has to be carried out according to regulations. Calculation per meter of tested sewage.</t>
  </si>
  <si>
    <t xml:space="preserve">Testin of the drainage system </t>
  </si>
  <si>
    <t>C.1.4.11</t>
  </si>
  <si>
    <t>Zero cleaning of newly drainage system (the rainfall drainage system and sanitary drainage) after the completion of all previous works. It includes all needed works and materials for the execution. Calculation per meter of cleaned sewage.</t>
  </si>
  <si>
    <t xml:space="preserve">Zero cleaning of drainage system </t>
  </si>
  <si>
    <t>C.1.4.12</t>
  </si>
  <si>
    <t>Linear drainage channel</t>
  </si>
  <si>
    <t>Linear drainage channel with capacity C400 according to EN EN 1433. Because of their specific V-section channel is characterized by a faster rate of runoff and better self-cleaning effect. The channel is made of polymer concrete, a building height of 480 mm. Fog channel width is 400 mm, width 450 mm construction, building length of 1000 mm.</t>
  </si>
  <si>
    <t>The edges of the channel are reinforced bracket of galvanized steel with thickness of 4 mm, which serves as a seat for taking the cover grid. The channel is carried out by laying the concrete base brand C25 / 30 thickness of 20 cm, side channel concrete pledge. The upper edge of the grid is performed at the level of 2-5 mm below the level of finished finishing the surrounding area. All the accessories for mounting to full functionality. Product as ACO Multiline V400 or equal:</t>
  </si>
  <si>
    <t>C.1.4.12.1</t>
  </si>
  <si>
    <t>Product as Multiline V400 or equivalent- construction height 480 mm. Channel width is 400 mm, width 450 mm construction, building length of 1000 mm</t>
  </si>
  <si>
    <t>C.1.4.12.2</t>
  </si>
  <si>
    <t>Product as Multiline V400 or equivalent, cover grating ACO Multiline V400 load C400 according to EN EN 1433 (medium-heavy traffic) from cast iron.</t>
  </si>
  <si>
    <t>C.1.4.12.3</t>
  </si>
  <si>
    <t>Collector for the product as ACO Multiline V400 or equivalent from polymer concrete, with Drainlock® strengthening the grid without screws, with the precipitation vessel made of PVC.</t>
  </si>
  <si>
    <t>C.1.4.12.4</t>
  </si>
  <si>
    <t>Making the concrete foundation of quality C 20/25 according to the manufacturer of equipment, cross section and dimensions recommended by the manufacturer of equipment depending on the installation site, approximately</t>
  </si>
  <si>
    <t>Detailed elaboration according to the manufacturer's instructions</t>
  </si>
  <si>
    <t>Linear drainage channel total</t>
  </si>
  <si>
    <t>Installation works total</t>
  </si>
  <si>
    <t>Drainage TOTAL</t>
  </si>
  <si>
    <t>C.2</t>
  </si>
  <si>
    <t>Water supply system</t>
  </si>
  <si>
    <t>C.2.1</t>
  </si>
  <si>
    <t>C.2.1.1</t>
  </si>
  <si>
    <t>Machine excavation of material in category C to a depth h [m] depending on the structure with vertical nicking. The works carried out depend on the equipment and technology of the contractor for all depths. The width of the trench is dependent on the normal profile and the size of the pipe. The excavated soil is rejected aside within the work zone, and if necessary in tight spaces is transported, deposited and again transported to the place of installation when backfilling . Excavation method determined by the Contractor, and the calculations are to be carried out according to the amounts of the ideal profile of the main design so that the excess excavation shall be calculated in the price and will not be subsequently recognized. The item includes all the necessary papers and equipment for shoring and securing the trench from collapsing, according to the technology contractor, in accordance with the prescribed conditions of safety at work, including excavation required for the installation of protective plates (which is not particularly specified).</t>
  </si>
  <si>
    <t>Objects</t>
  </si>
  <si>
    <t>sanitary water collection reservoir - 29,60 m3</t>
  </si>
  <si>
    <t>sanitary network</t>
  </si>
  <si>
    <t>a) sanitary network pipeline, trench depth 1,0 m - 2,00m3</t>
  </si>
  <si>
    <t>C.2.1.2</t>
  </si>
  <si>
    <t>Supply, delivery and installation of sand / gravel or crushed stone grit 0-32 mm for making substrate under sanitary water collection reservoir, at a thickness of 10 cm. The item includes compaction by manual compactor.</t>
  </si>
  <si>
    <t>Substrate preparation (calculation in grown-together state)</t>
  </si>
  <si>
    <t xml:space="preserve">sanitary water collection reservoir </t>
  </si>
  <si>
    <t>C.2.1.3</t>
  </si>
  <si>
    <t>Filling preparation (calculation in grown-together state)</t>
  </si>
  <si>
    <t>C.2.1.4</t>
  </si>
  <si>
    <t>Supply and delivery of sand grit 0-12 mm and preparation of sand formation level with thickness of 10 cm for laying pipelines. The item includes compaction by manual compactor.</t>
  </si>
  <si>
    <t>Preparation of san formation level(calculation in grown-together state)</t>
  </si>
  <si>
    <t>Sanitary network</t>
  </si>
  <si>
    <t xml:space="preserve">sanitary network pipeline </t>
  </si>
  <si>
    <t>C.2.1.5</t>
  </si>
  <si>
    <t>Supply and delivery of sand / gravel or crushed stone grit 0-32 mm and filling the pipeline with an overlayer above the pipe of 30 cm. The item includes compaction by manual compactor. Pay special attention to lateral compaction of material between the pipe and the wall of the trench height of 0.5 D to obtain the bigger angle seating. When filling the compound should remain visible to the implementation of the pressure test.</t>
  </si>
  <si>
    <t>C.2.1.6</t>
  </si>
  <si>
    <t>Backfilling space of fulfill zones of the trench above the pipeline protection zones pipeline with excavation material (max. grain size 63 mm) to designed level. The item includes loading, transport, unloading, leveling and compaction of materials to the designed  compression modulus in layers 30 cm thick</t>
  </si>
  <si>
    <t>C.2.1.7</t>
  </si>
  <si>
    <t>Sanitary water collection reservoir - 11,10 m3</t>
  </si>
  <si>
    <t>Sanitary network pipeline - 0,90 m3</t>
  </si>
  <si>
    <t>Earthworks total:</t>
  </si>
  <si>
    <t>C.2.2</t>
  </si>
  <si>
    <t>C.2.2.1</t>
  </si>
  <si>
    <t xml:space="preserve">Supply, delivery and installation of concrete of compressive strength C25 / 30 in concrete slab and crown of sanitary water collection reservoir. The item includes all possibly necessary formwork, concrete care  and attestation of compressive strength. </t>
  </si>
  <si>
    <t>a) slab - 0,20 m3</t>
  </si>
  <si>
    <t>b) crown- 0,10 m3</t>
  </si>
  <si>
    <t>Concrete works total:</t>
  </si>
  <si>
    <t>C.2.3</t>
  </si>
  <si>
    <t>C.2.3.1</t>
  </si>
  <si>
    <t>a) slab - (15kg/piece) - 15kg</t>
  </si>
  <si>
    <t>b) crown - (20kg/piece) - 20kg</t>
  </si>
  <si>
    <t>Reinforcement works total:</t>
  </si>
  <si>
    <t>C.2.4</t>
  </si>
  <si>
    <t>C.2.4.1</t>
  </si>
  <si>
    <t>Supply, delivery and installation of smooth HDPE pressure pipes for the sanitary network. It includes all needed works and materials for their installation. Calculation per m 'of embedded pipes.</t>
  </si>
  <si>
    <t xml:space="preserve">a) PEHD OD 32 mm, SDR 17, PE 100, PN 10 </t>
  </si>
  <si>
    <t>C.2.4.2</t>
  </si>
  <si>
    <t>Supply, delivery and installation of HDPE pressure fittings for the performance of the sanitary network. It includes all needed work and material for their installation.</t>
  </si>
  <si>
    <t xml:space="preserve">a) electrical knee OD32/90°, PE100, SDR 11 </t>
  </si>
  <si>
    <t>C.2.4.3</t>
  </si>
  <si>
    <t>Supply, delivery and installation of standard containers (reservoir) for water systems made of hard polyethylene according to DIN EN 1898, the volume of 6000 l. The dimensions of the reservoir are LxBxH - 2,88x180x2,05 m. It includes all needed works and materials for the installation and connection to the pipeline. Calculation per unit of implanted reservoir.</t>
  </si>
  <si>
    <t xml:space="preserve">Reservoir </t>
  </si>
  <si>
    <t>C.2.4.4</t>
  </si>
  <si>
    <t>Supply, delivery and installation of self-priming pump that sucks up below the pump. The pump consists of pump, motor, pressure tank, pressure sensor and flow regulator and check valve.</t>
  </si>
  <si>
    <t>The controller provides automatic start of the pump during the consumption of water and automatically stops when the consumption ceases. In addition, the controller protects the pump in case of failure / malfunction. The pump must meet the flow of 3 m3 / h and lifting height 23 m. It includes all needed works and materials for the installation and connection of the sanitary water collection reservoir, up to full readiness / functionality. Calculation per piece of incorporated self-priming pump. "</t>
  </si>
  <si>
    <t xml:space="preserve">Integrated pump </t>
  </si>
  <si>
    <t>C.2.4.5</t>
  </si>
  <si>
    <t>Supply, delivery and installation of cast iron canal cover of circular shape with a diameter of 600 mm. It includes all needed works and materials for the installation of the sanitary water collection reservoir.</t>
  </si>
  <si>
    <t>Cover class B 125 kN, according to HRN EN-124:2005</t>
  </si>
  <si>
    <t>C.2.4.6</t>
  </si>
  <si>
    <t>Testing of the entire water system (sanitary network) on waterproofing of joints and flow with water at the appropriate pressure. Item includes assembly and disassembly of temporary supply of water and other necessary equipment. Before filling, the pipeline must be buried except for compounds. A pressure test has to be carried out according to regulations. Calculation per meter of tested the water supply system.</t>
  </si>
  <si>
    <t xml:space="preserve">Testing of the water supply system </t>
  </si>
  <si>
    <t>C.2.4.7</t>
  </si>
  <si>
    <t>Zero cleaning the internal water supply system (sanitary network) after completing all the previous works. It includes all needed work and material for the execution of cleaning.</t>
  </si>
  <si>
    <t xml:space="preserve">Zero cleaning of water supply system </t>
  </si>
  <si>
    <t>C.2.4.8</t>
  </si>
  <si>
    <t>Disinfection of sanitary network pipeline. It includes all needed works and materials to perform.</t>
  </si>
  <si>
    <t xml:space="preserve">Disinfection of the pipeline </t>
  </si>
  <si>
    <t>Installation works total:</t>
  </si>
  <si>
    <t>Water supply system TOTAL</t>
  </si>
  <si>
    <t>DRAINAGE</t>
  </si>
  <si>
    <t>WATER SUPPLY SYSTEM</t>
  </si>
  <si>
    <t>CIVIL WORKS - WATER SUPPLY AND DRAINAGE SUMMARY</t>
  </si>
  <si>
    <t>D</t>
  </si>
  <si>
    <t>CIVIL WORKS - CONSTRUCTION</t>
  </si>
  <si>
    <t>D.1</t>
  </si>
  <si>
    <t>Earth works</t>
  </si>
  <si>
    <t>D.1.1</t>
  </si>
  <si>
    <t>Excavation of soil with dumping in vicinity of the construction pit. This item also includes compaction of base soil to the designed compaction module. Calculation is conducted per m3 of soil in its natural state.</t>
  </si>
  <si>
    <t>D.1.2</t>
  </si>
  <si>
    <t>Backfilling of construction pit (after construction of foundations) with the material from the excavation. Backfilling of the construction pit is to be realized in 20 cm thick layers with compaction of each layer separately. Calculation is conducted per m3 of soil in its natural state.</t>
  </si>
  <si>
    <t>D.1.3</t>
  </si>
  <si>
    <t>Transportation of the excess material from the excavation after backfilling to the dump site up to 5 km. This item includes loading, transportation and unloading, as well as levelling of the material, at the dump site. Calculation is conducted per m3 of soil in its natural state.</t>
  </si>
  <si>
    <t>Earth works TOTAL</t>
  </si>
  <si>
    <t>D.2</t>
  </si>
  <si>
    <t>D.2.1</t>
  </si>
  <si>
    <t>Concreting of the lean concrete in C16/20 concrete. This item includes production, i.e. supply and transportation of concrete, placement and curing of fresh concrete. Calculation is conducted per m3 of placed concrete.</t>
  </si>
  <si>
    <t>a) Building for personnel foundation slab</t>
  </si>
  <si>
    <t>b) Sanitary waste water collection reservoir</t>
  </si>
  <si>
    <t>c) Weigh</t>
  </si>
  <si>
    <t>d) Garage for compactor</t>
  </si>
  <si>
    <t>e) Wheel washing facility</t>
  </si>
  <si>
    <t>f) Stable electric diesel engine foundation slab</t>
  </si>
  <si>
    <t>D.2.2</t>
  </si>
  <si>
    <t>Concreting in C30/37 concrete. This item includes production, i.e. supply and transportation of concrete, placement and curing of fresh concrete. This item also includes the appropriate formwork, and all the materials and works related to that. Calculation is conducted per m3 of placed concrete.</t>
  </si>
  <si>
    <t>D.2.3</t>
  </si>
  <si>
    <t>Concreting in C20/25 concrete. This item includes production, i.e. supply and transportation of concrete, placement and curing of fresh concrete. This item also includes the appropriate formwork, and all the materials and works related to that. Calculation is conducted per m3 of placed concrete.</t>
  </si>
  <si>
    <t>a) Weigh</t>
  </si>
  <si>
    <t>b) Garage for compactor</t>
  </si>
  <si>
    <t>c) Wheel washing facility</t>
  </si>
  <si>
    <t>D.2.4</t>
  </si>
  <si>
    <t xml:space="preserve">Concreting foundation blocks for the fence of 0.40 x 0.40 x 0.45 m dimensions, with concrete of compression strength C20/25. The foundations are at the axial distance of 200.0 cm. The price includes the supply and transport of concrete and mechanical placement and curing of fresh concrete, and the formwork. </t>
  </si>
  <si>
    <t>Concrete works TOTAL</t>
  </si>
  <si>
    <t>D.3</t>
  </si>
  <si>
    <t>D.3.1</t>
  </si>
  <si>
    <t>Supply, cutting, bending, transportation and placing of reinforcement. This item includes all the work and material. Calculation is conducted per kg of placed reinforcement.</t>
  </si>
  <si>
    <t>Reinforcement works TOTAL</t>
  </si>
  <si>
    <t>D.4</t>
  </si>
  <si>
    <t>Metal works</t>
  </si>
  <si>
    <t>D.4.1</t>
  </si>
  <si>
    <t>Fabrication, transportation and installation of garage for compactor according to the executable documentation, technical description and specification of materials. The price of this item includes: supply and delivery of steel (hot cast profiles, seamless round tubes, sheets, hot tubing square and rectangular hollow profiles, screws, making workshop documentation and production of steel tower structure, supply of electrodes, welding, blackmail includes work and all necessary material with loading, unloading, transport and transfer of materials and construction, as well as the necessary machinery, and the costs of testing materials.</t>
  </si>
  <si>
    <t>Provides for the protection of AK steel construction hot-dip galvanized, with previous blasting and surface preparation. According to standard EN 12944-2 - protection category C2. Complete the steel construction is cleaned to the level Sa 2 ½ (blasting, chemical equipments, brushes).</t>
  </si>
  <si>
    <t>Is calculated kg steel, actually built into the design, quality control, size, and position exactly according to the project. Corrosion protection of the supporting steel structure. Complete the steel construction is cleaned (sand blasting, chemical equipment, brushes). need to be cleaned before construction hot-dip galvanizing process.</t>
  </si>
  <si>
    <t>During installing, receiving ropes must be of non-metals (tape), which do not damage the corrosion protection layers of the structure. Upon completion of construction, installation, repair damaged parts of the coating. The surfaces of the steel structure that contact with concrete, not to be painted.</t>
  </si>
  <si>
    <t>D.4.2</t>
  </si>
  <si>
    <t>Supply, delivery, assembly and anti-corrosive protection  for steel structure wheel washing facility fence. Calculation is conducted per m of mounted steel structure members.</t>
  </si>
  <si>
    <t>Metal works TOTAL</t>
  </si>
  <si>
    <t>D.5</t>
  </si>
  <si>
    <t>Assembly works</t>
  </si>
  <si>
    <t>D.5.1</t>
  </si>
  <si>
    <t>Roof metalware.</t>
  </si>
  <si>
    <r>
      <t>Procurement and installation of roof metalware from steel galvanized plastic coated sheet metal. Including all necessary materials for attaching to the  concrete building structure (hooks, clamps), sealed element joints. Construction and assembly according to a detailed blueprint and agreement with the designer. Color according to design. The item includes all materials and labor. Calculated by m</t>
    </r>
    <r>
      <rPr>
        <vertAlign val="superscript"/>
        <sz val="11"/>
        <color theme="1"/>
        <rFont val="Times New Roman"/>
        <family val="1"/>
        <charset val="238"/>
      </rPr>
      <t>1</t>
    </r>
    <r>
      <rPr>
        <sz val="11"/>
        <color theme="1"/>
        <rFont val="Times New Roman"/>
        <family val="1"/>
        <charset val="238"/>
      </rPr>
      <t xml:space="preserve"> of assembled, finalized metalware.</t>
    </r>
  </si>
  <si>
    <t>The gutter is made from galvanized steel 0.55mm thick, rectangular cross section 15 x 15 cm with a slope on both sides, attached by galvanized steel hooks 30/3 mm to the roof purlins in the middle of the roof spaced about 75 cm apart.</t>
  </si>
  <si>
    <t>Vertical drainage pipes made from galvanized steel 0.55 mm thick, square cross section 10 x10 cm. Drainage pipes are fixed to the pillars by galvanized collars made from flat steel 30/3 mm. Collars are installed about every 1.00 m.</t>
  </si>
  <si>
    <t>Color RAL 7004, gray</t>
  </si>
  <si>
    <t>D.5.2</t>
  </si>
  <si>
    <t>Covering the roof with sheet metal</t>
  </si>
  <si>
    <t>Procurement and assembly of roof covering  steel sheets d=0,55. Grading of the steel sheet S250, galvanized 275 g/m2 according to  EN10142 and EN10147-2000 norms, load bearing 1.50 kN/m2, final coating of polyester paint RAL 7004 (gray) 25 microns thick. The item includes the necessary substructure for fastening the covering steel sheets. The substructure is secured to the reinforced concrete sloped slab or to the steel structure (according to the design) according to the details of the manufacturer. The item includes all necessary covering and flashing profiles on surface aberrations, rustproof bolts, washers and seals. Insulating layers under the cover are calculated separately. Creation of the workshop documentation and execution details have to be submitted by the constructor to the designer for approval. The item included all necessary materials and labor. Calculated by m2 of installed cover.</t>
  </si>
  <si>
    <t>Assembly works TOTAL</t>
  </si>
  <si>
    <t>CIVIL WORKS- CONSTRUCTION</t>
  </si>
  <si>
    <t>EARTH WORKS</t>
  </si>
  <si>
    <t>CONCRETE WORKS</t>
  </si>
  <si>
    <t>REINFORCEMENT WORKS</t>
  </si>
  <si>
    <t>METAL WORKS</t>
  </si>
  <si>
    <t>ASSEMBLY WORKS</t>
  </si>
  <si>
    <t>CIVIL WORKS- CONSTRUCTION SUMMARY</t>
  </si>
  <si>
    <t>E</t>
  </si>
  <si>
    <t>CIVIL WORKS - LANDFILL (STAGE II, PHASE 1)</t>
  </si>
  <si>
    <t>E.1</t>
  </si>
  <si>
    <t>Excavation of landfill basins for landfill cells  I, II, III and IV and construction of the clean stormwater drainage system and macadam roads.</t>
  </si>
  <si>
    <t>E.1.1</t>
  </si>
  <si>
    <t>E.1.1.1</t>
  </si>
  <si>
    <t>Preparation work includes the preparation for undisturbed work at the construction site (disposal site), namely the elaboration of all activities which are necessary for the construction to be built in accordance with valid laws and regulations and provisions in the contracted period and respecting contracted economic-financial conditions. Preparation work starts with the elaboration of the Organization design by the Client. After the elaboration of the Construction organization design it is delivered to the Client for acceptance and approval. The Calculation according to the set of elaborated design.</t>
  </si>
  <si>
    <t>E.1.1.2</t>
  </si>
  <si>
    <t>Realization of temporary construction roads and parking lots, including the road toward the dump in the area of the disposal site, placing construction facilities (barracks, containers, and similar), realization of all necessary installations for the work, and supply and delivery of all necessary equipment, everything according to the elaborated Construction organization design accepted by the Client. The item includes the maintenance of everything specified during construction and removal after the completion of works. Calculation per set.</t>
  </si>
  <si>
    <t>E.1.1.3</t>
  </si>
  <si>
    <t xml:space="preserve">Cutting of bushes, brushwood and trees of all dimensions and their removal from the disposal site and protection zone (in the area where excavation and backfilling are performed). The work includes cutting and removal of brushwood, bushes and trees with roots from the entire surface of the disposal including the boundary channel and fire access road, and disposal in the area of the disposal in the place determined according to the Construction organization design. Work is measured and calculated in square meters (m2) of plan area, disregarding the density and coverage of the vegetation certified by the supervising engineer. </t>
  </si>
  <si>
    <t>E.1.1.4</t>
  </si>
  <si>
    <t>Surveying works include the compilation of the elaborate for the stakeout of the building, stakeout of the structure on terrain, all measurements regarding the transfer of data from the design onto the terrain and vice versa, preservation of stakeout markings on terrain during the entire period from the beginning of works until the handover of all works to the client and elaboration of the as-built survey. Calculation per m2 of plan area.</t>
  </si>
  <si>
    <t>E.1.2</t>
  </si>
  <si>
    <t>E.1.2.1</t>
  </si>
  <si>
    <t xml:space="preserve">Mechanical excavation of class "B" material, to the elevations specified in the design. The item includes excavation, transport and disposal at the place where backfilling shall be performed. The excavation includes also the fragmentation of large pieces into grains of maximum size of 40 cm. Calculation is conducted per m3 of actually excavated and transported material in natural condition, based on surveyed profiles and in the presence of the supervising engineer who shall also determine the class and percentage of excavated material. </t>
  </si>
  <si>
    <t>E.1.2.2</t>
  </si>
  <si>
    <t>Construction of the embankment for achieving the dimensions specified in the design with the material from the excavation (stone material). The item includes spreading, levelling and compaction to the necessary compaction level (≥ 40 MN/m2) of transported material. Backfilling is conducted in layers, and all the compaction level requirements of the previous layer have to be satisfied, which has to be shown to the supervising engineer.  Maximum thickness of the spread layer of the embankment is determined by the contractor from his experience or on a trial section. All the works regarding the trial section are to be borne by the contractor.  The item includes all the necessary testing regarding the construction of the embankment specified in the quality control programme.</t>
  </si>
  <si>
    <t>E.1.2.3</t>
  </si>
  <si>
    <t>Supply, delivery and installation of the material for anchor trench. Material is stone, granulation 0/63 mm. The item includes loading, transport, spreading, levelling and compaction of the material until the necessary compaction level (≥20MN/m2). Calculation per m3 of placed material in compacted state.</t>
  </si>
  <si>
    <t>MACADAM ROAD</t>
  </si>
  <si>
    <t>E.1.2.4</t>
  </si>
  <si>
    <t>E.1.2.5</t>
  </si>
  <si>
    <t>Supply, delivery and installation of stone materials granulation 0/63 mm for installation in the buffer layer of the fire safety roads. Thickness of the layer is 35 cm. The item includes loading, transport, spreading, levelling and compaction of the material until the necessary compaction level. The item includes all the necessary testing specified in the chapter Quality control and insurance programme. Calculation per m3 embedded material.</t>
  </si>
  <si>
    <t>E.1.2.6</t>
  </si>
  <si>
    <t>Supply, delivery and installation of chippings in the upper layer of fire safety road. Thickness of the layer is 10 cm. The item includes loading, transport, spreading, levelling and compaction of the material until the necessary compaction level. The item includes all the necessary testing specified in the chapter Quality control and insurance programme. Calculation per m3 embedded material.</t>
  </si>
  <si>
    <t>E.1.2.7</t>
  </si>
  <si>
    <t>Transport of excess material from the excavation after backfilling the area around the building carried out at the landfill within construction site at distances up to 500m. The item includes loading, transport and unloading and spreading material at the landfill.</t>
  </si>
  <si>
    <t>Earthworks TOTAL</t>
  </si>
  <si>
    <t>E.1.3</t>
  </si>
  <si>
    <t xml:space="preserve">Rainfall collection system </t>
  </si>
  <si>
    <t>E.1.3.1</t>
  </si>
  <si>
    <t>PERIMETER CHANNEL</t>
  </si>
  <si>
    <t>E.1.3.1.1</t>
  </si>
  <si>
    <t>Construction of the trapezoidal perimeter channel. The channel is of trapezoidal  shape, of 60 cm width in the lower part, and 160 cm width in the upper part and of 50 cm height with the slope inclination 1:1. The channel has to be realized exactly according to dimensions specified in the design. The item includes forming the channel shape in already realized embankment, spreading and levelling and compaction to the necessary compaction level (&gt;40 MN/m2) or by excavation in the cutting. Calculation is conducted per m of formed channel.</t>
  </si>
  <si>
    <t>E.1.3.1.2</t>
  </si>
  <si>
    <t>Concreting lateral sides of the canal, after forming the canal shape, in concrete of  d=12.0 cm thickness and of compressive strength C 25/30. Concrete reinforced with mesh reinforcement Q-131 with retarders flow channels on slopes greater than 7%. The item includes supply (batching) of concrete, placement and concrete curing and placement of fabric reinforcement and formwork. Calculation is conducted per m3 of embedded concrete.</t>
  </si>
  <si>
    <t>E.1.3.2</t>
  </si>
  <si>
    <t>RC CULVERT</t>
  </si>
  <si>
    <t>Construction of RC culvert with concrete compressive strength C 25/30. Concrete reinforced with mesh reinforcement Q-131st Sentence included supply (making) concrete placing and curing of concrete and placing wire mesh and formwork. The items are covered and all necessary tests specified in section program control and quality assurance.</t>
  </si>
  <si>
    <t>The calculation is performed by a built-ab failure.</t>
  </si>
  <si>
    <t>psc</t>
  </si>
  <si>
    <t>E.1.3.3</t>
  </si>
  <si>
    <t>SEDIMENTION TANK</t>
  </si>
  <si>
    <t>Supply, delivery and installation of corrugated PE sewage pipes OD / ID 800/688 mm, SN 8, the performance of the body precipitator. The item includes the creation of shafts with all the elements (plates bottom, pipe connections, channel ...) to full readiness. It includes all needed work and material for installation to full functionality.</t>
  </si>
  <si>
    <t>E.1.3.4</t>
  </si>
  <si>
    <t>RAINFALL COLLECTION RESERVOIR</t>
  </si>
  <si>
    <t>E.1.3.4.2</t>
  </si>
  <si>
    <t>Concreting  in C30/37 concrete. This item includes production, i.e. supply and transportation of concrete, placement and curing of fresh concrete.This item also includes the appropriate formwork, and all the materials and works related to that. Calculation is conducted per m3 of placed concrete.</t>
  </si>
  <si>
    <t>E.1.3.4.3</t>
  </si>
  <si>
    <t>E.1.3.4.4</t>
  </si>
  <si>
    <t>Supply, delivery and installation of cast iron canal cover of circular shape with a dimension 60x60 cm. It includes all needed works and materials for the installation of the reservoir.</t>
  </si>
  <si>
    <t>E.1.3.5</t>
  </si>
  <si>
    <t>PIPELINE</t>
  </si>
  <si>
    <t>Supply, delivery and installation of smooth PE  pipes for drainage clean rainwater to drainage well. It includes all needed works and materials for their installation. Calculation per m 'of embedded pipes.</t>
  </si>
  <si>
    <t xml:space="preserve">a) PE OD/ID 315/277 mm </t>
  </si>
  <si>
    <t>E.1.3.6</t>
  </si>
  <si>
    <t>REVISION SHAFT</t>
  </si>
  <si>
    <t xml:space="preserve">a) Revision shaft </t>
  </si>
  <si>
    <t>E.1.3.7</t>
  </si>
  <si>
    <t>FILTRATION WELL</t>
  </si>
  <si>
    <t>a) Infiltration well - 1 piece</t>
  </si>
  <si>
    <t>Rainfall collection system TOTAL</t>
  </si>
  <si>
    <t>Excavation of landfill basins for landfill cells  I, II, III and IV and construction of the clean stormwater drainage system and macadam roads TOTAL</t>
  </si>
  <si>
    <t>E.2</t>
  </si>
  <si>
    <t>Bottom sealing layer</t>
  </si>
  <si>
    <t>E.2.1</t>
  </si>
  <si>
    <t>E.2.1.1</t>
  </si>
  <si>
    <t xml:space="preserve">The construction of the layer for levelling made of clay in the thickness of d=15 cm, and after realized excavation and embankment, namely after forming the area (bath) for disposing waste. The works have to be realized according to the design. The item includes loading, transport, spreading and compaction of the base to the necessary compaction level (≥40 MN/m2). The item includes all the necessary testing specified in the chapter Quality control and quality assurance programme. The calculation is conducted per m3 of embedded replacement layer.  </t>
  </si>
  <si>
    <t>E.2.2</t>
  </si>
  <si>
    <t>Geosynthetic works</t>
  </si>
  <si>
    <t>E.2.2.1</t>
  </si>
  <si>
    <t xml:space="preserve">Supply, delivery and placement of smooth PEHD geomembrane, thickness of d=2.0 mm as a protection from flooding of anchor trench. Geomembrane can be placed  only after testing proves its quality and it is approved by the supervising engineer. Calculation is conducted per m2 of lined surface and it includes all the losses occurred due to overlap, cutting and anchoring. </t>
  </si>
  <si>
    <t>BOTTOM SEALING LAYER</t>
  </si>
  <si>
    <t>E.2.2.2</t>
  </si>
  <si>
    <t>Supply, delivery and placement of geosynthetic clay liner (GCL) in the bottom sealing layer of the disposal site. Characteristics, testing and manner of placing the geosynthetic clay liner (GCL) in the bottom liner have to be realized in the manner described in the design and according to the instructions of the producer. GCL can be placed only after testing proves its quality and it is approved by the supervising engineer. Calculation is conducted per m2 of lined surfaces, and it includes all the losses occurred due to overlap, cutting and anchoring. The item also includes all the necessary testing specified in the chapter Quality control and insurance programme.</t>
  </si>
  <si>
    <t>E.2.2.3</t>
  </si>
  <si>
    <t>Supply, delivery and placement of the PEHD geomembrane rough on both sides for the slopes and smooth for the bottom of landfill cells, thickness of d=2.5 mm in the lower liner of the disposal site and after the placement of GCL. Characteristics, testing and manner of placing the PEHD geomembrane rough on both sides into the lower liner has to be realized in the manner described in the design and according to the instructions of the producer. Geomembrane can be placed  only after testing proves its quality and it is approved by the supervising engineer. Calculation is conducted per m2 of lined surface and it includes all the losses occurred due to overlap, cutting and anchoring. The item also includes all the necessary testing specified in the chapter Quality control and insurance programme.</t>
  </si>
  <si>
    <t>E.2.2.4</t>
  </si>
  <si>
    <t>Supply, delivery and placement of the protective geotextile of 1000 g/m2 weight in the bottom liner of the disposal site, after the placement of the PEHD geomembrane. Characteristics, testing and manner of placing the protective geotextile into the lower liner have to be realized in the manner described in the design and according to the instructions of the producer. Protective geotextile can be placed only after testing proves its quality and it is approved by the supervising engineer. Calculation is conducted per m2 of lined surface and it includes all the losses occurred due to overlap, cutting and anchoring. The item also includes all the necessary testing specified in the chapter Quality control and insurance programme.</t>
  </si>
  <si>
    <t>E.2.2.5</t>
  </si>
  <si>
    <t>Supply, delivery and placement of geogrid, 30/30 kN/m in the bottom liner of the disposal site, after the placement of the drainage layer. Characteristics, testing and manner of placing the protective geotextile into the lower liner have to be realized in the manner described in the design and according to the instructions of the producer. Protective geotextile can be placed only after testing proves its quality and it is approved by the supervising engineer. Calculation is conducted per m2 of lined surface and it includes all the losses occurred due to overlap, cutting and anchoring. The item also includes all the necessary testing specified in the chapter Quality control and insurance programme.</t>
  </si>
  <si>
    <t>Geosynthetic works TOTAL</t>
  </si>
  <si>
    <t>Bottom sealing layer TOTAL</t>
  </si>
  <si>
    <t>E.3</t>
  </si>
  <si>
    <t>Leachate collection system</t>
  </si>
  <si>
    <t>E.3.1</t>
  </si>
  <si>
    <t>Leachate collection reservoir</t>
  </si>
  <si>
    <t>E.3.1.1</t>
  </si>
  <si>
    <t>Concrete-work of the foundation layer 10 cm thickness, with concrete C16/20. Calculation by m3 of the embedded material including the rim formwork.</t>
  </si>
  <si>
    <t>E.3.1.2</t>
  </si>
  <si>
    <t>Concreting  in C35/45 concrete. This item includes production, i.e. supply and transportation of concrete, placement and curing of fresh concrete.This item also includes the appropriate formwork, and all the materials and works related to that. Calculation is conducted per m3 of placed concrete.</t>
  </si>
  <si>
    <t>a) LEACHATE COLLECTION RESERVOIR</t>
  </si>
  <si>
    <t>E.3.1.3</t>
  </si>
  <si>
    <t>E.3.1.4</t>
  </si>
  <si>
    <t>Supply, delivery and installation of cast iron canal cover of circular shape with a dimension 150x120 cm. It includes all needed works and materials for the installation of the reservoir.</t>
  </si>
  <si>
    <t>Leachate collection reservoir TOTAL</t>
  </si>
  <si>
    <t>E.3.2</t>
  </si>
  <si>
    <t>Pipeline</t>
  </si>
  <si>
    <t>E.3.2.1</t>
  </si>
  <si>
    <t>Procurement, placement and installation of  PEHD pipes OD315mm, SDR11 with perforation on 2/3 of total surface for the collection and drainage of leachate. Item includes procurement and  installation of electrofusion sockets for pipe connection.</t>
  </si>
  <si>
    <t>E.3.2.2</t>
  </si>
  <si>
    <t>Procurement, placement and installation of full PEHD pipes OD315mm, SDR11 for the collection and drainage of leachate. Item includes procurement and  installation of electrofusion sockets for pipe connection and the necessary flanged pieces.</t>
  </si>
  <si>
    <t>E.3.2.3</t>
  </si>
  <si>
    <t>Procurement and installation of the PEHD revision shaft Ø1600 mm, SN8 with PEHD Ø800 mm entry opening and top cover, bottom of the shaft thickness 20.0 mm, with PEHD ladders with safety cage and ventilation openings. Item includes all necessary fittings and parts for constructing the pipe line connections for the seepage water Procurement from the repository and pipe line connections for water drainage toward the pump shaft.</t>
  </si>
  <si>
    <t>Pipeline TOTAL</t>
  </si>
  <si>
    <t>Leachate collection system TOTAL</t>
  </si>
  <si>
    <t>E.4</t>
  </si>
  <si>
    <t>Cover sealing layer</t>
  </si>
  <si>
    <t>E.4.1</t>
  </si>
  <si>
    <t>MIDDLE SEALING LAYER</t>
  </si>
  <si>
    <t>E.4.1.1</t>
  </si>
  <si>
    <t xml:space="preserve">The construction of the layer for levelling (lining layer) made of soil in the thickness of d=25 cm.  The works have to be realized according to the design. The item includes loading, transport, spreading and compaction of the base to the necessary compaction level. The item includes all the necessary testing specified in the chapter Quality control and quality assurance programme. The calculation is conducted per m3 of developed area.  </t>
  </si>
  <si>
    <t>COVER SEALING LAYER</t>
  </si>
  <si>
    <t>E.4.1.2</t>
  </si>
  <si>
    <t xml:space="preserve">The construction of the layer for levelling  (lining layer) made of soil in the thickness of d=25 cm.  The works have to be realized according to the design. The item includes loading, transport, spreading and compaction of the base to the necessary compaction level. The item includes all the necessary testing specified in the chapter Quality control and quality assurance programme. The calculation is conducted per m3 of developed area. </t>
  </si>
  <si>
    <t>E.4.1.3</t>
  </si>
  <si>
    <t>Supply, delivery and placement of recultivation layer made of soil. Thickness of layer is 0,81 m. Characteristics, testing and manner of placing reciltivation layer into the cover sealing layer have to be realized in the manner described in the design and according to the instructions of the producer. Recultivation layer can be placed only after testing proves its quality and it is approved by the supervising engineer. Calculation is conducted per m3 of lined surface. The item also includes all the necessary testing specified in the chapter Quality control and insurance programme.</t>
  </si>
  <si>
    <t>E.4.1.4</t>
  </si>
  <si>
    <t>Supply, delivery and placement of humus layer. Thickness of layer is 0,20 m. Characteristics, testing and manner of placing humus into the cover sealing layer have to be realized in the manner described in the design and according to the instructions of the producer. Recultivation layer can be placed only after testing proves its quality and it is approved by the supervising engineer. Calculation is conducted per m2 of lined surface. The item also includes all the necessary testing specified in the chapter Quality control and insurance programme.</t>
  </si>
  <si>
    <t>E.4.2</t>
  </si>
  <si>
    <t xml:space="preserve">INTERSEALING </t>
  </si>
  <si>
    <t>E.4.2.1</t>
  </si>
  <si>
    <t>Supply, delivery and placement of the geotextile of 400 g/m2 weight in the middle sealing layer of the disposal site, before and after the placement of the HDPE geomembrane so the quantity is calculated twice. Characteristics, testing and manner of placing the geotextile into the middle sealing layer have to be realised in the manner described in the design and according to the instructions of the producer. Geotextile can be placed  only after testing proves its quality and it is approved by the supervising engineer. Calculation is conducted per m2 of lined surface and it includes all the losses occurred due to overlap and cutting. The item also includes all the necessary testing specified in the chapter Quality control and insurance programme.</t>
  </si>
  <si>
    <t>E.4.2.2</t>
  </si>
  <si>
    <t>Supply, delivery and placement of the HDPE geomembrane rough on both sides for the slopes and smooth for the bottom of landfill cells, thickness of d=1.5 mm in the middle sealing layer of the disposal site and after the placement of geotextile. Characteristics, testing and manner of placing the PEHD geomembrane rough on both sides into the middle layer has to be realized in the manner described in the design and according to the instructions of the producer. Geomembrane can be placed  only after testing proves its quality and it is approved by the supervising engineer. Calculation is conducted per m2 of lined surface and it includes all the losses occurred due to overlap and cutting. The item also includes all the necessary testing specified in the chapter Quality control and insurance programme.</t>
  </si>
  <si>
    <t>E.4.2.3</t>
  </si>
  <si>
    <t>Supply, delivery and placement of the geosynthetic de-gassing composite in the cover sealing layer of the disposal site, before the placement of the geogrid. Characteristics, testing and manner of placing the composite into the cover sealing layer have to be realized in the manner described in the design and according to the instructions of the producer. Composite can be placed  only after testing proves its quality and it is approved by the supervising engineer. Calculation is conducted per m2 of lined surface and it includes all the losses occurred due to overlap and cutting. The item also includes all the necessary testing specified in the chapter Quality control and insurance programme.</t>
  </si>
  <si>
    <t>E.4.2.4</t>
  </si>
  <si>
    <t>Supply, delivery and placement of geosynthetic clay liner (GCL) in the cover sealing layer of the disposal site. Characteristics, testing and manner of placing the geosynthetic clay liner (GCL) in the cover liner have to be realized in the manner described in the design and according to the instructions of the producer. GCL can be placed only after testing proves its quality and it is approved by the supervising engineer. Calculation is conducted per m2 of lined surfaces, and it includes all the losses occurred due to overlap, cutting and anchoring. The item also includes all the necessary testing specified in the chapter Quality control and insurance programme.</t>
  </si>
  <si>
    <t>E.4.2.5</t>
  </si>
  <si>
    <t>Supply, delivery and placement of the geosynthetic drainage composite in the cover sealing layer of the disposal site, before the placement of the geogrid. Characteristics, testing and manner of placing the composite into the cover sealing layer have to be realised in the manner described in the design and according to the instructions of the producer. Composite can be placed  only after testing proves its quality and it is approved by the supervising engineer. Calculation is conducted per m2 of lined surface and it includes all the losses occurred due to overlap and cutting. The item also includes all the necessary testing specified in the chapter Quality control and insurance programme.</t>
  </si>
  <si>
    <t>E.4.2.6.</t>
  </si>
  <si>
    <t>Supply, delivery and placement of geogrid, 30/30 kN/m in the cover sealing layer of the disposal site, placed on protective geotextile. Characteristics, testing and manner of placing the geogrid into the cover sealing layer have to be realized in the manner described in the design and according to the instructions of the producer. Geogrid can be placed only after testing proves its quality and it is approved by the supervising engineer. Calculation is conducted per m2 of lined surface and it includes all the losses occurred due to overlap and cutting. The item also includes all the necessary testing specified in the chapter Quality control and insurance programme.</t>
  </si>
  <si>
    <t xml:space="preserve">m2 </t>
  </si>
  <si>
    <t>E.4.3</t>
  </si>
  <si>
    <t>Gas wells</t>
  </si>
  <si>
    <t>Execution of gas wells for passive-gassed, diameter 100 cm. All necessary materials, labor and machinery are included in price. Gas well is perforated tube diameter 160 mm (DN 160 HDPE), coated stone aggregate (32/64 mm), in packs of wire braiding, with biofilters diameter 300 cm. Performance according to General technical requirements and designs. Calculation per piece.</t>
  </si>
  <si>
    <t>Gas wells TOTAL</t>
  </si>
  <si>
    <t>Cover sealing layer TOTAL</t>
  </si>
  <si>
    <t>E.5</t>
  </si>
  <si>
    <t>System for collecting clean stormwater from the body of a disposal cell</t>
  </si>
  <si>
    <t>E.5.1</t>
  </si>
  <si>
    <t>E.5.2</t>
  </si>
  <si>
    <t>Concreting lateral sides of the canal, after forming the canal shape, in concrete of  d=12.0 cm thickness and of compressive strength C 25/30. The item includes supply (batching) of concrete, placement and concrete curing and placement of fabric reinforcement and formwork. Calculation is conducted per m3 of embedded concrete.</t>
  </si>
  <si>
    <t>System for collecting clean stormwater from the body of a disposal cell TOTAL</t>
  </si>
  <si>
    <t>E.6</t>
  </si>
  <si>
    <t>Service road</t>
  </si>
  <si>
    <t>EXECUTION OF SERVICE ROAD</t>
  </si>
  <si>
    <t>For the purpose of service access on top of the closed landfill, service road is carried out, as shown in the graphic part of the design. Cross inclination of this road is 4%, and the maximum longitudinal inclination is 10%. Road is carried out in levels as follows (top to bottom):</t>
  </si>
  <si>
    <t>• sand 2 cm</t>
  </si>
  <si>
    <t>• stone material 20 cm</t>
  </si>
  <si>
    <t>• Geotextile (200 g / m2)</t>
  </si>
  <si>
    <t>• Stone material 35cm</t>
  </si>
  <si>
    <t>These layers are placed on a soil layer (81 cm) that is installed above geosynthetics within recultivating layer.</t>
  </si>
  <si>
    <t>Service road TOTAL</t>
  </si>
  <si>
    <t>E.7</t>
  </si>
  <si>
    <t>Waste displacement</t>
  </si>
  <si>
    <t>The item includes:</t>
  </si>
  <si>
    <t>1. Excavation and removal of existing waste and other materials,</t>
  </si>
  <si>
    <t>2. Separation of certain types of waste (bulk waste, tires, metals, ...) from existing waste and handing over to the authorized concessionaire,</t>
  </si>
  <si>
    <t>3. Installation and planning of existing waste on newly-built fields;</t>
  </si>
  <si>
    <t>4. Remediation and landscaping / planning of cleaned surface.</t>
  </si>
  <si>
    <t>Excavation and moving of the existing waste according to the manner defined in the Work Plan.</t>
  </si>
  <si>
    <t>Before excavating waste, make sure to remove the covering material (soil) carefully. The cover material embedded (de-deposited) is over the disposed waste in a thickness of approximately 30 cm and it is necessary to extricate it carefully to prevent its mixing with waste. The excavated inert material can be used as making a leveling layer or as a daily covering.</t>
  </si>
  <si>
    <t>Waste scrap to the constructed disposal cell to dimenstion defined by the project, in order to achieve the final inclination of the final caver layer and the intersealing layer of 1: 2.5.</t>
  </si>
  <si>
    <t>During works on excavation of existing waste, consider the following:</t>
  </si>
  <si>
    <t>- The stability of the existing landfill to avoid the uncontrolled corrosion of existing waste and</t>
  </si>
  <si>
    <t>- There has been a fire on the landfill, which has not been fully extinguished, so it has to be secured with the fire extinguisher on the construction site.</t>
  </si>
  <si>
    <t>During work, special attention should be undertake on all available occupational safety, fire protection and environmental protection measures to avoid accidental situations during the execution of works</t>
  </si>
  <si>
    <t>Calculation per m3 of compacted waste embedded in the landfill body according to the project’s dimensions.</t>
  </si>
  <si>
    <t>Any additional waste transfer as per working technology will not be specifically calculated</t>
  </si>
  <si>
    <t>Waste displacement TOTAL</t>
  </si>
  <si>
    <t>E.8</t>
  </si>
  <si>
    <t>Preparation of waste samples</t>
  </si>
  <si>
    <t>For this purposes of waste samples it is required to pick waste with the adequate excavator from predefined position and depth in coordination with Investor and dispose it to the accessible handling areas (if possible, it can be constructed cell) for the Investor or his representative to be able to take representative waste sample. Number of samples is 6. After sampling the remaining waste from the handling areas must be disposed to the constructed cell.</t>
  </si>
  <si>
    <t>Preparation of waste samples TOTAL</t>
  </si>
  <si>
    <t>CIVIL WORKS - LANDFILL</t>
  </si>
  <si>
    <t>EXCAVATION OF LANDFILL BASINS FOR LANDFILL CELLS  I, II, III AND IV AND CONSTRUCTION OF THE CLEAN STORMWATER DRAINAGE SYSTEM AND MACADAM ROADS.</t>
  </si>
  <si>
    <t>LEACHATE COLLECTION SYSTEM</t>
  </si>
  <si>
    <t>SYSTEM FOR COLLECTING CLEAN STORMWATER FROM THE BODY OF A DISPOSAL CELL</t>
  </si>
  <si>
    <t>SERVICE ROAD</t>
  </si>
  <si>
    <t>WASTE DISPLACEMENT</t>
  </si>
  <si>
    <t>PREPARION OF WASTE SAMPLES</t>
  </si>
  <si>
    <t>CIVIL WORKS - LANDFILL SUMMARY</t>
  </si>
  <si>
    <t>F.</t>
  </si>
  <si>
    <t>MECHANICAL WORKS</t>
  </si>
  <si>
    <t>F.1</t>
  </si>
  <si>
    <t>Procurement, supply and construction of a pumping station for recirculation of leachate</t>
  </si>
  <si>
    <t>The pumps for recirculation of leachate as a Grundfos SV.80.125.290.2.58H or equivalent. The body and the impeller are made of stainless steel. The pumps are explosion-proof category 1. Copies of the two pumps, according to the technical solution shown in the designs of the main mechanical design.</t>
  </si>
  <si>
    <t>Pressure pipe stainless steel (Č1.4301), which includes all the connecting pieces according to the technical solution shown in the designs of the main mechanical design.</t>
  </si>
  <si>
    <t>Two check valves and two valves to separate stations, all according to the technical solution shown in the drawings of mechanical design.</t>
  </si>
  <si>
    <t>Switches levels in explosion-proof, for use in hazardous zone 0 (category 1). Copies of the total 4 level switches.</t>
  </si>
  <si>
    <t>Control electrical cabinet with equipment suitable for the defined zone of danger of explosion (zone 0), with "soft start" running the pumps and transmission signals, according to the technical solution defined in the main electro design</t>
  </si>
  <si>
    <t>Steel holder for extraction pumps with winch and ropes, appropriate capacity for the selected pump (1 pc.).</t>
  </si>
  <si>
    <t>Paragraph is covered by all the connecting material required for installation of the pump, switch level, the carrier extraction pumps and control electrical cabinets, and all work on the same assembly.</t>
  </si>
  <si>
    <t>Testing of electrical installation, pressure testing, functional testing and all other necessary tests in accordance with the applicable regulations.</t>
  </si>
  <si>
    <t>Technical supervision of facility by Ex Agency and obtaining Ex documents and  Ex Manual forming.</t>
  </si>
  <si>
    <t>Release of pumping stations in a test drive with the regulation of labor, training of personnel investors to operate and possibly eliminating the identified deficiencies.</t>
  </si>
  <si>
    <t>Handing over the device and instructions for handling and inventory of spare and wear parts.</t>
  </si>
  <si>
    <t>As built documentation.</t>
  </si>
  <si>
    <t>Procurement, supply and construction of a pumping station for recirculation of leachate TOTAL</t>
  </si>
  <si>
    <t>F.2</t>
  </si>
  <si>
    <t>Procurement, supply and construction of pump stations for storm water</t>
  </si>
  <si>
    <t>Pumps for storm water as Grundfos SP 9-8 or equivalent. The body and the impeller are made of stainless steel. Copies of the two pumps, according to the technical solution shown in the designs of the main mechanical project.</t>
  </si>
  <si>
    <t>Pressure pipe stainless steel (Č1.4301), which includes all the connecting pieces according to the technical solution shown in the designs of the main mechanical project.</t>
  </si>
  <si>
    <t>Two check valves and two valves to separate stations, all according to the technical solution shown in the drawings of mechanical project.</t>
  </si>
  <si>
    <t>Switches levels (performed a total of 4 level switches).</t>
  </si>
  <si>
    <t>Control electrical cabinet with "soft start" running the pumps and transmission signals, according to the technical solution defined in the main electro project.</t>
  </si>
  <si>
    <t>Set fire hose with a diameter of 50 mm and a total length of 100 m, including all fittings to connect the pump station, cabinet for outdoor installation size sufficient to accommodate all the hoses and two nozzles for washing the surface, hole diameter 16-24 mm.</t>
  </si>
  <si>
    <t>Procurement, supply and construction of pump stations for storm water TOTAL</t>
  </si>
  <si>
    <t>F.3</t>
  </si>
  <si>
    <t>Procurement, supply and construction of wheels washing facility</t>
  </si>
  <si>
    <t>Wheel washing units (made up of two modules of the same length are connected at the construction site in one unit) consisting of:</t>
  </si>
  <si>
    <t>- Two hot galvanized elements for washing, measuring 5.60 m x 3.1 m, installed 50 cm into the ground, allowing access for vehicles to the level of the country after leaving the location, before access road and entrance and exit zone.</t>
  </si>
  <si>
    <t>The central element with sloping sides constructed of robust galvanized grid</t>
  </si>
  <si>
    <t>- Static nozzle system for complete flushing profile wheels, exterior and interior surface of the wheel and chassis parts</t>
  </si>
  <si>
    <t>- Two galvanized wall with nozzles (left and right) with integrated, adjustable side jets.</t>
  </si>
  <si>
    <t>Dimensions:</t>
  </si>
  <si>
    <t>external dimensions 6600 x 3150 x 50 mm</t>
  </si>
  <si>
    <t>truck width 2800 mm</t>
  </si>
  <si>
    <t>complete unit weight 6000 kg</t>
  </si>
  <si>
    <t>Sedimentary pool (recirculation), derived from the concrete:</t>
  </si>
  <si>
    <t>Dimensions: 8500 x 3000 x 3000 mm</t>
  </si>
  <si>
    <t>Useful volume: 55 m3</t>
  </si>
  <si>
    <t>Additional safety equipment sedimentary basin composed of:</t>
  </si>
  <si>
    <t>- Handrail designed for installation around the perimeter of the pool, made of square steel profile, galvanized, height 1200 mm</t>
  </si>
  <si>
    <t>  - Ladders for access to pumps, made of square steel profile, galvanized '</t>
  </si>
  <si>
    <t>Submersible pressure pumps DN 100, special construction, intended for fixed installation in the chamber pump sedimentary basin, complete with non-return valve elements for fixing the pumps and piping and wiring Electrical cable length of 15 m, the following characteristics:</t>
  </si>
  <si>
    <t xml:space="preserve">          Q = 2500 l / min</t>
  </si>
  <si>
    <t xml:space="preserve">          H = 1,8 bar</t>
  </si>
  <si>
    <t xml:space="preserve">          N = 6,5 kW / 400 V / 50Hz</t>
  </si>
  <si>
    <t xml:space="preserve">          Dimensions: Ø270 × 530 mm</t>
  </si>
  <si>
    <t xml:space="preserve">          Weight: 80 kg </t>
  </si>
  <si>
    <t>Equipment (control -dosing) consisting of:</t>
  </si>
  <si>
    <t>- Flocculant dosing device, complete with electro-mechanical dosing pump lubrication oil and the diaphragm dosing head, suction tube with a suction valve, pressure pipes with dosage valves for installation in pressure pipe submersible pumps and tank for flocculant</t>
  </si>
  <si>
    <t>- Control - the control cabinet, made from stainless steel, complete with built-in automation and control for fully automatic operation, in accordance with EN 60439-1, the setting options (programming) the length of time for washing, and all necessary elements</t>
  </si>
  <si>
    <t>Solid steel barrier separating sedimentary basins of the chamber pump with steel mesh for dressing in the upper part of the barrier</t>
  </si>
  <si>
    <t>Piping required for internally connecting the above elements in the functional unit, including supports, the supports, the required fittings such as for example, the float valve to replenish the pool, a flexible tube, the protective tube and the penetrating, small consumables, and tightening the fastening material, and the required corrosion other protection of pipelines and the like.</t>
  </si>
  <si>
    <t>Electrical cables necessary for the internal wiring of the above electrical consumer (inside the device)</t>
  </si>
  <si>
    <t>Paragraph covered all fittings and the work required for installation.</t>
  </si>
  <si>
    <t>Production of as-built documentation.</t>
  </si>
  <si>
    <t>Procurement, supply and construction of wheels washing facility TOTAL</t>
  </si>
  <si>
    <t>F</t>
  </si>
  <si>
    <t>MECHANICAL WORKS SUMMARY</t>
  </si>
  <si>
    <t>G</t>
  </si>
  <si>
    <t>ELECTROTEHNICAL WORKS</t>
  </si>
  <si>
    <t>G.1</t>
  </si>
  <si>
    <t>Generator station</t>
  </si>
  <si>
    <t>G.1.1</t>
  </si>
  <si>
    <t>Supply and installation of automatic, stationary, diesel-generator plant in housing for indoor or outdoor use, stand-by / Primary power: 110 / 100kVA - 88 / 80kW, 159A 3P + N, with a minimum of the following characteristics:</t>
  </si>
  <si>
    <t>The facility should be minimally equipped with:</t>
  </si>
  <si>
    <t>- Industrial, water-cooled, diesel engine</t>
  </si>
  <si>
    <t>- Radiator with a cooling medium designed for 50 ° C max T in the air inlet</t>
  </si>
  <si>
    <t>- Electric starter and charging alternator</t>
  </si>
  <si>
    <t>- Mechanical speed controller</t>
  </si>
  <si>
    <t>- Excitation system type AREP (Auxiliary Winding Excitation Principle, equivalent PMG) or PMG-om</t>
  </si>
  <si>
    <t>- Plant should bear the short-circuit in the amount of 3xIn a period of 10s</t>
  </si>
  <si>
    <t>- Standard air filter</t>
  </si>
  <si>
    <t>- Alternator with a single bed - IP23 / Insulation class H / H</t>
  </si>
  <si>
    <t>- Microprocessor control / Control Module</t>
  </si>
  <si>
    <t>- Output breaker Compact NSX160A 4P Micrologic 2.0 SCHNEIDER ELECTRIC or equivalent</t>
  </si>
  <si>
    <t>- Welded steel base frame with mounted antivibration elements</t>
  </si>
  <si>
    <t>- Daily fuel tank welded inside the base frame</t>
  </si>
  <si>
    <t>- Flexible fuel lines, draining lubricating oil</t>
  </si>
  <si>
    <t>- Twin silencer exhaust 9dB (A)</t>
  </si>
  <si>
    <t>- Filled and formed the starting battery</t>
  </si>
  <si>
    <t>- The user manual (1 copy) in Croatian and English language</t>
  </si>
  <si>
    <t>- Should be wrapped in protective foil</t>
  </si>
  <si>
    <t>- The necessary fluids for work (except fuels)</t>
  </si>
  <si>
    <t>-Actuator engine as a John Deere 4045HF120 or equvalent</t>
  </si>
  <si>
    <t>-generator as SDMO AT00911T or equivalent</t>
  </si>
  <si>
    <t xml:space="preserve">-bath for collecting liquid leak </t>
  </si>
  <si>
    <t>-prefuel filter to separate water</t>
  </si>
  <si>
    <t>-The user guide and maintenance manuals in paper form in Croatian and English language</t>
  </si>
  <si>
    <t>-main operating console should be aligned with the IEC directive</t>
  </si>
  <si>
    <t>-contact protection of high temperature  working parts should be in accordance CE standard</t>
  </si>
  <si>
    <t>-a micro processor control / control module as MICS APM303 or equivalent</t>
  </si>
  <si>
    <t>-MODBus Communication interface</t>
  </si>
  <si>
    <t>-system for remote start</t>
  </si>
  <si>
    <t>- A packet of automation (charger, resistor for preheating engines relay 220 / 240V)</t>
  </si>
  <si>
    <t>-measuring card (U, V, S)</t>
  </si>
  <si>
    <t>-Display to display analog values</t>
  </si>
  <si>
    <t>-functions for stopping due to low levels of cooling liquid</t>
  </si>
  <si>
    <t>Sound enclosure for indoor or outdoor MOUNTING WITH TANK INCREASED SIZE AND double wall:</t>
  </si>
  <si>
    <t>-Protection stationary and mobile plants from the effects of bad weather and theft with the function of reducing of noise</t>
  </si>
  <si>
    <t>-Housing should be made of steel reinforcement with steel sides, zinc before painting (inside and outside) with a polyester powder for corrosion protection</t>
  </si>
  <si>
    <t>-In purpose of high corrosion protection, in addition to the above, anodized aluminum alloy should be used for making door hinges, a system of flexible seals should be used between elements of the housing</t>
  </si>
  <si>
    <t>-In purpose of reduce of noise should have called. "Acoustic foam" with a thickness of 20 to 50mm</t>
  </si>
  <si>
    <t>-Hausing should be equipped with doors increased dimensions in order to facilitate access for servicing</t>
  </si>
  <si>
    <t>The window for the control should be carried out with safety glass</t>
  </si>
  <si>
    <t>-exhaust silencer as "critical silencer" (29 or 40 dB (A)) should be mounted within the housing</t>
  </si>
  <si>
    <t>-The Emergency stop should be available inside and outside the housing</t>
  </si>
  <si>
    <t>-Sound attenuation should be: 77dB (A) @ 1m, 66dB (A) @ 7m, 95LWA</t>
  </si>
  <si>
    <t>-dimension LxWxH: 2602 x 1150 x 1948mm</t>
  </si>
  <si>
    <t>-weight without fuel: 2012kg</t>
  </si>
  <si>
    <t>The capacity of the fuel tank: 825L</t>
  </si>
  <si>
    <t>- capacity of the fuel tank: 825L</t>
  </si>
  <si>
    <t>Diesel generator plant as a type SDMO XP-J110IV Montana Express or equivalent.</t>
  </si>
  <si>
    <t>Offer:</t>
  </si>
  <si>
    <t>G.1.2</t>
  </si>
  <si>
    <t>Delivery, installation and commissioning of the DEA system to a prepared site (inlet and outlet cables), prepared concrete (or equivalent) base.</t>
  </si>
  <si>
    <t>-all necessary fluids to operate (oil, coolant, except fuels).</t>
  </si>
  <si>
    <t>and delivery and unloading with a crane or forklift, and fixing anchor bolts.</t>
  </si>
  <si>
    <t>- merger with all mutual, previously deposited, lines to the full functionality of the plant, including the connection to FeZn grounding strap.</t>
  </si>
  <si>
    <t>-triali work (manual and automatic remote switching)</t>
  </si>
  <si>
    <t>-with the plant is delivered user's and maintenance manual in English and Croatian language, the factory test report and Croatian certificates.</t>
  </si>
  <si>
    <t>-making the Minutes of the handover.</t>
  </si>
  <si>
    <t>G.1.3</t>
  </si>
  <si>
    <t>Supply, delivery and pouring diesel fuel for  testing aggregate operation, the amount min. 30 liters.</t>
  </si>
  <si>
    <t>Generator station TOTAL</t>
  </si>
  <si>
    <t>G.2</t>
  </si>
  <si>
    <t>Main power distribution</t>
  </si>
  <si>
    <t>G.2.1</t>
  </si>
  <si>
    <t>Delivery and installation of the main stand-alone control cabinet layout tags GRO, made of polyester, with full double doors equipped with a type lock and key, mounting plate, DIN rail, canopy, sealing washer to the bottom of the closet and a standard polyester base height h = 900mm, protect min. IP54, dimensions min. 1500 × 1250 × 420mm (H x W x D), as a type of PLA Thalassa "Schneider" or equivalent. The cabinet is installed below specified equipment type "Schneider" or equivalent, as follows</t>
  </si>
  <si>
    <t>• MCCB rated current up to 160A, equipped with electronic protection unit Micrologic 5.2A, leakage module 300mA and MX voltage trigger, 4P4D as type NSX160B or equivalent</t>
  </si>
  <si>
    <t>• surge arresters type 2 + 3, 40 / 15kA, 4P, for TN-S system, complete with changing cartridges</t>
  </si>
  <si>
    <t>• Percussion mushroom push button for the door (or housing) closet, with 1xCO contact 230V, red, min. IP55</t>
  </si>
  <si>
    <t>• MCCB rated current up to 100A, equipped with electronic protection unit Micrologic 5.2A, 3P3D as type NSX100F or equivalent</t>
  </si>
  <si>
    <t>• MCCB rated current up to 100A, equipped with thermal-magnetic protection unit TM-D 40A, 3P3D as type NSX100F or equivalent</t>
  </si>
  <si>
    <t>• circuit breaker rated current C40A / 3p as type iC60N or equivalent</t>
  </si>
  <si>
    <t>• circuit breaker rated current C32A / 3p as type iC60N or equivalent</t>
  </si>
  <si>
    <t>• circuit breaker rated current C25A / 3p as type iC60N or equivalent</t>
  </si>
  <si>
    <t>• circuit breaker rated current C16A / 3p as type iC60N or equivalent</t>
  </si>
  <si>
    <t>• circuit breaker rated current C16A / 4p as type iC60N or equivalent, equipped with a Vigi differential module 30mA / 4p</t>
  </si>
  <si>
    <t>• circuit breaker rated current C10A / 3p as type iC60N or equivalent</t>
  </si>
  <si>
    <t>• circuit breaker rated current C16A / 1p as type iC60N or equivalent</t>
  </si>
  <si>
    <t>• circuit breaker rated current C10A / 1p as type iC60N or equivalent</t>
  </si>
  <si>
    <t>• circuit breaker rated current B10A / 1p as type iC60N or equivalent</t>
  </si>
  <si>
    <t>• circuit breaker rated current B6A / 1p as type iC60N or equivalent</t>
  </si>
  <si>
    <t>• circuit breaker rated current B4A / 1p as type iC60N or equivalent</t>
  </si>
  <si>
    <t>• circuit breaker rated current B2A / 1p as type iC60N or equivalent</t>
  </si>
  <si>
    <t>• cam switch 40A / 3p for inner cabinet doors</t>
  </si>
  <si>
    <t>• cam switch 25A / 1p for inner cabinet doors</t>
  </si>
  <si>
    <t>• rippled election switch 1-0-2, 12A / 1p, the inner cabinet doors</t>
  </si>
  <si>
    <t>• installation coupler 25A / 3P / 230V</t>
  </si>
  <si>
    <t>• signal light 2A / 230V green</t>
  </si>
  <si>
    <t>• light switch (luxomat) 2-2000lx, complete with outdoor sensor in the protection min. IP54</t>
  </si>
  <si>
    <t>• thermostat temperature control TS140 or equivalent</t>
  </si>
  <si>
    <t xml:space="preserve">• higrotermostat temperature control or HS3000 or  equivalent </t>
  </si>
  <si>
    <t>• resistive heater CR 90W / 230V / 50Hz</t>
  </si>
  <si>
    <t>• Light cabinet 11W / 230V, with magnet</t>
  </si>
  <si>
    <t>• terminal blocks up to 95mm2</t>
  </si>
  <si>
    <t>• terminal blocks up to 35mm2</t>
  </si>
  <si>
    <t>• terminal blocks to 10-16mm2</t>
  </si>
  <si>
    <t>• terminal blocks up to 6mm2</t>
  </si>
  <si>
    <t>• terminal blocks up to 2.5mm2</t>
  </si>
  <si>
    <t>• sealing plate to the bottom of the closet and entry pipes and cables</t>
  </si>
  <si>
    <t>• grid ventilation for IP54 protection</t>
  </si>
  <si>
    <t>• L1, L2 and L3 insulated needle-pole bus, N and PE bus, copper bus bars, insulators, terminals, conductors for wiring, connecting material, labels, nameplates, screws and fittings, equipment carriers, cover plates, with lock mask and keys and other small materials.</t>
  </si>
  <si>
    <t>G.2.2</t>
  </si>
  <si>
    <t>Supply and laying of 1 kV power cables with flexible HERP insulation and PVC sheath, according to the lower specification. The cables are laid in the previously passed PVC pipes in ducts. The sentence included mutually connecting cable with all necessary equipment to full functionality.</t>
  </si>
  <si>
    <t xml:space="preserve">5xFG70R  1×95mm2 </t>
  </si>
  <si>
    <t xml:space="preserve">5xFG70R  1×35mm2 </t>
  </si>
  <si>
    <t xml:space="preserve">FG70R  5×10mm2 </t>
  </si>
  <si>
    <t xml:space="preserve">FG70R  5×6mm2 </t>
  </si>
  <si>
    <t>FG70R  3×1,5mm2</t>
  </si>
  <si>
    <t xml:space="preserve">FG70R  5×2,5mm2 </t>
  </si>
  <si>
    <t xml:space="preserve">NHXH E30  2×1,5mm2 </t>
  </si>
  <si>
    <t xml:space="preserve">NYY 16x1,5mm2 </t>
  </si>
  <si>
    <t>G.2.3</t>
  </si>
  <si>
    <t>Supply and laying of double wall corrugated PVC / HDPE pipes in pre-prepared earthen trench to the lower specification. The pipes must be made of high density polyethylene, with a corrugated outer wall and an inner smooth, suitable for direct burial in the ground and concrete. All pipe to perform a standard couplings. All segments laid pipes must be equipped with a trailer for broaching metal cable.</t>
  </si>
  <si>
    <t>• 1 × PVC Ø50mm</t>
  </si>
  <si>
    <t>• 2 × PVC Ø50mm</t>
  </si>
  <si>
    <t>• 3 × PVC Ø50mm</t>
  </si>
  <si>
    <t>• 1 × PVC Ø110mm</t>
  </si>
  <si>
    <t>• 2 × PVC Ø110mm</t>
  </si>
  <si>
    <t>• 3 × PVC Ø110mm</t>
  </si>
  <si>
    <t>• 4 × PVC Ø110mm</t>
  </si>
  <si>
    <t>• 1 × PVC Ø160mm</t>
  </si>
  <si>
    <t>G.2.4</t>
  </si>
  <si>
    <t>Preparation and connect the power cable to 5x35mm2 the distributor housings, complete with all necessary equipment and works. Calculation per piece unilaterally.</t>
  </si>
  <si>
    <t>G.2.5</t>
  </si>
  <si>
    <t>Delivery and installation of 1 kV underground cable connectors for power cables type Raich "TYCO" or equivalent, for the following cables:</t>
  </si>
  <si>
    <t xml:space="preserve">• 5x35 Cu </t>
  </si>
  <si>
    <t xml:space="preserve">• 5x10 Cu </t>
  </si>
  <si>
    <t xml:space="preserve">• 5x6 Cu </t>
  </si>
  <si>
    <t>G.2.6</t>
  </si>
  <si>
    <t>Delivery and installation of a full metal cable channel made of stainless steel, complete with cover and mounting accessories. The channel dimensions of 100 / 50mm. The channel is mounted on the front of the building for staff from the floor to the position of connection sockets and GTDI.</t>
  </si>
  <si>
    <t>G.2.7</t>
  </si>
  <si>
    <t>Supply and installation of industrial plug IEC 309 3P + N + PE 16 (32) A / 400V. The plug is installed on the power cable to the building for staff. The plug must be protection min. IP67.</t>
  </si>
  <si>
    <t>G.2.8</t>
  </si>
  <si>
    <t>Production of construction pits for installation pedestal cabinets GRO, RO.PK, RO.PV and RO.O.V After mounting surface to its original condition and the excess material disposed. The sentence included all the material and labor for excavation and installation of stands, to full functionality.</t>
  </si>
  <si>
    <t>G.2.9</t>
  </si>
  <si>
    <t>Delivery and installation of rigid pipe installation PNT Ø19-22mm on the walls of buildings, complete with brackets and wiring accessories.</t>
  </si>
  <si>
    <t>G.2.10</t>
  </si>
  <si>
    <t>Supply, installation and connection of the intermediate disconnecting push button for emergency switching off power to protect min IP55, red color, with removable front slides. Push button must be equipped contact 1xC / O 2A / 230V.</t>
  </si>
  <si>
    <t>Main power distribution TOTAL</t>
  </si>
  <si>
    <t>G.3</t>
  </si>
  <si>
    <t>Electric installation of building for personnel</t>
  </si>
  <si>
    <t>G.3.1</t>
  </si>
  <si>
    <t>Delivery and installation of wall the intermediate control cabinet layout tags RO.K, made of PVC, with full door equipped with a type lock and DIN rails. The cabinet is installed below specified equipment type "Schneider" or equivalent, as follows:</t>
  </si>
  <si>
    <t>• current protection switch 40A / 0.03 / 4p</t>
  </si>
  <si>
    <t>• circuit breaker rated current B16A / 1p as type iC60N or equivalent</t>
  </si>
  <si>
    <t>• L1, L2 and L3 insulated needle-pole bus, N and PE busbars, insulators, terminals, conductors for wiring, connecting material, labels, nameplates, screws and fittings, equipment carriers, cover plates, lock the mask and keys and other small materials.</t>
  </si>
  <si>
    <t>G.3.2</t>
  </si>
  <si>
    <t>Supply and installation of power cables with PVC insulation and PVC sheath, according to the lower specification. The cables are laid in the previously passed PVC pipes or PVC tiles. The sentence included mutually connecting cable with all necessary equipment to full functionality.</t>
  </si>
  <si>
    <t>NYM 3x1,5mm2</t>
  </si>
  <si>
    <t>NYM 3x2,5mm2</t>
  </si>
  <si>
    <t>G.3.3</t>
  </si>
  <si>
    <t>Supply and installation of PVC cable channel dim. Approx 100x60cm. The channels are placed in the building for staff in the ceiling. The sentence included fittings, covers and mounting accessories.</t>
  </si>
  <si>
    <t>G.3.4</t>
  </si>
  <si>
    <t>Supply and installation of PNT pipes Ø20mm, complete with brackets and mounts. The pipes are laid in the building for staff in the vertical divorce.</t>
  </si>
  <si>
    <t>G.3.5</t>
  </si>
  <si>
    <t>Supply and installation of PVC trunking. The channels are placed in the building for staff above the desk. The sentence included fittings, covers and mounting accessories.</t>
  </si>
  <si>
    <t>G.3.6</t>
  </si>
  <si>
    <t>Supply, installation and connection of the double socket 16A / 230V 2P + E for installation in trunking.</t>
  </si>
  <si>
    <t>G.3.7</t>
  </si>
  <si>
    <t>Supply, installation and connection of plaster socket 16A / 230V 2P + E for installation in the building for personnel</t>
  </si>
  <si>
    <t>G.3.8</t>
  </si>
  <si>
    <t>Supply, installation and connection of plaster switches 10A / 230V 1P for installation in the building for personnel</t>
  </si>
  <si>
    <t>G.3.9</t>
  </si>
  <si>
    <t>Supply, installation and connection of Vanity ceiling lamps with shiny grid and fluorescent light sources 2x35W, as type wedge "INDORA" or equivalent.</t>
  </si>
  <si>
    <t>G.3.10</t>
  </si>
  <si>
    <t>Supply, installation and connection of Vanity ceiling lamps in protecting min. IP44, insulation class II, with saving light source.</t>
  </si>
  <si>
    <t>G.3.11</t>
  </si>
  <si>
    <t>Supply, installation and connection of Vanity wall lamps in protecting min. IP55, with saving light source.</t>
  </si>
  <si>
    <t>G.3.12</t>
  </si>
  <si>
    <t>Delivery and installation of emergency lighting autonomy 1 hour of work, with a fluorescent light source 1x8W and pictogram "EXIT". The lamp must be in preparatory compound.</t>
  </si>
  <si>
    <t>G.3.13</t>
  </si>
  <si>
    <t>Connecting the mechanical consumer to previously laid the power cable, including water heater, pump hot water, wardrobe R, S and air unit. The sentence included all papers and accessories to full functionality.</t>
  </si>
  <si>
    <t>G.3.14</t>
  </si>
  <si>
    <t>Delivery and installation of wall the intermediate control cabinet layout marking R, S, made of steel, with full door equipped with a type lock. On the closet door is installed below specified equipment for signaling the state of the basin for leachate or closet PSF, as follows:</t>
  </si>
  <si>
    <t>• Push-button for switching off the pump 2A / 230V, red</t>
  </si>
  <si>
    <t>• signal light 2A / 230V red</t>
  </si>
  <si>
    <t>• signal light 2A / 230V yellow</t>
  </si>
  <si>
    <t>• beeper buzzer to signal alarm</t>
  </si>
  <si>
    <t>• guides for wiring, fittings and similar</t>
  </si>
  <si>
    <t>Electric installation of building for personnel TOTAL</t>
  </si>
  <si>
    <t>G.4</t>
  </si>
  <si>
    <t>Electric installation of garage for compactor</t>
  </si>
  <si>
    <t>G.4.1</t>
  </si>
  <si>
    <t>Delivery and installation of wall the intermediate control cabinet layout tags RO.gk, made of steel, with full door equipped with a type lock and DIN rails. Wardrobe approx. 800x600x230mm, the protection IP55. The cabinet is installed below specified equipment type "Schneider" or equivalent, as follows:</t>
  </si>
  <si>
    <t>• current protection switch 63A / 0.03 / 4p</t>
  </si>
  <si>
    <t>• break switch 63A / 3p with Shunt</t>
  </si>
  <si>
    <t>• break switch 25A / 1p / 230V for cabinet doors</t>
  </si>
  <si>
    <t>• socket 16A 230V 2P+E for cabinet  IEC 309</t>
  </si>
  <si>
    <t xml:space="preserve">• higrotermostat temperature control or HS3000 equivalent </t>
  </si>
  <si>
    <t>• terminal blocks up to 10mm2</t>
  </si>
  <si>
    <t>G.4.2</t>
  </si>
  <si>
    <t>Supply and laying of 1 kV power cables with flexible HERP insulation and PVC sheath, according to the lower specification. The cables are laid in the previously passed PK channels and PNT pipes in the garage for the compactor. The sentence included mutually connecting cable with all necessary equipment to full functionality.</t>
  </si>
  <si>
    <t>• FG70R 3x1,5mm2</t>
  </si>
  <si>
    <t>• FG70R 3x2,5mm2</t>
  </si>
  <si>
    <t>• FG70R 5x2,5mm2</t>
  </si>
  <si>
    <t xml:space="preserve">• NHXH E30  2×1,5mm2 </t>
  </si>
  <si>
    <t>G.4.3</t>
  </si>
  <si>
    <t>Supply and installation of perforated sheet metal cable channel (PKK) in size to a standard wall mounts. The channels are laid on the walls of the garage in the ceiling. The sentence included all the necessary mounting hardware, fittings and the like.</t>
  </si>
  <si>
    <t>• PKK 100/50mm</t>
  </si>
  <si>
    <t>• PKK 50/35mm</t>
  </si>
  <si>
    <t>G.4.4</t>
  </si>
  <si>
    <t>Supply and installation of PNT pipes Ø20mm, complete with brackets and mounts. The pipes are laid in a garage in the vertical distribution</t>
  </si>
  <si>
    <t>G.4.5</t>
  </si>
  <si>
    <t>Supply and installation of bus Equipotential visible variations. The bus must be able to accept the tape 30x3,5mm and 10 guide section 6-16mm2.</t>
  </si>
  <si>
    <t>G.4.6</t>
  </si>
  <si>
    <t>Supply, installation and connection of plaster socket 16A / 230V 2P + E for installation in the garage.</t>
  </si>
  <si>
    <t>G.4.7</t>
  </si>
  <si>
    <t>Supply, installation and connection of plaster socket 16A / 230V 3P + N + PE for installation in the garage.</t>
  </si>
  <si>
    <t>G.4.8</t>
  </si>
  <si>
    <t>Supply, installation and connection of Vanity ceiling lamps in protecting min. IP66 and LED light sources 1x59W as type FUTURA 2.5ft PC Al 8000/840 or equivalent.</t>
  </si>
  <si>
    <t>G.4.9</t>
  </si>
  <si>
    <t>Delivery and installation of emergency lighting autonomy 1 hour of work, with a fluorescent light source 1x11W and pictogram "EXIT". The lamp has to be in the preliminary junction, protection IP55.</t>
  </si>
  <si>
    <t>G.4.10</t>
  </si>
  <si>
    <t>Connecting the mechanical consumer to previously laid the power cable. The sentence included all papers and accessories to full functionality.</t>
  </si>
  <si>
    <t>G.4.11</t>
  </si>
  <si>
    <t>G.4.12</t>
  </si>
  <si>
    <t>Supply green-yellow guide and performance connectivity conductive parts earthed. In paragraph included all the necessary fittings and works up to full functionality.</t>
  </si>
  <si>
    <t>• H07V-K 1x6mm2</t>
  </si>
  <si>
    <t>• H07V-K 1x16mm2</t>
  </si>
  <si>
    <t>Electric installation of garage for compactor TOTAL</t>
  </si>
  <si>
    <t>G.5</t>
  </si>
  <si>
    <t>LPS of garage for compactor</t>
  </si>
  <si>
    <t>G.5.1</t>
  </si>
  <si>
    <t>The supply and laying of stainless steel strips P30x3,5mm Rf in the concrete foundation of the garage. All compounds are cleaved and implement a standard cross stainless steel fittings "strip-tape '' and coated with bitumen coating.</t>
  </si>
  <si>
    <t>G.5.2</t>
  </si>
  <si>
    <t>Creating a branch (lateral lines) with a grounding in the basis, the average length l = 4m stainless steel strip P30x3,5mm by cross-coupling. The compound coated with bitumen.</t>
  </si>
  <si>
    <t>G.5.3</t>
  </si>
  <si>
    <t>The implementation of ground available and foreign conductive mass connecting the grounding strap. Compound perform screw, the type coupler or welding, complete with all necessary material.</t>
  </si>
  <si>
    <t>G.5.4</t>
  </si>
  <si>
    <t>Supply and laying of main drains LPS made of stainless steel wire Ø8mm on a section of the measurement compounds to the roof (of reception lines). The sentence included and standard stainless steel wall brackets. The length of the drain is an average of 5m.</t>
  </si>
  <si>
    <t>G.5.5</t>
  </si>
  <si>
    <t>Laying the main drain LPS made of stainless steel strips P30x3,5mm the share of measuring compounds to the floor (ground fault). The sentence included and standard stainless steel wall brackets to the wall. Length of the line is Mean 3m.</t>
  </si>
  <si>
    <t>Supply and installation of vertical type of protection the main drain LPS on the section of the floor to the measurement circuit. The sentence included mounting accessories for installation.</t>
  </si>
  <si>
    <t>G.5.6</t>
  </si>
  <si>
    <t>Supply and laying of roofing system clamps - Stainless steel wire Ø8mm on a standard stainless steel roof beams according to the type of roof covering. Compounds perform a standard stainless steel fittings.</t>
  </si>
  <si>
    <t>G.5.7</t>
  </si>
  <si>
    <t>Supply of materials and performance measurement circuit by disconnection of cross stainless steel fittings "strip-wire ''.</t>
  </si>
  <si>
    <t>G.5.8</t>
  </si>
  <si>
    <t>The supply of materials and circuit design of the vertical gutters on a copy of the grounding using standard stainless steel gutter.</t>
  </si>
  <si>
    <t>G.5.9</t>
  </si>
  <si>
    <t>Supply of materials and execution of joint horizontal gutters on the main drainage system LPS using standard stainless steel fittings.</t>
  </si>
  <si>
    <t>LPS of garage for compactor TOTAL</t>
  </si>
  <si>
    <t>G.6</t>
  </si>
  <si>
    <t>Electric installation of outdoor lighting</t>
  </si>
  <si>
    <t>G.6.1</t>
  </si>
  <si>
    <t>Supply, laying and mutually connecting 1 kV power cables with flexible HERP insulation and PVC sheath, according to the lower specification. The cables are laid in PVC pipe in the ditch on a sandy bed. PVC pipe previously placed.</t>
  </si>
  <si>
    <t xml:space="preserve">• FG70R  5×6 mm2 </t>
  </si>
  <si>
    <t xml:space="preserve">• FG70R  5×10 mm2 </t>
  </si>
  <si>
    <t>G.6.2</t>
  </si>
  <si>
    <t>Supply and laying of double wall corrugated PVC / HDPE pipes in pre-prepared earthen trench to the lower specification. The pipes must be made of polyethylene, with ribbed outer wall and an inner smooth, suitable for direct burial in the ground and concrete. All pipe to perform a standard connectors. All segments laid pipes must be equipped with a trailer for broaching metal cable.</t>
  </si>
  <si>
    <t>G.6.3</t>
  </si>
  <si>
    <t>Supply, laying and connecting the internal wiring of lighting columns:</t>
  </si>
  <si>
    <t xml:space="preserve">• NYY (PP00-Y)  3×1,5 mm </t>
  </si>
  <si>
    <t>G.6.4</t>
  </si>
  <si>
    <t>Supply, installation and centering lighting columns height 10 (10.9) m, conical octagonal performance, hot galvanized, threaded, for the wind zone 3, scheduled for installation bracket and lamp outdoor lighting, as well as the type of KORS 2A-1000-3 ' DALEKOVOD '' or equivalent. Top column seal. Calculation per piece including materials and installation of the pre-prepared foundation.</t>
  </si>
  <si>
    <t>G.6.5</t>
  </si>
  <si>
    <t>Supply and installation of dividing the column exterior lighting with built-D01 (E14) fuses. The divide must be able to accept min. 3 cable (input / output) number of wires and sections to 5x10mm2. For protection circuitry lights on a pole divide must be equipped with min. 3 D01 fuse rated current of 4A. The divide as type EKM 2050 " TYCO " or equivalent.</t>
  </si>
  <si>
    <t>Offer</t>
  </si>
  <si>
    <t>G.6.6</t>
  </si>
  <si>
    <t>Supply of small installation materials (cable terminals, sleeves, etc.), Preparing the cable and connecting cable 5x6 (10) mm2 to divide the pillar or closet. Calculation per piece of cable, one-sided.</t>
  </si>
  <si>
    <t>G.6.7</t>
  </si>
  <si>
    <t>Supply and mounting brackets 2 reflectors on a pole height of 10m, with swivel plates made according to the type of tendered limelight because it enables rotation reflector per horizontal axis. Material iron access manned by hot dip galvanizing, all fixing and other accessories must be protected by anti-corrosion or stainless materials.</t>
  </si>
  <si>
    <t>G.6.8</t>
  </si>
  <si>
    <t>Supply, installation and connection of luminaires reflector, a source LED, aluminum housing, powder painted, silicone seal, tempered glass, IP66 protection, swivel bracket, lifespan L70 (70% of nominal light output) 130000h.</t>
  </si>
  <si>
    <t>Characteristics of origin:</t>
  </si>
  <si>
    <t>- Asymmetric optics</t>
  </si>
  <si>
    <t>- Usable (real) luminous flux ≥ 23 770 lm</t>
  </si>
  <si>
    <t>- Light-efficiency lamps ≥ 99lm / W</t>
  </si>
  <si>
    <t>- Total power (LED module + gear) ≤ 238 W</t>
  </si>
  <si>
    <t>- Color light ≤ 4000K</t>
  </si>
  <si>
    <t>- CRI (Ra) ≥ 70</t>
  </si>
  <si>
    <t>Flashlight with ENEC certification, the manufacturer must have a certificate of ISO9001,</t>
  </si>
  <si>
    <t>all such type Guell 3 A / W ," SBP "" or equivalent.</t>
  </si>
  <si>
    <t>G.6.9</t>
  </si>
  <si>
    <t>The supply and laying of stainless steel strips P30x3,5mm RF cable with outdoor lighting, previously prepared in an earthen trench, complete with stainless steel fittings and accessories.</t>
  </si>
  <si>
    <t>G.6.10</t>
  </si>
  <si>
    <t>The supply of stainless steel strips P30x3,5mm Rf and execution ground pillars of external lighting by connecting the grounding screw pillar and ground electrode in a trench. The sentence included stainless steel cross-coupling, "tape-strip", "tape l = 2m, and small installation supplies and accessories.</t>
  </si>
  <si>
    <t>G.6.11</t>
  </si>
  <si>
    <t>Setting the (routing) reflector in accordance with the project and the results of measurements of illumination on the ground. The sentence included the measurement of illumination before and after fine tuning lamps.</t>
  </si>
  <si>
    <t>Electric installation of outdoor lighting TOTAL</t>
  </si>
  <si>
    <t>G.7</t>
  </si>
  <si>
    <t>Integral grounding</t>
  </si>
  <si>
    <t>G.7.1</t>
  </si>
  <si>
    <t>The supply and laying of stainless steel strips P30x3,5mm R in previously prepared soil trench along the ducts and energy for grounding available and foreign conductive parts (metal masses) in the building. All compounds perform a standard cross stainless steel fittings "strip-tape '' and coated bitumen coating.</t>
  </si>
  <si>
    <t>G.7.2</t>
  </si>
  <si>
    <t>Development of lateral lines with grounding in the trenches, the average length l = 2.5m stainless steel strip P30x3,5mm Rf by cross-coupling (grounding conductive parts, introduced in wells, etc.). The compound coated with bitumen.</t>
  </si>
  <si>
    <t>G.7.3</t>
  </si>
  <si>
    <t>The implementation of ground available and foreign conductive mass connectivity to previously made copies of the tapes grounding. Compound perform screw, the type coupler or welding, complete with all necessary material.</t>
  </si>
  <si>
    <t>G.7.4</t>
  </si>
  <si>
    <t>Supply of materials and execution ground (potential equalization) available and foreign conductive mass connecting green-yellow conductor type H07V-K 1x6mm2. Compound perform screw, the type coupler, complete with all necessary material. Cable length approx. 5m per joint.</t>
  </si>
  <si>
    <t>G.7.5</t>
  </si>
  <si>
    <t>G.7.6</t>
  </si>
  <si>
    <t>Supply of materials and execution grounded fence landfill at prescribed intervals in accordance with project documentation. The item is included below specified outfitting and material, with the installation, including nailing ground rod electrode (alt. Drilling), excavation pits and installation of the grounding wells and other work to full advantage.</t>
  </si>
  <si>
    <t>• grounding HDPE well 30x30x30cm - 1 pc</t>
  </si>
  <si>
    <t>• rod (stick) earthing Ø12mm, l = 2m - 1 pc</t>
  </si>
  <si>
    <t>• Stainless steel strip P30x3,5mm Rf, l = 3m - 1 pc</t>
  </si>
  <si>
    <t>• Stainless steel cross-coupling - 1 pc</t>
  </si>
  <si>
    <t>• Stainless steel joints (clip) for a fence - 1 pc</t>
  </si>
  <si>
    <t>• small fittings and accessories - 1 set</t>
  </si>
  <si>
    <t>G.7.7</t>
  </si>
  <si>
    <t>Delivery and installation assembly for dissipating static electricity and ground car tanks during refueling of diesel generators, as well as type SKX 15/41 ST "TEPEx" or equivalent.</t>
  </si>
  <si>
    <t>Integral grounding TOTAL</t>
  </si>
  <si>
    <t>G.8</t>
  </si>
  <si>
    <t>Grounding of reservoirs</t>
  </si>
  <si>
    <t>G.8.1</t>
  </si>
  <si>
    <t>The supply and laying of stainless steel strips P30x3,5mm R in previously prepared soil trench wash area wheel and grounding available and foreign conductive parts (metal masses) in wash area. All compounds perform a standard cross stainless steel fittings "strip-tape '' and coated with bitumen coating .</t>
  </si>
  <si>
    <t>G.8.2</t>
  </si>
  <si>
    <t>The supply and laying of stainless steel strips P30x3,5mm Rf in concrete foundations, walls and ceilings of the pool for leachate and storm water and based vehicular balances. All compounds perform a standard cross stainless steel fittings "strip-tape '' and coated with bitumen coating.</t>
  </si>
  <si>
    <t>G.8.3</t>
  </si>
  <si>
    <t>Development of lateral lines with grounding in the trenches or concrete, the average length l = 2.5m stainless steel strip P30x3,5mm Rf by cross-coupling (grounding conductive parts, etc.). The compound coated with bitumen.</t>
  </si>
  <si>
    <t>G.8.4</t>
  </si>
  <si>
    <t>G.8.5</t>
  </si>
  <si>
    <t>G.8.6</t>
  </si>
  <si>
    <t>Grounding of reservoirs TOTAL</t>
  </si>
  <si>
    <t>G.9</t>
  </si>
  <si>
    <t>Construction works</t>
  </si>
  <si>
    <t>G.9.1</t>
  </si>
  <si>
    <t>Tracing the trench - marking the route of cable laying, cable wells and foundations of the pillars of external lighting. The course is conducted on the ground.</t>
  </si>
  <si>
    <t>G.9.2</t>
  </si>
  <si>
    <t>Excavation of trench for laying cables and pipes for electrical installations (OG, VR), regardless of the category of the terrain, with planning bottom of the trench, dimensions 60 x 100 cm (W x H) with the correct cuts the sides. Material from excavation disposed on the side min 1m from the edge trench.</t>
  </si>
  <si>
    <t>G.9.3</t>
  </si>
  <si>
    <t>Excavation of trench for laying cables and pipes for electrical installations (OG, VR), regardless of the category of the terrain, with planning bottom of the channel dimensions 40-60 × 80 cm (W x H) with the correct cuts the sides. Material from excavation disposed on the side min 1m from the edge of the trench.</t>
  </si>
  <si>
    <t>G.9.4</t>
  </si>
  <si>
    <t>The supply and delivery of concrete C16 / 20 and creating a protective layer over the previously laid pipes and cables in a busy area.</t>
  </si>
  <si>
    <t>G.9.5</t>
  </si>
  <si>
    <t>The supply and laying of sand 0-4 mm in the cable channel in layers of 10 cm below and 20 cm above the pipe with a slight ramming.</t>
  </si>
  <si>
    <t>G.9.6</t>
  </si>
  <si>
    <t>Filling the rest of the cable channel dimensions 60 × 100 cm, with mechanical compaction and compaction testing. Filling is done in layers over the placement and grounding straps warning. The item also includes the removal of the remaining coarse material after backfilling.</t>
  </si>
  <si>
    <t>G.9.7</t>
  </si>
  <si>
    <t>Filling the rest of the cable channel dimensions 60 × 80 cm, with mechanical compaction and compaction testing. Filling is done in layers over the placement and grounding straps warning. The item also includes the removal of the remaining coarse material after backfilling.</t>
  </si>
  <si>
    <t>G.9.8</t>
  </si>
  <si>
    <t>The plastic warning tape, "CAUTION-POWER CABLE" "placed above the cables and pipes in the trenches in two layers.</t>
  </si>
  <si>
    <t>G.9.9</t>
  </si>
  <si>
    <t>Supply and installation of prefabricated concrete orientation wells  dim. 0.8 × 0.8 × 0.8 m (L x W x H) with cast-iron lid 125kN. The cover supplied with the appropriate inscription '' ELECTRIC ''. The item includes excavation pits the required size for the installation, removal of excess material, surface preparation (compaction, etc.), setting the well, retractable PVC tube set with sealing and backfilling of the pit. After feeding tube opening is required watertight seal.</t>
  </si>
  <si>
    <t>G.9.10</t>
  </si>
  <si>
    <t>Making concrete foundation dimensions 100 x 100 x 120cm for stud public illumination column h = 10m, complete with tracing, a pit excavated for the foundation regardless of the category of land, concreting concrete C30 / 37, the installation of two PVC pipes Ø 50 mm / l = 4m and knees F125mm and installation reinforcement of concrete iron.</t>
  </si>
  <si>
    <t>G.9.11</t>
  </si>
  <si>
    <t>The supply and delivery of the underlying concrete C20 / 25 and the production of spacer plates 10 cm thick in the pits beneath the cable wells and foundations of the pillars of external lighting.</t>
  </si>
  <si>
    <t>Construction works TOTAL</t>
  </si>
  <si>
    <t>G.10</t>
  </si>
  <si>
    <t>Installation tests and technical documentation</t>
  </si>
  <si>
    <t>G.10.1</t>
  </si>
  <si>
    <t>Testing installations strong currents in accordance with HRN HD 60364-6 including testing of protection in case of a breakdown, insulation resistance and illumination, as well as publishing the minutes of questioning.</t>
  </si>
  <si>
    <t>G.10.2</t>
  </si>
  <si>
    <t>Examination of mobility (calibration) standing pipes and issuing the minutes of questioning.</t>
  </si>
  <si>
    <t>G.10.3</t>
  </si>
  <si>
    <t>Testing of grounding and lightning protection systems in accordance with the Technical Regulations for systems of protection from the effects of lightning on buildings (OG 87/08).</t>
  </si>
  <si>
    <t>G.10.4</t>
  </si>
  <si>
    <t>Built design (the project with all the marked changes and amendments in accordance with the actual state) made in three copies, and the development and delivery of software documentation in paper and electronic form (3 sets of copies).</t>
  </si>
  <si>
    <t>G.10.5</t>
  </si>
  <si>
    <t>Geodetic survey of all derivative positions and installation of wells and columns. Creating geodetic report in 3 copies and in electronic format, all in the form to enable the entry of infrastructure in cadaster lines.</t>
  </si>
  <si>
    <t>Installation tests and technical documentation TOTAL</t>
  </si>
  <si>
    <t>ELECTROTECHNICAL WORKS</t>
  </si>
  <si>
    <t>GENERATOR STATION</t>
  </si>
  <si>
    <t>MAIN POWER DISTRIBUTTION</t>
  </si>
  <si>
    <t>ELECTRIC INSTALLATION OF BUILDING FOR PERSONNEL</t>
  </si>
  <si>
    <t>ELECTRIC INSTALLATION OF GARAGE FOR COMPACTOR</t>
  </si>
  <si>
    <t>LPS OF GARAGE FOR COMPACTOR</t>
  </si>
  <si>
    <t>ELECTRIC INSTALLATION OF OUTDOOR LIGHTING</t>
  </si>
  <si>
    <t>INTEGRAL GROUNDING</t>
  </si>
  <si>
    <t>GROUNDING OF RESERVOIRS</t>
  </si>
  <si>
    <t>CONSTRUCTION WORKS</t>
  </si>
  <si>
    <t>INSTALLATION TESTS AND TECHNICAL DOCUMENTATION</t>
  </si>
  <si>
    <t>ELECTROTECHNICAL WORKS SUMMARY</t>
  </si>
  <si>
    <t>TOTAL SUMMARY</t>
  </si>
  <si>
    <t xml:space="preserve">Double turnaround enterance doors    </t>
  </si>
  <si>
    <t>5,70 x 1,75 m</t>
  </si>
  <si>
    <t xml:space="preserve">Construction of the drainage layer in stone aggregate in the lower liner of thickness d=51 cm. The draining layer is made of aggregate, granulation 16/32 mm. The item includes supply, delivery, placement and testing of the draining layer, and all the works have to be realized according to the design. Calculation is conducted per m3 of placed material.  </t>
  </si>
  <si>
    <t>RAZLIKA:</t>
  </si>
  <si>
    <t>CONTRACTED G.T.TRADE</t>
  </si>
  <si>
    <t>8</t>
  </si>
  <si>
    <t>Decrease of works by VO1</t>
  </si>
  <si>
    <t>Increase of works by VO1</t>
  </si>
  <si>
    <t>10</t>
  </si>
  <si>
    <t>12</t>
  </si>
  <si>
    <t>E.1.3.4.1</t>
  </si>
  <si>
    <t>Concreting  of the lean concrete in C16/20 concrete. This item includes production, i.e. supply and transportation of concrete, placement and curing of fresh concrete. Calculation is conducted per m3 of placed concrete.</t>
  </si>
  <si>
    <t>ADENDA no.1</t>
  </si>
  <si>
    <t>ADENDA no.1 SUMMARY</t>
  </si>
  <si>
    <r>
      <t xml:space="preserve">Mechanical excavation of class </t>
    </r>
    <r>
      <rPr>
        <sz val="11"/>
        <color rgb="FFFF0000"/>
        <rFont val="Times New Roman"/>
        <family val="1"/>
        <charset val="238"/>
      </rPr>
      <t>"A"</t>
    </r>
    <r>
      <rPr>
        <sz val="11"/>
        <color theme="1"/>
        <rFont val="Times New Roman"/>
        <family val="1"/>
        <charset val="238"/>
      </rPr>
      <t xml:space="preserve"> material, to the elevations specified in the design. The item includes excavation, transport and disposal at the place where backfilling shall be performed. The excavation includes also the fragmentation of large pieces into grains of maximum size of 40 cm. Calculation is conducted per m3 of actually excavated and transported material in natural condition, based on surveyed profiles and in the presence of the supervising engineer who shall also determine the class and percentage of excavated material. </t>
    </r>
  </si>
  <si>
    <t>H.1</t>
  </si>
  <si>
    <t>H.2.</t>
  </si>
  <si>
    <t>Cost of mobilization and demobilization of machines</t>
  </si>
  <si>
    <t>1. SITUACIJA</t>
  </si>
  <si>
    <t>ADDENDUM NO. 1</t>
  </si>
  <si>
    <t>3 .SITUACIJA</t>
  </si>
  <si>
    <t>2. SITUACIJA</t>
  </si>
  <si>
    <t>4 .SITUACIJA</t>
  </si>
  <si>
    <t>5. SITUACIJA</t>
  </si>
  <si>
    <t>Unit price</t>
  </si>
  <si>
    <t>Quantity IPS 1</t>
  </si>
  <si>
    <t>TOTAL</t>
  </si>
  <si>
    <t>Quantity IPS 2</t>
  </si>
  <si>
    <t>Quantity IPS 3</t>
  </si>
  <si>
    <t>Quantity IPS 4</t>
  </si>
  <si>
    <t>Quantity IPS 5</t>
  </si>
  <si>
    <t>6. SITUACIJA</t>
  </si>
  <si>
    <t>Quantity IPS 6</t>
  </si>
  <si>
    <t>Quantity IPS 7</t>
  </si>
  <si>
    <t>7. SITUACIJA</t>
  </si>
  <si>
    <t>8. SITUACIJA</t>
  </si>
  <si>
    <t>9. SITUACIJA</t>
  </si>
  <si>
    <t>10. SITUACIJA</t>
  </si>
  <si>
    <t>11. SITUACIJA</t>
  </si>
  <si>
    <t>12. SITUACIJA</t>
  </si>
  <si>
    <t>ADENDA no.2</t>
  </si>
  <si>
    <t>I.</t>
  </si>
  <si>
    <t>VIK - ODVODNJA</t>
  </si>
  <si>
    <t xml:space="preserve">I.1. </t>
  </si>
  <si>
    <t>Zemljani radovi</t>
  </si>
  <si>
    <t>I.1.1.</t>
  </si>
  <si>
    <t xml:space="preserve">Strojni iskop materijala u B kategoriji do dubine h[m] ovisno o građevini sa vertikalnim zasjecanjem. Radove izvesti ovisno o opremljenosti i tehnologiji rada izvođača za sve dubine prema grafičkim prilozima projekta. Širina rova je ovisna o normalnom profilu i veličini cjevovoda. Iskopano tlo odbacuje se u stranu unutar radnog pojasa, a ukoliko je potrebno na uskim mjestima se odvozi, međudeponira i kod zatrpavanja se ponovo dovozi na mjesto ugradbe. Način iskopa određuje izvoditelj, a obračun će biti proveden prema količinama po idealnom profilu iz glavnog projekta tako da višak iskopa treba biti ukalkuliran u cijenu i neće se naknadno priznavati.  U stavku su uključeni svi potrebni radovi i oprema za razupiranje i osiguranje rova od urušavanja, prema tehnologiji izvođača radova, u skladu s propisanim uvjetima zaštite na radu, uključujući i potreban iskop za ugradnju zaštitne oplate (koji nije posebno specificiran). </t>
  </si>
  <si>
    <t>Iskop materijala (obračun u sraslom stanju)</t>
  </si>
  <si>
    <t>Objekti odvodnje</t>
  </si>
  <si>
    <t>a) Revizijska okna - 56 m3</t>
  </si>
  <si>
    <t>b) Slivnici - 44 m3</t>
  </si>
  <si>
    <t>d) Upojni bunar - 21,15 m3</t>
  </si>
  <si>
    <t>Zauljene oborinske vode</t>
  </si>
  <si>
    <t>a) cjevovodi zauljene oborinske odvodnje, iskop dubine 1,50 m, - 19 m3</t>
  </si>
  <si>
    <t>Sanitarne otpadne vode</t>
  </si>
  <si>
    <t>a) cjevovod sanitarne otpadne vode, iskop dubine 1 m, - 1,40 m3</t>
  </si>
  <si>
    <t>Vode s perilišta kotača</t>
  </si>
  <si>
    <t>a) cjevovod vode s perilišta kotača, iskop dubine 0,9 m, - 1,80 m3</t>
  </si>
  <si>
    <t>I.1.2.</t>
  </si>
  <si>
    <t xml:space="preserve">Zatrpavanje prostora oko izvedenih građevina probranim materijalom iz iskopa granulacije 0-32 mm do projektom određenih kota. Stavka uključuje niveliranje i zbijanje materijala u slojevima od 30 cm. </t>
  </si>
  <si>
    <t>Zatrpavanje materijalom iz iskopa</t>
  </si>
  <si>
    <t>a) Revizijska okna - 28 m3</t>
  </si>
  <si>
    <t>b) Slivnici - 40 m3</t>
  </si>
  <si>
    <t>d) Upojni bunar  - 10,20 m3</t>
  </si>
  <si>
    <t>I.1.3.</t>
  </si>
  <si>
    <t xml:space="preserve">Izrada ispune prostora oko upojnih bunara kamenim materijalom granulacije 60/120 mm. Stavka uključuje niveliranje i zbijanje materijala u slojevima od 30 cm.     </t>
  </si>
  <si>
    <t>Izrada ispune (obračun prema idealnom profilu iz nacrta)</t>
  </si>
  <si>
    <t>Ispuna upojnog bunara - 25 m3</t>
  </si>
  <si>
    <t>I.1.4.</t>
  </si>
  <si>
    <t xml:space="preserve">Nabava i doprema pijeska granulacije 0 - 12 mm te izrada pješćane posteljice debljine 10 cm za polaganje cjevovoda. Stavka uključuje zbijanje ručnim nabijačima. </t>
  </si>
  <si>
    <t>Izrada posteljice</t>
  </si>
  <si>
    <t>Potencijalno zauljene oborinske vode</t>
  </si>
  <si>
    <t>a) cjevovod potencijalno zauljene oborinske odvodnje - 3,37 m3</t>
  </si>
  <si>
    <t>a) cjevovodi sanitarne otpadne vode - 0,15 m3</t>
  </si>
  <si>
    <t>a) cjevovod vode s perilišta kotača - 0,20 m3</t>
  </si>
  <si>
    <t>I.1.5.</t>
  </si>
  <si>
    <t xml:space="preserve">Nabava i doprema pijeska/šljunka ili drobljenog kamena granulacije 0 - 32 mm te zatrpavanje cjevovoda s debljinom nadsloja iznad tjemena cijevi od 30 cm. Stavka uključuje zbijanje ručnim nabijačima. Posebnu pažnju obratiti na bočno zbijanje materijala između cijevi i stijenke rova visine 0,5 D kako bi se dobio čim veći kut nalijeganja. Pri zatrpavanju spoj mora ostati vidljiv do provođenja tlačne probe. </t>
  </si>
  <si>
    <t>Zatrpavanje zamjenskim materijalom</t>
  </si>
  <si>
    <t>a) cjevovodi potencijalno zauljene oborinske odvodnje - 9 m3</t>
  </si>
  <si>
    <t>a) cjevovodi sanitarne otpadne vode - 0,60 m3</t>
  </si>
  <si>
    <t>a) cjevovod vode s perilišta kotača - 0,60 m3</t>
  </si>
  <si>
    <t>I.1.6.</t>
  </si>
  <si>
    <t xml:space="preserve">Zatrpavanje prostora zone ispune rova cjevovoda iznad zone zaštite cjevovoda materijalom iz iskopa (max. veličine zrna 63 mm). Stavka uključuje utovar, prijevoz, istovar, niveliranje i zbijanje materijala do projektiranog modula stišljivosti u slojevima debljine 30 cm. </t>
  </si>
  <si>
    <t>a) cjevovodi potencijalno zauljene oborinske odvodnje - 16,30 m3</t>
  </si>
  <si>
    <t>a) cjevovod vode s perilišta kotača - 1,00 m3</t>
  </si>
  <si>
    <t>I.1.7.</t>
  </si>
  <si>
    <t xml:space="preserve">Prijevoz viška materijala  iz iskopa nakon zatrpavanja prostora oko izvedenih građevina na deponiju  unutar gradlilšta na udaljenosti do 500m.  Stavka uključuje utovar, prijevoz i istovar te razastiranje materijala na deponiji. </t>
  </si>
  <si>
    <t>Prijevoz materijala iz iskopa (obračun u sraslom stanju)</t>
  </si>
  <si>
    <t>Građevine:</t>
  </si>
  <si>
    <t>a) Revizijska okna - 8,3 m3</t>
  </si>
  <si>
    <t>b) Slivnici - 4,90 m3</t>
  </si>
  <si>
    <t>e) Upojni bunar - 15,80 m3</t>
  </si>
  <si>
    <t>a) cjevovodi potencijalno zauljene oborinske odvodnje - 10,85 m3</t>
  </si>
  <si>
    <t>a) cjevovodi sanitarne otpadne vode - 0,75 m3</t>
  </si>
  <si>
    <t>a) cjevovod vode s perilišta kotača - 0,80 m3</t>
  </si>
  <si>
    <t>I.1.8.</t>
  </si>
  <si>
    <r>
      <t>Nabava, doprema i ugradnja pijes</t>
    </r>
    <r>
      <rPr>
        <sz val="10"/>
        <rFont val="Tahoma"/>
        <family val="2"/>
        <charset val="238"/>
      </rPr>
      <t>ka granulacije 0 - 12 mm</t>
    </r>
    <r>
      <rPr>
        <sz val="10"/>
        <color indexed="8"/>
        <rFont val="Tahoma"/>
        <family val="2"/>
        <charset val="238"/>
      </rPr>
      <t xml:space="preserve"> za izvedbu šljunčane podloge ispod separatora debljine 15 cm. Stavka uključuje zbijanje ručnim nabijačima. </t>
    </r>
  </si>
  <si>
    <t>Izrada podloge</t>
  </si>
  <si>
    <t>Separator kod perlišta kotača - 0,20 m3</t>
  </si>
  <si>
    <t>I.2.</t>
  </si>
  <si>
    <t>Betonski radovi</t>
  </si>
  <si>
    <t>I.2.1.</t>
  </si>
  <si>
    <t xml:space="preserve">Nabava, doprema i ugradnja podložnog betona tlačne čvrstoće C16/20, debljine ovisno o građevini. Stavka uključuje svu eventualno potrebnu oplatu, njegu betona i atest tlačne čvrstoće. </t>
  </si>
  <si>
    <t>a) Revizijska okna - (0,3 m3/kom) - 0,90 m3</t>
  </si>
  <si>
    <t>b) Slivnici - (0,1 m3/kom) - 0,20 m3</t>
  </si>
  <si>
    <t>c) Kontrolno okno iza separatora - (0,3 m3/kom) - 0,30 m3</t>
  </si>
  <si>
    <t>I.2.2.</t>
  </si>
  <si>
    <t xml:space="preserve">Nabava, doprema i ugradnja  betona tlačne čvrstoće C25/30 u ploču i vijenac revizijskih okana i slivnika. Stavka uključuje obodnu oplatu, njegu betona i atest tlačne čvrstoće. </t>
  </si>
  <si>
    <t>Revizijska okna (3 kom):</t>
  </si>
  <si>
    <t>a) ploča - (0,3m3/kom) - 0,60 m3</t>
  </si>
  <si>
    <t>b) vijenac - (0,5m3/kom) - 1,00 m3</t>
  </si>
  <si>
    <t>Slivnici (2 kom)</t>
  </si>
  <si>
    <t>a) ploča - (0,1m3/kom) - 0,20 m3</t>
  </si>
  <si>
    <t>b) vijenac - (0,15m3/kom) - 0,30 m3</t>
  </si>
  <si>
    <t>I.3.</t>
  </si>
  <si>
    <t>Armirački radovi</t>
  </si>
  <si>
    <t>I.3.1.</t>
  </si>
  <si>
    <t xml:space="preserve">Nabava, doprema i ugradnja konstruktivne armature od čelika kvalitete B 500 B u ploču i vijenac revizijskih okana i slivnika. Stavka uključuje rezanje, oblikovanje, prijenos do mjesta ugradnje i ugradnju. Stavka također uključuje atest ugrađene armature. </t>
  </si>
  <si>
    <t>a) ploča - (30 kg/kom) - 90 kg</t>
  </si>
  <si>
    <t>b) vijenac- (40 kg/kom) - 120 kg</t>
  </si>
  <si>
    <t>a) ploča- (10 kg/kom) - 20 kg</t>
  </si>
  <si>
    <t>b) vijenac- (15 kg/kom) - 30 kg</t>
  </si>
  <si>
    <t>I.4.</t>
  </si>
  <si>
    <t>Monterski radovi</t>
  </si>
  <si>
    <t>I.4.1.</t>
  </si>
  <si>
    <t xml:space="preserve">Nabava, doprema i ugradnja rebrastih PEHD i PVC kanalizacijskih cijevi za odvodnju potencijalno zauljenih oborinskih, sanitarnih otpadnih voda i voda s perilišta kotača. Stavka uključuje sav potreban rad i materijal za njihovu ugradnju. </t>
  </si>
  <si>
    <t>Potencijalno zauljene oborinske vode:</t>
  </si>
  <si>
    <t>PEHD OD/ID 160/141 mm, SN 8</t>
  </si>
  <si>
    <t>PEHD OD/ID 200/171 mm, SN 8</t>
  </si>
  <si>
    <t>Sanitarne otpadne vode:</t>
  </si>
  <si>
    <t>PVC OD/ID 160/152 mm, SN 4  - 2,30 m'</t>
  </si>
  <si>
    <r>
      <t>PEHD OD/ID 110/99,4 mm, SN 8 - 3,85 m</t>
    </r>
    <r>
      <rPr>
        <sz val="10"/>
        <rFont val="Calibri"/>
        <family val="2"/>
        <charset val="238"/>
      </rPr>
      <t>'</t>
    </r>
  </si>
  <si>
    <t>I.4.2.</t>
  </si>
  <si>
    <t xml:space="preserve">Nabava, doprema i ugradnja rebrastih  PEHD kanalizacijskih cijevi OD/ID 1000/851 mm, SN 8, za izvedbu tijela revizijskih okana. Stavka uključuje izradu okana sa svim elementima (ploča dna, priključci cijevi, kineta...) do pune gotovosti, uključujući izvedbu penjalica od PE pločevine debljine min 2 cm, širine 45 cm i izvedbu leđobrana. Stavka uključuje sav potreban rad i materijal za ugradnju do pune funkcionalnosti. </t>
  </si>
  <si>
    <t>a) revizijska okna - 3 kom</t>
  </si>
  <si>
    <t>I.4.3.</t>
  </si>
  <si>
    <t xml:space="preserve">Nabava, doprema i ugradnja rebraste  PEHD kanalizacijske cijevi OD/ID 1000/851 mm, SN 8, za izvedbu upojnog bunara uključujući izvedbu penjalica od PE pločevine debljine min 2 cm, širine 45 cm, izvedbu leđobrana i perforacija na dijelu bunara koji se nalazi ispod ulazne kote dovodnog cjevovoda. Stavka uključuje sav potreban rad i materijal za ugradnju do pune funkcionalnosti. </t>
  </si>
  <si>
    <t>a) upojni bunar - 1 kom</t>
  </si>
  <si>
    <t>I.4.4.</t>
  </si>
  <si>
    <r>
      <t>Nabava, doprema i ugradnja kape okna od PEHD pločevine debljine min 2 cm</t>
    </r>
    <r>
      <rPr>
        <sz val="10"/>
        <color indexed="8"/>
        <rFont val="Tahoma"/>
        <family val="2"/>
        <charset val="238"/>
      </rPr>
      <t xml:space="preserve">. Stavka uključuje sav potreban rad i materijal za ugradnju do pune funkcionalnosti. </t>
    </r>
  </si>
  <si>
    <t>Ugrađene kape revizijskih okana - 3 kom</t>
  </si>
  <si>
    <t>Ugrađene kape kontrolnog okna - 1 kom</t>
  </si>
  <si>
    <t>I.4.5.</t>
  </si>
  <si>
    <t>Nabava, doprema i ugradnja rebrastih  PEHD kanalizacijskih cijevi OD/ID 500/431 mm, SN 8, za izvedbu slivnika. Stavka uključuje izradu slivnika sa svim elementima (ploča dna, priključci cijevi...) do pune gotovosti. Stavka uključuje sav potreban rad i materijal za ugradnju do pune funkcionalnosti. Obračun po komadu izvedenog slivnika.</t>
  </si>
  <si>
    <t>Izvedeni slivnici - 2 kom</t>
  </si>
  <si>
    <t>I.4.6.</t>
  </si>
  <si>
    <t xml:space="preserve">Nabava, doprema i ugradnja lijevano željeznih kanalskih rešetki na slivnike nosivosti D 400 kN prema HRN EN-124:2005, dimenzija 400 x 400 mm. Stavka uključuje sav potreban rad i materijal za njihovu ugradnju do pune funkcionalnosti. </t>
  </si>
  <si>
    <t>Ugrađene rešetke - 2 kom</t>
  </si>
  <si>
    <t>I.4.7.</t>
  </si>
  <si>
    <t>Nabava, doprema i ugradnja ljevano željeznih kanalskih poklopaca  kvadratičnog oblika, dimenzija 600 x 600 mm. Stavka uključuje sav potreban rad i materijal za njihovu ugradnju.</t>
  </si>
  <si>
    <t>Spremnik sanitarne otpadne vode:</t>
  </si>
  <si>
    <t>a) Ugradnja poklopca klase B 125 kN, prema HRN EN-124:2005 - 1kom</t>
  </si>
  <si>
    <t>I.4.8.</t>
  </si>
  <si>
    <r>
      <t xml:space="preserve">Nabava, doprema i ugradnja </t>
    </r>
    <r>
      <rPr>
        <sz val="10"/>
        <color indexed="8"/>
        <rFont val="Tahoma"/>
        <family val="2"/>
        <charset val="238"/>
      </rPr>
      <t xml:space="preserve">tipskog separatora  prema EN 858-1 zapremine 5000 l te protokom od 20 l/s. Dimenzije separatora su LxBxH -3,0 x 1,30 x 1,35 m. Stavka uključuje svu dodatnu opremu koja se nalazi u separatoru zajedno sa 2 lijevano željezna poklopca na otvorima za inspekcijski nadzor nosivosti B 125 kN. Stavka uključuje sav potreban rad i materijal za ugradnju separatora do pune funkcionalnosti. </t>
    </r>
  </si>
  <si>
    <t>Ugrađeni separator - 1 kom</t>
  </si>
  <si>
    <t>I.4.9.</t>
  </si>
  <si>
    <r>
      <t xml:space="preserve">Nabava, doprema i ugradnja </t>
    </r>
    <r>
      <rPr>
        <sz val="10"/>
        <color indexed="8"/>
        <rFont val="Tahoma"/>
        <family val="2"/>
        <charset val="238"/>
      </rPr>
      <t xml:space="preserve">tipskog separatora  prema EN 858-1 zapremine 800 l te protokom od 1,6 l/s. Dimenzije separatora su LxBxH 1,5 x 0,75 x 0,80 m. Stavka uključuje svu dodatnu opremu koja se nalazi u separatoru zajedno sa 2 lijevano željezna poklopca na otvorima za inspekcijski nadzor nosivosti B 125 kN. Stavka uključuje sav potreban rad i materijal za ugradnju separatora do pune funkcionalnosti. </t>
    </r>
  </si>
  <si>
    <t>I.4.10.</t>
  </si>
  <si>
    <t xml:space="preserve">Inicijalno punjenje separatora čistom vodom radi provjere vodonepropusnosti spojeva uključujući montažu i demontažu privremenog dovoda vode i ostale potrebne opreme. Prije punjenja, separator mora biti postavljen na uređenu podlogu i spojevi ne smiju biti zatrpani materijalom iz iskopa. Obračun po komadu ispitanog uređaja. </t>
  </si>
  <si>
    <t>Inicijalno punjenje ugrađenog separatora - 2 kom</t>
  </si>
  <si>
    <t>I.4..11.</t>
  </si>
  <si>
    <t>Ispitivanje cjelokupnog kanalizacijskog sustava (sustav oborinske odvodnje i sustav sanitarne odvodnje) na vodonepropusnost spojeva i protočnost (uključivo i revizijska okna zajedno sa slivnicima) pomoću vode na odgovarajući tlak. Stavka uključuje montažu i demontažu privremenog dovoda vode i ostale potrebne opreme. Prije punjenja, cjevovod mora biti zatrpan osim spojeva. Tlačnu probu izvesti prema propisima. Obračun po dužnom metru ispitane kanalizacije.</t>
  </si>
  <si>
    <t>Ispitivanje kanalizacijskog sustava zauljene vode - 32,50 m'</t>
  </si>
  <si>
    <t>Ispitivanje kanalizacijskog sustava vode s perlišta kotača  - 57,10 m'</t>
  </si>
  <si>
    <t>I.4.12.</t>
  </si>
  <si>
    <t xml:space="preserve">˝Nulto˝ čišćenje novoizvedenog kanalizacijskog sustava (sustav oborinske odvodnje i sustav sanitarne odvodnje) nakon završetka svih prethodnih radova. Stavka uključuje sav potreban rad i materijal za izvršenje stavke. Obračun po dužnom metru očišćene kanalizacije. </t>
  </si>
  <si>
    <t>˝Nulto˝ čišćenje po m' kanalizacijskog sustava zauljene vode - 32,50 m'</t>
  </si>
  <si>
    <t>I.4.13.</t>
  </si>
  <si>
    <t xml:space="preserve">Kanal za linijsku odvodnju </t>
  </si>
  <si>
    <t>Kanala za linijsku odvodnju nosivosti C400 prema HR EN 1433.Kanal se zbog specifičnog  V-presjeka odlikuje većom brzinom otjecanja vode i boljim efektom samočišćenja. Kanal je izrađen iz polimerbetona, građevinske visine 480 mm. Svjetla širina kanala je 400 mm, građevinska širina 450 mm, građevinska dužina 1000 mm. Rubovi kanala ojačani su kutnikom od pocinčanog čelika debljine 4 mm koji služi kao dosjed za polaganje pokrovne rešetke. Kanal se izvodi polaganjem na betonsku podlogu marke C25/30 debljine sloja 20 cm, bočno  kanal založiti betonom. Gornji rub  rešetke se izvodi u razini 2 - 5 mm ispod kote gotove završne okolne površine. Sve sa priborom za montažu do potpune funkcionalnosti. Proizvod kao ACO Multiline V400 ili jedankovrijedan:</t>
  </si>
  <si>
    <t>4.12.1. Proizvod kao Multiline V400 ili jedankovrijedan - građevinske visine 480 mm. Svjetla širina kanala je 400 mm, građevinska širina 450 mm, građevinska duljina 1000 mm</t>
  </si>
  <si>
    <t>4.12.2. Proizvod kao Multiline V400 ili jednakovrijedan,   pokrovna rešetka ACO Multiline V400 za opterećenje C400 prema HR EN 1433 (srednje teški promet)  iz lijevanog  željeza.</t>
  </si>
  <si>
    <t>4.12.3. Sabirnik za proizvod kao ACO Multiline V400  ili jednakovrijedan iz polimerbetona, s Drainlock učvršćivanjem rešetke bez vijaka, s taložnom posudom od  PVC.</t>
  </si>
  <si>
    <t>- izrada betonskih temelja tlačne čvrstoće  C 20/25 prema uputama proizvođača opreme, poprečnog profila i dimenzija prema preporuci proizvođača opreme ovisno o mjestu ugradnje</t>
  </si>
  <si>
    <t>Detaljna razrada prema uputama proizvođača</t>
  </si>
  <si>
    <t xml:space="preserve">Kanal za linijsku odvodnju ukupno: </t>
  </si>
  <si>
    <t>VIK  - ODVODNJA UKUPNO</t>
  </si>
  <si>
    <t>II.</t>
  </si>
  <si>
    <t>VIK - VODOOPSKRBA</t>
  </si>
  <si>
    <t>II.1.</t>
  </si>
  <si>
    <t>II.1.1.</t>
  </si>
  <si>
    <t>Voda za perilište kotača</t>
  </si>
  <si>
    <t>a) cjevovod, iskop dubine 0,9 m, - 21 m3</t>
  </si>
  <si>
    <t>b) tipsko okno s priključkom za DN 32 - 2,0 m3</t>
  </si>
  <si>
    <t>(kao stavka D.1.1.)</t>
  </si>
  <si>
    <t>II.1.2.</t>
  </si>
  <si>
    <t>a) cjevovod - 2,3 m3</t>
  </si>
  <si>
    <t>(kao stavka C.2.1.4.)</t>
  </si>
  <si>
    <t>II.1.3.</t>
  </si>
  <si>
    <t>a) cjevovod - 6,90 m3</t>
  </si>
  <si>
    <t>(kao stavka C.2.1.5.)</t>
  </si>
  <si>
    <t>II.1.4.</t>
  </si>
  <si>
    <t>a) cjevovod - 4,60 m3</t>
  </si>
  <si>
    <t>b) Tipsko okno s priključkom za DN 32 - 1,00 m3</t>
  </si>
  <si>
    <t>(kao stavka C.2.1.6.)</t>
  </si>
  <si>
    <t>II.1.5.</t>
  </si>
  <si>
    <t>a) cjevovod - 16,40 m3</t>
  </si>
  <si>
    <t>(kao stavka C.2.1.7.)</t>
  </si>
  <si>
    <t>II.2.</t>
  </si>
  <si>
    <t>II.2.1.</t>
  </si>
  <si>
    <t>Nabava, doprema i ugradnja glatkih PEHD tlačnih cijevi za izvedbu cjevovoda za napajanje miniwasha perilišta kotača. Stavka uključuje sav potreban rad i materijal za njihovu ugradnju. Obračun po m' ugrađene cijevi.</t>
  </si>
  <si>
    <t xml:space="preserve">PEHD OD 32 mm, SDR 17, PE 100, PN 10 </t>
  </si>
  <si>
    <t>(kao stavka C.2.4.1.)</t>
  </si>
  <si>
    <t>II.2.2.</t>
  </si>
  <si>
    <t>Nabava, doprema i ugradnja tipskog AB okna tlocrtnih dimenzija minimalno 1 x 1 m. Okno mora biti opremljeno priključkom za DN 32 mm (vintil 1'' + brza spojka za spajanja miniwasha). Obračun prema komadu izvedenog okna. U stavku je uračunato sve potrebno za punu funkcionalnost.</t>
  </si>
  <si>
    <t>II.2.3.</t>
  </si>
  <si>
    <t>Nabava, doprema i ugradnja hvatača nečistoća (Y-filtra) promjera NO25 mm na tlačni cjevovod oborinske vode za napajanje perilišta kotača. Ugradnja hvatača nečistoća predviđena je unutar bazena za oborinske vode.</t>
  </si>
  <si>
    <t>VIK  - VODOOPSKRBA UKUPNO</t>
  </si>
  <si>
    <t>III.</t>
  </si>
  <si>
    <t>KONSTRUKCIJE</t>
  </si>
  <si>
    <t>Perilište kotača</t>
  </si>
  <si>
    <t>Okno perilišta kotača</t>
  </si>
  <si>
    <t>III.1</t>
  </si>
  <si>
    <t>III.1.1.</t>
  </si>
  <si>
    <t>Iskop zemlje s odlaganjem u neposrednoj blizini građevinske jame. Stavka uključuje i uređenje temeljnog tla mehaničkim zbijanjem do projektiranog modula stišljivosti. Obračun prema m3 zemlje u sraslom stanju. Količina određena prema idealnom profilu.</t>
  </si>
  <si>
    <t>a) Perilište kotača</t>
  </si>
  <si>
    <t>b) Okno perilišta kotača</t>
  </si>
  <si>
    <t>III.1.2.</t>
  </si>
  <si>
    <t xml:space="preserve">Nabava, doprema i ugradnja tamponskog sloja do projektom određene kote. Stavka uključuje i uređenje tamposkog sloja mehaničkim zbijanjem do projektiranog modula stišljivosti od 40 MPa. Obračun prema m3 zemlje u sraslom stanju. </t>
  </si>
  <si>
    <t>III.1.3.</t>
  </si>
  <si>
    <t>Prijevoz viška materijala iz iskopa nakon zatrpavanja građevinske jame na odlagalište udaljeno do 5 km. Stavka uključuje utovar, prijevoz i istovar te razastiranje materijala na odlagalištu. Obračun prema m3 zemlje u sraslom stanju.</t>
  </si>
  <si>
    <t>(kao stavka D.1.3.)</t>
  </si>
  <si>
    <t>III.2.</t>
  </si>
  <si>
    <t>III.2.1.</t>
  </si>
  <si>
    <t>Betoniranje podložnog betona razreda tlačne čvrstoće C12/15. Stavka uključuje proizvodnju, odnosno nabavu i dopremu betona, ugradnju i njegu svježeg betona. Obračun prema m3 ugrađenog betona.</t>
  </si>
  <si>
    <t>(kao stavka D.2.1.)</t>
  </si>
  <si>
    <t>III.2.2.</t>
  </si>
  <si>
    <t>Betoniranje betonom razreda tlačne čvrstoće C30/37, XD3. Stavka uključuje proizvodnju, odnosno nabavu i dopremu betona, ugradnju i njegu svježeg betona. Stavka također uključuje svu potrebnu oplatu te materijale i radove vezane uz oplatu. Obračun prema m3 ugrađenog betona.</t>
  </si>
  <si>
    <t>(kao stavka D.2.2. + XD3)</t>
  </si>
  <si>
    <t>III.2.3.</t>
  </si>
  <si>
    <t>Betoniranje betonom razreda tlačne čvrstoće C30/37, vodoneppropusni, XD2. Stavka uključuje proizvodnju, odnosno nabavu i dopremu betona, ugradnju i njegu svježeg betona. Stavka također uključuje svu potrebnu oplatu te materijale i radove vezane uz oplatu. Obračun prema m3 ugrađenog betona.</t>
  </si>
  <si>
    <t>(kao stavka D.2.2. + XD2)</t>
  </si>
  <si>
    <t>III.3.</t>
  </si>
  <si>
    <t>III.3.1.</t>
  </si>
  <si>
    <t>Nabava, doprema, rezanje, savijanje, prijenos do mjesta ugradnje i ugradnja armature. Stavka uključuje sav potreban materijal i radove. Obračun prema kg ugrađene armature.</t>
  </si>
  <si>
    <t>(kao stavka C.1.3.1.)</t>
  </si>
  <si>
    <t>III.4.</t>
  </si>
  <si>
    <t>III.4.1.</t>
  </si>
  <si>
    <t>Nabava, doprema i ugradnja lijevanoželjeznog poklopca nosivosti B125 (150 kN). Poklopac se ugrađuje na okno perlišta kotača. Poklopac je dimenzija 600 x 600 mm. Obračun prema komadu ugrađenog poklopca.</t>
  </si>
  <si>
    <t>III.4.2.</t>
  </si>
  <si>
    <t>Nabava, doprema i ugradnja lijevanoželjeznih rešetki dimenzija 400 x 400 mm. Rešetke se ugrađuju na perilištu kotača. Obračun prema komadu ugrađene rešetke.</t>
  </si>
  <si>
    <t>KONSTRUKCIJE UKUPNO:</t>
  </si>
  <si>
    <t>IV.</t>
  </si>
  <si>
    <t xml:space="preserve">ODLAGALIŠTE </t>
  </si>
  <si>
    <t>Sustav recirkulacije procjedne vode</t>
  </si>
  <si>
    <t>IV.1.</t>
  </si>
  <si>
    <t>IV.1.1.</t>
  </si>
  <si>
    <t xml:space="preserve">Strojni iskop materijala u C kategoriji do dubine h[m] ovisno o građevini sa vertikalnim zasjecanjem. Radove izvesti ovisno o opremljenosti i tehnologiji rada izvođača za sve dubine prema grafičkim prilozima projekta. Širina rova je ovisna o normalnom profilu i veličini cjevovoda. Iskopano tlo odbacuje se u stranu unutar radnog pojasa, a ukoliko je potrebno na uskim mjestima se odvozi, međudeponira i kod zatrpavanja se ponovo dovozi na mjesto ugradbe. Način iskopa određuje izvoditelj, a obračun će biti proveden prema količinama po idealnom profilu iz glavnog projekta tako da višak iskopa treba biti ukalkuliran u cijenu i neće se naknadno priznavati.  U stavku su uključeni svi potrebni radovi i oprema za razupiranje i osiguranje rova od urušavanja, prema tehnologiji izvođača radova, u skladu s propisanim uvjetima zaštite na radu, uključujući i potreban iskop za ugradnju zaštitne oplate (koji nije posebno specificiran). </t>
  </si>
  <si>
    <t xml:space="preserve">Strojni iskop materijala u C kategoriji (rekultivirajućem sloju odlagališta) do dubine 0,8 m. </t>
  </si>
  <si>
    <t>(kao stavka C.1.1.1.)</t>
  </si>
  <si>
    <t>IV.1.2.</t>
  </si>
  <si>
    <t>(kao stavka C.1.1.4.)</t>
  </si>
  <si>
    <t>IV.1.3.</t>
  </si>
  <si>
    <t>(kao stavka C.1.1.5.)</t>
  </si>
  <si>
    <t>IV.1.4.</t>
  </si>
  <si>
    <t>Nabava, doprema i ugradnja glatkih PEHD tlačnih PE 100, OD 90 mm, SDR 17 (PN 10) cijevi  za izvedbu sustava recirkulacije procjedne vode. Stavka uključuje sav potreban rad i materijal za njihovu ugradnju, ispitivanje montiranog cjevovoda na vodonepropusnost pomoću vode na odgovarajući tlak, te nulto čišćenje sustava. Prije punjenja cjevovod mora biti zatrpan, osim spojeva.</t>
  </si>
  <si>
    <t>IV.1.5.</t>
  </si>
  <si>
    <t xml:space="preserve">Zatrpavanje prostora zone iznad zone zaštite cjevovoda materijalom iz iskopa (rekultivirajući sloj odlagališta). Stavka uključuje utovar, prijevoz, istovar, niveliranje i zbijanje materijala do projektiranog modula stišljivosti u slojevima debljine 30 cm. </t>
  </si>
  <si>
    <t>(kao stavka C.1.1.6.)</t>
  </si>
  <si>
    <t>IV.1.6.</t>
  </si>
  <si>
    <t xml:space="preserve">Prijevoz viška materijala na deponiju  unutar gradlilšta na udaljenosti do 500m.  Stavka uključuje utovar, prijevoz i istovar te razastiranje materijala na deponiji. </t>
  </si>
  <si>
    <t>(kao stavka C.1.1.7.)</t>
  </si>
  <si>
    <t>ODLAGALIŠTE 
- SUSTAV RECIRKULACIJE UKUPNO:</t>
  </si>
  <si>
    <t>V.1.</t>
  </si>
  <si>
    <t>ARHITEKTONSKI PROJEKT - NADSTREŠNICE</t>
  </si>
  <si>
    <t>V.1.1.</t>
  </si>
  <si>
    <t>Garaža za kompaktor</t>
  </si>
  <si>
    <t>V.1.1.1.</t>
  </si>
  <si>
    <t>Obloga krova i pročelja</t>
  </si>
  <si>
    <t xml:space="preserve">Nabava, doprema i montaža fasadnog i krovnog sendvič panela po EN 14509 ili jednakovrijednoj normi.
Sendvič panel se sastoji od obostrano pocinčanog čeličnog lima debljine 0,5/0,5 mm (kvalitete lima S 320 GD), trapeznog profila s gornje i standardnog profila s donje strane 
- Krovni panel mikroliniranog s vanjske strane i standardnog profila s unutarnje strane
 - Fasadni panel, s konstrukcijskom jezgrom od PIR-a gustoće 40±3kg/m3, ukupne debljine 100 mm, klase negorivosti B s1 d0 prema EN 13501 ili jednakovrijednoj normi. Paneli su obostrano antikorozivno zaštićeni PS bojom 35 ym (hairultra) te zaštitnim folijama koje se skidaju kod montaže, boja RAL 7011/9002, U faktor 0,214 W/m2K,
Krovni sendvič paneli se postavljaju na prethodno montirane roženice, na rasponu 2,0 m. Nosivost krovnog panela mora biti sukladna proračunu iz glavnog projekta. Stavka uključuje kompletno riješenu odvodnju oborinskih voda, horizontalne i vertikalne oluke, okapnice i druge fazonske elemente istog proizvođača. U cijenu su uključeni svi potrebni preklopi i spojna sredstva kao i sve potrebno za punu funkcionalnost. Obračun po m2. Izvedba i montaža prema projektu i dogovoru s projektantom. 
</t>
  </si>
  <si>
    <t>Žlijebovi se izvode od nehrđajučeg čelika debljine 0.55 mm, pravokutnog poprečnog presjeka 15 x 15 cm, pričvršćenog kukama od nehrđajućeg čelika dimenzija 30/3 mm na roženice.
Vertikalne cijevi za odvodnju izvode se od nehrđajućeg čelika debljine 0,55 mm, kvadratičnog poprečnog presjeka 10 x 10 cm. Cijevi za odvodnju pričvršćene su za stupove nehrđajućim obujmicama od plosnatog čelika dimenzija 30/3 mm. Obujmice se montiraju na svakih 1,00 m međusobne udaljenosti.
Fasadni sendvič paneli se postavljaju vertikalno na prethodno montiranu potkonstrukciju. U cijenu su uključeni svi potrebni preklopi, spojna sredstava, opšavi i sve potrebno za punu funkcionalnost. Nosivost fasadnog panela mora biti minimalno 1,00 kN/m² na rasponu od 3,0 m.
Boja: RAL 7011/9002
Paneli moraju biti otporni na požar minimalno 30 min.      KROVNI PANEL - REI 30 prema EN 13501-2                    FASADNI PANEL - EI 30 prema EN 13501-2 
U jedničnu cijenu ukalkulirati montažu i demontažu sve potrebne skele.
Obračun prema m².</t>
  </si>
  <si>
    <t>EN 14509 ili jednakovrijedna norma:
___________________________________________________</t>
  </si>
  <si>
    <t>EN 13501 ili jednakovrijedna norma:
___________________________________________________</t>
  </si>
  <si>
    <t>Krov - (krovni panel)</t>
  </si>
  <si>
    <t>Pročelje (fasadni lim) _ Jugozapad</t>
  </si>
  <si>
    <t>Pročelje (fasadni lim) _ Sjeveroistok</t>
  </si>
  <si>
    <t>Pročelje (fasadni lim) _ Sjeverozapad</t>
  </si>
  <si>
    <t>Pročelje (fasadni lim) _ Jugoistok</t>
  </si>
  <si>
    <t>V.1.2.</t>
  </si>
  <si>
    <t>Garaža za kompaltor - vrata i prozori</t>
  </si>
  <si>
    <t>V.1.2.1.</t>
  </si>
  <si>
    <t>Vrata</t>
  </si>
  <si>
    <t>Sekcijska podizna vrata
Stavka uključuje nabavu, dopremu i montažu. Sekcijska vrata, podizna segmentna vrata izrađena od čeličnog pocinčanog lima s poliuretanskom ispunom. Širine 400 i visine 500 m. Čelični lim je dvostruko plasticifiran (trajna zaštita od korozije i atmosferilija). Ugrađen je sigurnosni sistem kočnica (sistem pero - utor) kao osiguranje od nekontroliranog pada. Vratima se upravlja motornim pogonom, pomoću daljinskog upravljača i tipkalom (u samoj hali). 
Vanjska boja je elektrostatski zapečena na pripremljenom pocinčanom čeličnom limu. Spojni okovi i vodilice su toplo cinčani, debljine 2 i 1,5 mm. Bazni i gornji profil vrata su od aluminija.  Pocinčane torzione opruge (za balansiranje i podizanje) se nalaze iznad vrata. Jedno polje vrata su prozirni prozorski elementi.
Boja vrata RAL 7016.</t>
  </si>
  <si>
    <t>V.1.2.2.</t>
  </si>
  <si>
    <t>Prozori</t>
  </si>
  <si>
    <t xml:space="preserve">Nabava, doprema i montaža Al prozora. Prozori su aluminijska stolarija s minimalnim zahtjevima i karakteristikama termoizolacijskih svojstava. </t>
  </si>
  <si>
    <t>NADSTREŠNICA UKUPNO:</t>
  </si>
  <si>
    <t>VI.</t>
  </si>
  <si>
    <t>OSTALO</t>
  </si>
  <si>
    <t>VI.1.</t>
  </si>
  <si>
    <t xml:space="preserve">Dodatak crpke za oborinske vode </t>
  </si>
  <si>
    <t>VI.2.</t>
  </si>
  <si>
    <t>Formiranje pokosa terena/nasipa iznad 4.odlagališne kazete</t>
  </si>
  <si>
    <t>VI.3.</t>
  </si>
  <si>
    <t>Ulazna vrata na istočnom dijelu odlagališta</t>
  </si>
  <si>
    <t>(kao stavka A.2.2.)</t>
  </si>
  <si>
    <t>VI.4.</t>
  </si>
  <si>
    <t>Izrada betonskog okna (sv.dim. 1x1x1,8) za smještaj crpki za sanitarnu vodu</t>
  </si>
  <si>
    <t>VI.5.</t>
  </si>
  <si>
    <t>Troškovi zastoja u periodu od 24.01.18. do 13.04.19.</t>
  </si>
  <si>
    <t>OSTALO UKUPNO:</t>
  </si>
  <si>
    <t>VII.</t>
  </si>
  <si>
    <t>Naknadna izvedba</t>
  </si>
  <si>
    <t>1.1.</t>
  </si>
  <si>
    <t>Rezanje betona u armiranobetonskoj gornjoj ploči  bazena za procjedne vode (okno za ulaz). Rezanje se izvodi pomoću dijamantne pile. Dubina reza iznosi 25 cm, a dimenzije reza su 600 x 600 mm.
Stavka uključuje sav potreban rad, opremu i transport opreme za rezanje, te eventualni dodatni materijal kako bi se izveo potrebni rez armiranog betona.</t>
  </si>
  <si>
    <t>1.2.</t>
  </si>
  <si>
    <t>Rezanje betona u armiranobetonskoj gornjoj ploči  bazena za oborinske vode (okno za crpke). Rezanje se izvodi pomoću dijamantne pile. Dubina reza iznosi 25 cm, a dimenzije reza su 1200 x 1500 mm.
Stavka uključuje sav potreban rad, opremu i transport opreme za rezanje, te eventualni dodatni materijal kako bi se izveo potrebni rez armiranog betona.</t>
  </si>
  <si>
    <t>1.3.</t>
  </si>
  <si>
    <t>Bušenje rupe u zidovima bazena za oborinske vode i okna za priključak vatrogasnog crijeva za prolazak cijevi DN50.</t>
  </si>
  <si>
    <t>1.4.</t>
  </si>
  <si>
    <t>Bušenje rupe u gornjoj ploči bazena za procjedne vode prolazak cijevi oduška promjera 3''.</t>
  </si>
  <si>
    <t>1.5.</t>
  </si>
  <si>
    <t xml:space="preserve">Nabava, doprema i ugradnja  betona tlačne čvrstoće C25/30 za izvedbu grla okana i okna za priključenje vatrogasnog crijeva za pranje površina kod bazena za oborinske vode. Stavka uključuje obodnu oplatu, njegu betona i atest tlačne čvrstoće. </t>
  </si>
  <si>
    <t>(stavka D.2.3.)</t>
  </si>
  <si>
    <t>1.6.</t>
  </si>
  <si>
    <t xml:space="preserve">Nabava, doprema i ugradnja konstruktivne armature od čelika kvalitete B 500 B u svrhu izvedbe grla okana i okna za priključenje crijeva za pranje površina kod bazena za oborinske vode. Stavka uključuje nabavu, dopremu, rezanje, oblikovanje, prijenos do mjesta ugradnje i ugradnju. Stavka također uključuje atest ugrađene armature. </t>
  </si>
  <si>
    <t>(stavka D.3.1.)</t>
  </si>
  <si>
    <t>1.7.</t>
  </si>
  <si>
    <t xml:space="preserve">Nabava, doprema i ugradnja čeličnih ljestvi duljine 232 cm, odvojene od dna bazena 29 cm. Antikorozivna zaštita je vruće cinčanje za razred korozivnosti C5. Penjalice izvesti od okruglog profila promjera 16 mm. Penjalice su široke 45 cm te su na osnom razmaku od 30 cm. Ljestve se montiraju na zid okna sa 4 ankera M8. Ljestve se izvode u jednom komadu, tako da su prečke zavarene na dva flaha debljine minimalno 8 mm. Stavka uključuje i izvedbu pripadajućeg leđobrana prema važećem Zakon o zaštiti na radu i spoj na uzemljenje.
</t>
  </si>
  <si>
    <t>1.8.</t>
  </si>
  <si>
    <t xml:space="preserve">Nabava, doprema i ugradnja čeličnih ljestvi duljine 303 cm, odvojene od dna taložnice prema 30 cm. Antikorozivna zaštita je vruće cinčanje za razred korozivnosti C5. Penjalice izvesti od okruglog profila promjera 16 mm. Penjalice su široke 45 cm te su na osnom razmaku od 30 cm. Ljestve se montiraju na zid okna sa 4 ankera M8. Ljestve se izvode u jednom komadu, tako da su prečke zavarene na dva flaha debljine minimalno 8 mm. Stavka uključuje i izvedbu pripadajućeg leđobrana prema važećem Zakon o zaštiti na radu i spoj na uzemljenje.
</t>
  </si>
  <si>
    <t>1.9.</t>
  </si>
  <si>
    <t xml:space="preserve">Nabava, doprema i ugradnja čeličnih ljestvi duljine 440 cm, odvodjene od dna bazena 29 cm. Antikorozivna zaštita je vruće cinčanje za razred korozivnosti C5. Penjalice izvesti od okruglog profila promjera 16 mm. Penjalice su široke 45 cm te su na osnom razmaku od 30 cm. Ljestve se montiraju na zid okna sa 4 ankera M8. Ljestve se izvode u jednom komadu, tako da su prečke zavarene na dva flaha debljine minimalno 8 mm. Stavka uključuje i izvedbu pripadajućeg leđobrana prema važećem Zakon o zaštiti na radu i spoj na uzemljenje.
</t>
  </si>
  <si>
    <t>1.10.</t>
  </si>
  <si>
    <t>Nabava, doprema i ugradnja  kanalskog poklopca  pravokutnog oblika dimenzija 600 x 600 mm prema normi HRN EN-124:2015. Stavka uključuje sav potreban rad i materijal za ugradnju. 
Poklopac klase B 125 (nosivost 125 kN)</t>
  </si>
  <si>
    <t>1.11.</t>
  </si>
  <si>
    <t>Nabava, doprema i ugradnja kanalskog poklopca  pravokutnog oblika dimenzija 1200 x 1200 mm prema normi HRN EN-124:2015. Stavka uključuje sav potreban rad i materijal za ugradnju. 
Poklopac klase B 125 (nosivost 125 kN)</t>
  </si>
  <si>
    <t>1.12.</t>
  </si>
  <si>
    <t>Nabava, doprema i ugradnja elemenata cjevovoda   unutar okna za priključenje vatrogasnog crijeva za pranje površina kod bazena za oborinske vode:</t>
  </si>
  <si>
    <t>- prirubnica s navojem DN50</t>
  </si>
  <si>
    <t>- nipl DN50</t>
  </si>
  <si>
    <t>- Y-filtar DN50</t>
  </si>
  <si>
    <t>- razdjelni komad DN50</t>
  </si>
  <si>
    <t>- ventil DN50</t>
  </si>
  <si>
    <t>- spojnica za vatrogasno crijevo DN50</t>
  </si>
  <si>
    <t>- redukcija DN50/25</t>
  </si>
  <si>
    <t>- nipl DN25</t>
  </si>
  <si>
    <t>- ventil DN25</t>
  </si>
  <si>
    <t>- spojni komad sa slobodnom maticom (PEHD-č) OD32/DN25</t>
  </si>
  <si>
    <t>1.13.</t>
  </si>
  <si>
    <t>Nabava dobprema i ugradnja oduška bazena za procjedne vode. Odušak se izvodi od čeličnih cijevi promjera 3'' te tzv. lule koja se izvodi od dva luka 90° promjera 3''. Visina oduška od kote uređenog terena iznosi 5 m. Stavka uključuje izvedbu antikorozivne zaštite (temeljni i finalni premaz) i spoj na uzemljenje.</t>
  </si>
  <si>
    <t>UKUPNO</t>
  </si>
  <si>
    <t>ADENDA no.2 SUMMARY</t>
  </si>
  <si>
    <t>m³</t>
  </si>
  <si>
    <t xml:space="preserve">kom </t>
  </si>
  <si>
    <t>kom</t>
  </si>
  <si>
    <t>m²</t>
  </si>
  <si>
    <t>komplet</t>
  </si>
  <si>
    <t>ADENDA no.3</t>
  </si>
  <si>
    <t>1.</t>
  </si>
  <si>
    <t>Nabavu, dopremu i ugradnju kompaktnog prekidača snage s mogućnosti daljinskog isklopa signalom 230V uz dodatne preinake prema zahtjevu strojarskog i elektro nadzora koji su izvedeni na terenu dana 03.12.2019.</t>
  </si>
  <si>
    <t>2.</t>
  </si>
  <si>
    <t>ADENDA no.3 SUMMARY</t>
  </si>
  <si>
    <t>OKONČANA SITUACIJA</t>
  </si>
  <si>
    <t>SVEUKUPNO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</si>
</sst>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k_n_-;\-* #,##0.00\ _k_n_-;_-* &quot;-&quot;??\ _k_n_-;_-@_-"/>
  </numFmts>
  <fonts count="51" x14ac:knownFonts="1">
    <font>
      <sz val="11"/>
      <color theme="1"/>
      <name val="Calibri"/>
      <family val="2"/>
      <charset val="238"/>
      <scheme val="minor"/>
    </font>
    <font>
      <b/>
      <sz val="11"/>
      <color theme="1"/>
      <name val="Calibri"/>
      <family val="2"/>
      <charset val="238"/>
      <scheme val="minor"/>
    </font>
    <font>
      <sz val="11"/>
      <color theme="1"/>
      <name val="Times New Roman"/>
      <family val="1"/>
      <charset val="238"/>
    </font>
    <font>
      <sz val="12"/>
      <color rgb="FF000000"/>
      <name val="Times New Roman"/>
      <family val="1"/>
      <charset val="238"/>
    </font>
    <font>
      <sz val="11"/>
      <color rgb="FF000000"/>
      <name val="Times New Roman"/>
      <family val="1"/>
      <charset val="238"/>
    </font>
    <font>
      <b/>
      <sz val="12"/>
      <color rgb="FF000000"/>
      <name val="Times New Roman"/>
      <family val="1"/>
      <charset val="238"/>
    </font>
    <font>
      <sz val="10"/>
      <color theme="1"/>
      <name val="Times New Roman"/>
      <family val="1"/>
      <charset val="238"/>
    </font>
    <font>
      <b/>
      <sz val="12"/>
      <color theme="1"/>
      <name val="Times New Roman"/>
      <family val="1"/>
      <charset val="238"/>
    </font>
    <font>
      <b/>
      <sz val="11"/>
      <color theme="1"/>
      <name val="Times New Roman"/>
      <family val="1"/>
      <charset val="238"/>
    </font>
    <font>
      <b/>
      <sz val="11"/>
      <color rgb="FF000000"/>
      <name val="Times New Roman"/>
      <family val="1"/>
      <charset val="238"/>
    </font>
    <font>
      <sz val="12"/>
      <color theme="1"/>
      <name val="Times New Roman"/>
      <family val="1"/>
      <charset val="238"/>
    </font>
    <font>
      <b/>
      <sz val="12"/>
      <color rgb="FFFFFFFF"/>
      <name val="Times New Roman"/>
      <family val="1"/>
      <charset val="238"/>
    </font>
    <font>
      <sz val="11"/>
      <color rgb="FFFFFFFF"/>
      <name val="Times New Roman"/>
      <family val="1"/>
      <charset val="238"/>
    </font>
    <font>
      <sz val="10"/>
      <color rgb="FFFFFFFF"/>
      <name val="Times New Roman"/>
      <family val="1"/>
      <charset val="238"/>
    </font>
    <font>
      <b/>
      <sz val="14"/>
      <color rgb="FFFFFFFF"/>
      <name val="Times New Roman"/>
      <family val="1"/>
      <charset val="238"/>
    </font>
    <font>
      <b/>
      <sz val="11"/>
      <color rgb="FFFFFFFF"/>
      <name val="Times New Roman"/>
      <family val="1"/>
      <charset val="238"/>
    </font>
    <font>
      <sz val="12"/>
      <color rgb="FFFFFFFF"/>
      <name val="Times New Roman"/>
      <family val="1"/>
      <charset val="238"/>
    </font>
    <font>
      <u/>
      <sz val="11"/>
      <color theme="1"/>
      <name val="Times New Roman"/>
      <family val="1"/>
      <charset val="238"/>
    </font>
    <font>
      <vertAlign val="superscript"/>
      <sz val="11"/>
      <color theme="1"/>
      <name val="Times New Roman"/>
      <family val="1"/>
      <charset val="238"/>
    </font>
    <font>
      <sz val="11"/>
      <color theme="0"/>
      <name val="Calibri"/>
      <family val="2"/>
      <charset val="238"/>
      <scheme val="minor"/>
    </font>
    <font>
      <b/>
      <sz val="14"/>
      <color theme="0"/>
      <name val="Times New Roman"/>
      <family val="1"/>
      <charset val="238"/>
    </font>
    <font>
      <sz val="11"/>
      <color theme="0"/>
      <name val="Times New Roman"/>
      <family val="1"/>
      <charset val="238"/>
    </font>
    <font>
      <b/>
      <sz val="11"/>
      <color theme="0"/>
      <name val="Times New Roman"/>
      <family val="1"/>
      <charset val="238"/>
    </font>
    <font>
      <b/>
      <sz val="11"/>
      <color rgb="FFFFFF00"/>
      <name val="Times New Roman"/>
      <family val="1"/>
      <charset val="238"/>
    </font>
    <font>
      <sz val="11"/>
      <color rgb="FFFF0000"/>
      <name val="Calibri"/>
      <family val="2"/>
      <charset val="238"/>
      <scheme val="minor"/>
    </font>
    <font>
      <sz val="12"/>
      <color theme="1"/>
      <name val="Calibri"/>
      <family val="2"/>
      <charset val="238"/>
      <scheme val="minor"/>
    </font>
    <font>
      <b/>
      <i/>
      <sz val="11"/>
      <color rgb="FFFF0000"/>
      <name val="Calibri"/>
      <family val="2"/>
      <charset val="238"/>
      <scheme val="minor"/>
    </font>
    <font>
      <b/>
      <sz val="11"/>
      <color rgb="FFFF0000"/>
      <name val="Calibri"/>
      <family val="2"/>
      <charset val="238"/>
      <scheme val="minor"/>
    </font>
    <font>
      <sz val="11"/>
      <color rgb="FFFF0000"/>
      <name val="Times New Roman"/>
      <family val="1"/>
      <charset val="238"/>
    </font>
    <font>
      <sz val="11"/>
      <color theme="1"/>
      <name val="Calibri"/>
      <family val="2"/>
      <charset val="238"/>
      <scheme val="minor"/>
    </font>
    <font>
      <sz val="11"/>
      <name val="Calibri"/>
      <family val="2"/>
      <charset val="238"/>
      <scheme val="minor"/>
    </font>
    <font>
      <b/>
      <sz val="14"/>
      <color theme="1"/>
      <name val="Calibri"/>
      <family val="2"/>
      <charset val="238"/>
      <scheme val="minor"/>
    </font>
    <font>
      <sz val="10"/>
      <color theme="1"/>
      <name val="Tahoma"/>
      <family val="2"/>
      <charset val="238"/>
    </font>
    <font>
      <b/>
      <sz val="10"/>
      <color theme="1"/>
      <name val="Tahoma"/>
      <family val="2"/>
      <charset val="238"/>
    </font>
    <font>
      <b/>
      <sz val="10"/>
      <color indexed="8"/>
      <name val="Tahoma"/>
      <family val="2"/>
      <charset val="238"/>
    </font>
    <font>
      <u/>
      <sz val="10"/>
      <color theme="1"/>
      <name val="Tahoma"/>
      <family val="2"/>
      <charset val="238"/>
    </font>
    <font>
      <sz val="10"/>
      <name val="Arial"/>
      <family val="2"/>
      <charset val="238"/>
    </font>
    <font>
      <u/>
      <sz val="10"/>
      <name val="Arial"/>
      <family val="2"/>
      <charset val="238"/>
    </font>
    <font>
      <sz val="10"/>
      <name val="Tahoma"/>
      <family val="2"/>
      <charset val="238"/>
    </font>
    <font>
      <sz val="10"/>
      <color indexed="8"/>
      <name val="Tahoma"/>
      <family val="2"/>
      <charset val="238"/>
    </font>
    <font>
      <b/>
      <sz val="10"/>
      <color indexed="8"/>
      <name val="Tahoma"/>
      <family val="2"/>
    </font>
    <font>
      <sz val="10"/>
      <name val="Calibri"/>
      <family val="2"/>
      <charset val="238"/>
    </font>
    <font>
      <sz val="10"/>
      <color rgb="FFFF0000"/>
      <name val="Tahoma"/>
      <family val="2"/>
      <charset val="238"/>
    </font>
    <font>
      <sz val="10"/>
      <color theme="1"/>
      <name val="Tahoma"/>
      <family val="2"/>
    </font>
    <font>
      <strike/>
      <sz val="10"/>
      <color rgb="FFFF0000"/>
      <name val="Tahoma"/>
      <family val="2"/>
      <charset val="238"/>
    </font>
    <font>
      <b/>
      <sz val="10"/>
      <color theme="1"/>
      <name val="Tahoma"/>
      <family val="2"/>
    </font>
    <font>
      <b/>
      <sz val="10"/>
      <color rgb="FFFF0000"/>
      <name val="Tahoma"/>
      <family val="2"/>
      <charset val="238"/>
    </font>
    <font>
      <b/>
      <sz val="10"/>
      <name val="Tahoma"/>
      <family val="2"/>
      <charset val="238"/>
    </font>
    <font>
      <b/>
      <sz val="12"/>
      <color theme="1"/>
      <name val="Tahoma"/>
      <family val="2"/>
      <charset val="238"/>
    </font>
    <font>
      <sz val="11"/>
      <color rgb="FF7030A0"/>
      <name val="Calibri"/>
      <family val="2"/>
      <charset val="238"/>
      <scheme val="minor"/>
    </font>
    <font>
      <b/>
      <sz val="11"/>
      <color rgb="FF7030A0"/>
      <name val="Calibri"/>
      <family val="2"/>
      <charset val="238"/>
      <scheme val="minor"/>
    </font>
  </fonts>
  <fills count="16">
    <fill>
      <patternFill patternType="none"/>
    </fill>
    <fill>
      <patternFill patternType="gray125"/>
    </fill>
    <fill>
      <patternFill patternType="solid">
        <fgColor rgb="FF808080"/>
        <bgColor indexed="64"/>
      </patternFill>
    </fill>
    <fill>
      <patternFill patternType="solid">
        <fgColor rgb="FFA6A6A6"/>
        <bgColor indexed="64"/>
      </patternFill>
    </fill>
    <fill>
      <patternFill patternType="solid">
        <fgColor rgb="FFD9D9D9"/>
        <bgColor indexed="64"/>
      </patternFill>
    </fill>
    <fill>
      <patternFill patternType="solid">
        <fgColor rgb="FFFFFFFF"/>
        <bgColor indexed="64"/>
      </patternFill>
    </fill>
    <fill>
      <patternFill patternType="solid">
        <fgColor theme="0" tint="-0.34998626667073579"/>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rgb="FF92D050"/>
        <bgColor indexed="64"/>
      </patternFill>
    </fill>
    <fill>
      <patternFill patternType="solid">
        <fgColor theme="9" tint="0.39997558519241921"/>
        <bgColor indexed="64"/>
      </patternFill>
    </fill>
    <fill>
      <patternFill patternType="solid">
        <fgColor rgb="FFFF0000"/>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0" tint="-0.14999847407452621"/>
        <bgColor indexed="64"/>
      </patternFill>
    </fill>
  </fills>
  <borders count="25">
    <border>
      <left/>
      <right/>
      <top/>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bottom/>
      <diagonal/>
    </border>
    <border>
      <left style="hair">
        <color auto="1"/>
      </left>
      <right style="hair">
        <color auto="1"/>
      </right>
      <top/>
      <bottom/>
      <diagonal/>
    </border>
    <border>
      <left style="hair">
        <color auto="1"/>
      </left>
      <right style="thin">
        <color auto="1"/>
      </right>
      <top/>
      <bottom/>
      <diagonal/>
    </border>
    <border>
      <left style="hair">
        <color auto="1"/>
      </left>
      <right style="hair">
        <color auto="1"/>
      </right>
      <top/>
      <bottom style="medium">
        <color indexed="64"/>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ck">
        <color auto="1"/>
      </right>
      <top/>
      <bottom/>
      <diagonal/>
    </border>
    <border>
      <left style="thick">
        <color auto="1"/>
      </left>
      <right/>
      <top/>
      <bottom/>
      <diagonal/>
    </border>
    <border>
      <left style="thick">
        <color rgb="FFFF0000"/>
      </left>
      <right/>
      <top/>
      <bottom/>
      <diagonal/>
    </border>
    <border>
      <left/>
      <right style="thick">
        <color auto="1"/>
      </right>
      <top style="thin">
        <color auto="1"/>
      </top>
      <bottom style="thin">
        <color auto="1"/>
      </bottom>
      <diagonal/>
    </border>
    <border>
      <left style="thin">
        <color indexed="64"/>
      </left>
      <right/>
      <top/>
      <bottom/>
      <diagonal/>
    </border>
    <border>
      <left/>
      <right style="thin">
        <color auto="1"/>
      </right>
      <top/>
      <bottom/>
      <diagonal/>
    </border>
    <border>
      <left style="thick">
        <color indexed="64"/>
      </left>
      <right/>
      <top style="thin">
        <color auto="1"/>
      </top>
      <bottom style="thin">
        <color auto="1"/>
      </bottom>
      <diagonal/>
    </border>
    <border>
      <left/>
      <right/>
      <top style="thin">
        <color auto="1"/>
      </top>
      <bottom/>
      <diagonal/>
    </border>
    <border>
      <left style="hair">
        <color auto="1"/>
      </left>
      <right style="thick">
        <color indexed="64"/>
      </right>
      <top style="thin">
        <color auto="1"/>
      </top>
      <bottom/>
      <diagonal/>
    </border>
    <border>
      <left style="hair">
        <color auto="1"/>
      </left>
      <right style="thick">
        <color indexed="64"/>
      </right>
      <top/>
      <bottom/>
      <diagonal/>
    </border>
    <border>
      <left style="hair">
        <color auto="1"/>
      </left>
      <right style="thick">
        <color indexed="64"/>
      </right>
      <top/>
      <bottom style="thin">
        <color auto="1"/>
      </bottom>
      <diagonal/>
    </border>
  </borders>
  <cellStyleXfs count="13">
    <xf numFmtId="0" fontId="0" fillId="0" borderId="0"/>
    <xf numFmtId="164" fontId="29" fillId="0" borderId="0" applyFont="0" applyFill="0" applyBorder="0" applyAlignment="0" applyProtection="0"/>
    <xf numFmtId="0" fontId="32" fillId="0" borderId="0"/>
    <xf numFmtId="0" fontId="36" fillId="0" borderId="0"/>
    <xf numFmtId="0" fontId="32" fillId="0" borderId="0"/>
    <xf numFmtId="0" fontId="36" fillId="0" borderId="0"/>
    <xf numFmtId="0" fontId="32" fillId="0" borderId="0"/>
    <xf numFmtId="0" fontId="32" fillId="0" borderId="0"/>
    <xf numFmtId="0" fontId="32" fillId="0" borderId="0"/>
    <xf numFmtId="0" fontId="32" fillId="0" borderId="0"/>
    <xf numFmtId="164" fontId="36" fillId="0" borderId="0" applyFont="0" applyFill="0" applyBorder="0" applyAlignment="0" applyProtection="0"/>
    <xf numFmtId="164" fontId="36" fillId="0" borderId="0" applyFont="0" applyFill="0" applyBorder="0" applyAlignment="0" applyProtection="0"/>
    <xf numFmtId="0" fontId="32" fillId="0" borderId="0"/>
  </cellStyleXfs>
  <cellXfs count="546">
    <xf numFmtId="0" fontId="0" fillId="0" borderId="0" xfId="0"/>
    <xf numFmtId="4" fontId="6" fillId="0" borderId="5" xfId="0" applyNumberFormat="1" applyFont="1" applyBorder="1" applyAlignment="1">
      <alignment horizontal="right"/>
    </xf>
    <xf numFmtId="4" fontId="4" fillId="0" borderId="6" xfId="0" applyNumberFormat="1" applyFont="1" applyBorder="1" applyAlignment="1">
      <alignment horizontal="right"/>
    </xf>
    <xf numFmtId="4" fontId="2" fillId="3" borderId="5" xfId="0" applyNumberFormat="1" applyFont="1" applyFill="1" applyBorder="1" applyAlignment="1">
      <alignment horizontal="right"/>
    </xf>
    <xf numFmtId="4" fontId="2" fillId="3" borderId="6" xfId="0" applyNumberFormat="1" applyFont="1" applyFill="1" applyBorder="1" applyAlignment="1">
      <alignment horizontal="right"/>
    </xf>
    <xf numFmtId="4" fontId="0" fillId="0" borderId="5" xfId="0" applyNumberFormat="1" applyBorder="1" applyAlignment="1">
      <alignment horizontal="right"/>
    </xf>
    <xf numFmtId="4" fontId="4" fillId="0" borderId="5" xfId="0" applyNumberFormat="1" applyFont="1" applyBorder="1" applyAlignment="1">
      <alignment horizontal="right"/>
    </xf>
    <xf numFmtId="4" fontId="9" fillId="0" borderId="5" xfId="0" applyNumberFormat="1" applyFont="1" applyBorder="1" applyAlignment="1">
      <alignment horizontal="right"/>
    </xf>
    <xf numFmtId="4" fontId="9" fillId="0" borderId="6" xfId="0" applyNumberFormat="1" applyFont="1" applyBorder="1" applyAlignment="1">
      <alignment horizontal="right"/>
    </xf>
    <xf numFmtId="4" fontId="0" fillId="0" borderId="6" xfId="0" applyNumberFormat="1" applyBorder="1" applyAlignment="1">
      <alignment horizontal="right"/>
    </xf>
    <xf numFmtId="4" fontId="13" fillId="2" borderId="5" xfId="0" applyNumberFormat="1" applyFont="1" applyFill="1" applyBorder="1" applyAlignment="1">
      <alignment horizontal="right"/>
    </xf>
    <xf numFmtId="4" fontId="12" fillId="2" borderId="6" xfId="0" applyNumberFormat="1" applyFont="1" applyFill="1" applyBorder="1" applyAlignment="1">
      <alignment horizontal="right"/>
    </xf>
    <xf numFmtId="4" fontId="14" fillId="2" borderId="5" xfId="0" applyNumberFormat="1" applyFont="1" applyFill="1" applyBorder="1" applyAlignment="1">
      <alignment horizontal="right" wrapText="1"/>
    </xf>
    <xf numFmtId="4" fontId="0" fillId="2" borderId="6" xfId="0" applyNumberFormat="1" applyFill="1" applyBorder="1" applyAlignment="1">
      <alignment horizontal="right"/>
    </xf>
    <xf numFmtId="4" fontId="2" fillId="0" borderId="6" xfId="0" applyNumberFormat="1" applyFont="1" applyBorder="1" applyAlignment="1">
      <alignment horizontal="right"/>
    </xf>
    <xf numFmtId="4" fontId="6" fillId="0" borderId="5" xfId="0" applyNumberFormat="1" applyFont="1" applyBorder="1" applyAlignment="1">
      <alignment horizontal="right" wrapText="1"/>
    </xf>
    <xf numFmtId="4" fontId="8" fillId="0" borderId="6" xfId="0" applyNumberFormat="1" applyFont="1" applyBorder="1" applyAlignment="1">
      <alignment horizontal="right"/>
    </xf>
    <xf numFmtId="4" fontId="2" fillId="0" borderId="5" xfId="0" applyNumberFormat="1" applyFont="1" applyBorder="1" applyAlignment="1">
      <alignment horizontal="right"/>
    </xf>
    <xf numFmtId="4" fontId="15" fillId="2" borderId="5" xfId="0" applyNumberFormat="1" applyFont="1" applyFill="1" applyBorder="1" applyAlignment="1">
      <alignment horizontal="right"/>
    </xf>
    <xf numFmtId="4" fontId="15" fillId="2" borderId="6" xfId="0" applyNumberFormat="1" applyFont="1" applyFill="1" applyBorder="1" applyAlignment="1">
      <alignment horizontal="right" wrapText="1"/>
    </xf>
    <xf numFmtId="4" fontId="12" fillId="2" borderId="5" xfId="0" applyNumberFormat="1" applyFont="1" applyFill="1" applyBorder="1" applyAlignment="1">
      <alignment horizontal="right"/>
    </xf>
    <xf numFmtId="4" fontId="15" fillId="2" borderId="6" xfId="0" applyNumberFormat="1" applyFont="1" applyFill="1" applyBorder="1" applyAlignment="1">
      <alignment horizontal="right"/>
    </xf>
    <xf numFmtId="4" fontId="11" fillId="2" borderId="5" xfId="0" applyNumberFormat="1" applyFont="1" applyFill="1" applyBorder="1" applyAlignment="1">
      <alignment horizontal="right"/>
    </xf>
    <xf numFmtId="4" fontId="16" fillId="2" borderId="6" xfId="0" applyNumberFormat="1" applyFont="1" applyFill="1" applyBorder="1" applyAlignment="1">
      <alignment horizontal="right"/>
    </xf>
    <xf numFmtId="4" fontId="0" fillId="0" borderId="5" xfId="0" applyNumberFormat="1" applyBorder="1" applyAlignment="1">
      <alignment horizontal="right" wrapText="1"/>
    </xf>
    <xf numFmtId="4" fontId="8" fillId="4" borderId="6" xfId="0" applyNumberFormat="1" applyFont="1" applyFill="1" applyBorder="1" applyAlignment="1">
      <alignment horizontal="right"/>
    </xf>
    <xf numFmtId="4" fontId="2" fillId="0" borderId="5" xfId="0" applyNumberFormat="1" applyFont="1" applyFill="1" applyBorder="1" applyAlignment="1">
      <alignment horizontal="right"/>
    </xf>
    <xf numFmtId="4" fontId="8" fillId="0" borderId="6" xfId="0" applyNumberFormat="1" applyFont="1" applyFill="1" applyBorder="1" applyAlignment="1">
      <alignment horizontal="right"/>
    </xf>
    <xf numFmtId="4" fontId="15" fillId="2" borderId="5" xfId="0" applyNumberFormat="1" applyFont="1" applyFill="1" applyBorder="1" applyAlignment="1">
      <alignment horizontal="right" wrapText="1"/>
    </xf>
    <xf numFmtId="4" fontId="8" fillId="0" borderId="5" xfId="0" applyNumberFormat="1" applyFont="1" applyBorder="1" applyAlignment="1">
      <alignment horizontal="right"/>
    </xf>
    <xf numFmtId="4" fontId="8" fillId="3" borderId="5" xfId="0" applyNumberFormat="1" applyFont="1" applyFill="1" applyBorder="1" applyAlignment="1">
      <alignment horizontal="right"/>
    </xf>
    <xf numFmtId="4" fontId="8" fillId="3" borderId="6" xfId="0" applyNumberFormat="1" applyFont="1" applyFill="1" applyBorder="1" applyAlignment="1">
      <alignment horizontal="right"/>
    </xf>
    <xf numFmtId="4" fontId="2" fillId="0" borderId="5" xfId="0" applyNumberFormat="1" applyFont="1" applyBorder="1" applyAlignment="1">
      <alignment horizontal="center"/>
    </xf>
    <xf numFmtId="4" fontId="8" fillId="4" borderId="5" xfId="0" applyNumberFormat="1" applyFont="1" applyFill="1" applyBorder="1" applyAlignment="1">
      <alignment horizontal="right"/>
    </xf>
    <xf numFmtId="4" fontId="8" fillId="0" borderId="5" xfId="0" applyNumberFormat="1" applyFont="1" applyFill="1" applyBorder="1" applyAlignment="1">
      <alignment horizontal="right"/>
    </xf>
    <xf numFmtId="4" fontId="0" fillId="0" borderId="5" xfId="0" applyNumberFormat="1" applyFill="1" applyBorder="1" applyAlignment="1">
      <alignment horizontal="right"/>
    </xf>
    <xf numFmtId="4" fontId="1" fillId="0" borderId="5" xfId="0" applyNumberFormat="1" applyFont="1" applyFill="1" applyBorder="1" applyAlignment="1">
      <alignment horizontal="right"/>
    </xf>
    <xf numFmtId="4" fontId="2" fillId="5" borderId="5" xfId="0" applyNumberFormat="1" applyFont="1" applyFill="1" applyBorder="1" applyAlignment="1">
      <alignment horizontal="right"/>
    </xf>
    <xf numFmtId="4" fontId="2" fillId="5" borderId="6" xfId="0" applyNumberFormat="1" applyFont="1" applyFill="1" applyBorder="1" applyAlignment="1">
      <alignment horizontal="right"/>
    </xf>
    <xf numFmtId="4" fontId="0" fillId="5" borderId="5" xfId="0" applyNumberFormat="1" applyFill="1" applyBorder="1" applyAlignment="1">
      <alignment horizontal="right"/>
    </xf>
    <xf numFmtId="4" fontId="0" fillId="5" borderId="6" xfId="0" applyNumberFormat="1" applyFill="1" applyBorder="1" applyAlignment="1">
      <alignment horizontal="right"/>
    </xf>
    <xf numFmtId="4" fontId="8" fillId="6" borderId="5" xfId="0" applyNumberFormat="1" applyFont="1" applyFill="1" applyBorder="1" applyAlignment="1">
      <alignment horizontal="right"/>
    </xf>
    <xf numFmtId="4" fontId="8" fillId="6" borderId="6" xfId="0" applyNumberFormat="1" applyFont="1" applyFill="1" applyBorder="1" applyAlignment="1">
      <alignment horizontal="right"/>
    </xf>
    <xf numFmtId="4" fontId="2" fillId="6" borderId="5" xfId="0" applyNumberFormat="1" applyFont="1" applyFill="1" applyBorder="1" applyAlignment="1">
      <alignment horizontal="right"/>
    </xf>
    <xf numFmtId="4" fontId="2" fillId="6" borderId="6" xfId="0" applyNumberFormat="1" applyFont="1" applyFill="1" applyBorder="1" applyAlignment="1">
      <alignment horizontal="right"/>
    </xf>
    <xf numFmtId="4" fontId="12" fillId="2" borderId="9" xfId="0" applyNumberFormat="1" applyFont="1" applyFill="1" applyBorder="1" applyAlignment="1">
      <alignment horizontal="right"/>
    </xf>
    <xf numFmtId="4" fontId="15" fillId="2" borderId="10" xfId="0" applyNumberFormat="1" applyFont="1" applyFill="1" applyBorder="1" applyAlignment="1">
      <alignment horizontal="right"/>
    </xf>
    <xf numFmtId="4" fontId="0" fillId="0" borderId="0" xfId="0" applyNumberFormat="1" applyAlignment="1">
      <alignment horizontal="right"/>
    </xf>
    <xf numFmtId="4" fontId="21" fillId="2" borderId="3" xfId="0" applyNumberFormat="1" applyFont="1" applyFill="1" applyBorder="1" applyAlignment="1">
      <alignment horizontal="right"/>
    </xf>
    <xf numFmtId="4" fontId="6" fillId="0" borderId="5" xfId="0" applyNumberFormat="1" applyFont="1" applyBorder="1" applyAlignment="1">
      <alignment horizontal="center"/>
    </xf>
    <xf numFmtId="4" fontId="4" fillId="0" borderId="6" xfId="0" applyNumberFormat="1" applyFont="1" applyFill="1" applyBorder="1" applyAlignment="1">
      <alignment horizontal="right"/>
    </xf>
    <xf numFmtId="4" fontId="22" fillId="2" borderId="2" xfId="0" applyNumberFormat="1" applyFont="1" applyFill="1" applyBorder="1" applyAlignment="1">
      <alignment horizontal="center"/>
    </xf>
    <xf numFmtId="4" fontId="4" fillId="7" borderId="6" xfId="0" applyNumberFormat="1" applyFont="1" applyFill="1" applyBorder="1" applyAlignment="1">
      <alignment horizontal="right"/>
    </xf>
    <xf numFmtId="4" fontId="9" fillId="7" borderId="6" xfId="0" applyNumberFormat="1" applyFont="1" applyFill="1" applyBorder="1" applyAlignment="1">
      <alignment horizontal="right"/>
    </xf>
    <xf numFmtId="4" fontId="0" fillId="7" borderId="6" xfId="0" applyNumberFormat="1" applyFill="1" applyBorder="1" applyAlignment="1">
      <alignment horizontal="right"/>
    </xf>
    <xf numFmtId="4" fontId="4" fillId="8" borderId="6" xfId="0" applyNumberFormat="1" applyFont="1" applyFill="1" applyBorder="1" applyAlignment="1">
      <alignment horizontal="right"/>
    </xf>
    <xf numFmtId="4" fontId="0" fillId="8" borderId="6" xfId="0" applyNumberFormat="1" applyFill="1" applyBorder="1" applyAlignment="1">
      <alignment horizontal="right"/>
    </xf>
    <xf numFmtId="4" fontId="9" fillId="8" borderId="6" xfId="0" applyNumberFormat="1" applyFont="1" applyFill="1" applyBorder="1" applyAlignment="1">
      <alignment horizontal="right"/>
    </xf>
    <xf numFmtId="4" fontId="2" fillId="7" borderId="6" xfId="0" applyNumberFormat="1" applyFont="1" applyFill="1" applyBorder="1" applyAlignment="1">
      <alignment horizontal="right"/>
    </xf>
    <xf numFmtId="4" fontId="8" fillId="7" borderId="6" xfId="0" applyNumberFormat="1" applyFont="1" applyFill="1" applyBorder="1" applyAlignment="1">
      <alignment horizontal="right"/>
    </xf>
    <xf numFmtId="4" fontId="0" fillId="7" borderId="0" xfId="0" applyNumberFormat="1" applyFill="1" applyAlignment="1">
      <alignment horizontal="right"/>
    </xf>
    <xf numFmtId="4" fontId="2" fillId="8" borderId="6" xfId="0" applyNumberFormat="1" applyFont="1" applyFill="1" applyBorder="1" applyAlignment="1">
      <alignment horizontal="right"/>
    </xf>
    <xf numFmtId="4" fontId="8" fillId="8" borderId="6" xfId="0" applyNumberFormat="1" applyFont="1" applyFill="1" applyBorder="1" applyAlignment="1">
      <alignment horizontal="right"/>
    </xf>
    <xf numFmtId="4" fontId="0" fillId="8" borderId="0" xfId="0" applyNumberFormat="1" applyFill="1" applyAlignment="1">
      <alignment horizontal="right"/>
    </xf>
    <xf numFmtId="4" fontId="24" fillId="0" borderId="0" xfId="0" applyNumberFormat="1" applyFont="1" applyAlignment="1">
      <alignment horizontal="right"/>
    </xf>
    <xf numFmtId="4" fontId="27" fillId="0" borderId="0" xfId="0" applyNumberFormat="1" applyFont="1" applyAlignment="1">
      <alignment horizontal="right"/>
    </xf>
    <xf numFmtId="4" fontId="0" fillId="0" borderId="0" xfId="0" applyNumberFormat="1" applyFill="1" applyAlignment="1">
      <alignment horizontal="center"/>
    </xf>
    <xf numFmtId="4" fontId="2" fillId="12" borderId="5" xfId="0" applyNumberFormat="1" applyFont="1" applyFill="1" applyBorder="1" applyAlignment="1">
      <alignment horizontal="right"/>
    </xf>
    <xf numFmtId="4" fontId="4" fillId="12" borderId="6" xfId="0" applyNumberFormat="1" applyFont="1" applyFill="1" applyBorder="1" applyAlignment="1">
      <alignment horizontal="right"/>
    </xf>
    <xf numFmtId="4" fontId="0" fillId="12" borderId="5" xfId="0" applyNumberFormat="1" applyFill="1" applyBorder="1" applyAlignment="1">
      <alignment horizontal="right"/>
    </xf>
    <xf numFmtId="4" fontId="21" fillId="0" borderId="0" xfId="0" applyNumberFormat="1" applyFont="1" applyFill="1" applyBorder="1" applyAlignment="1">
      <alignment horizontal="right"/>
    </xf>
    <xf numFmtId="4" fontId="4" fillId="0" borderId="0" xfId="0" applyNumberFormat="1" applyFont="1" applyFill="1" applyBorder="1" applyAlignment="1">
      <alignment horizontal="right"/>
    </xf>
    <xf numFmtId="4" fontId="2" fillId="0" borderId="0" xfId="0" applyNumberFormat="1" applyFont="1" applyFill="1" applyBorder="1" applyAlignment="1">
      <alignment horizontal="right"/>
    </xf>
    <xf numFmtId="4" fontId="9" fillId="0" borderId="0" xfId="0" applyNumberFormat="1" applyFont="1" applyFill="1" applyBorder="1" applyAlignment="1">
      <alignment horizontal="right"/>
    </xf>
    <xf numFmtId="4" fontId="0" fillId="0" borderId="0" xfId="0" applyNumberFormat="1" applyFill="1" applyBorder="1" applyAlignment="1">
      <alignment horizontal="right"/>
    </xf>
    <xf numFmtId="4" fontId="12" fillId="0" borderId="0" xfId="0" applyNumberFormat="1" applyFont="1" applyFill="1" applyBorder="1" applyAlignment="1">
      <alignment horizontal="right"/>
    </xf>
    <xf numFmtId="4" fontId="8" fillId="0" borderId="0" xfId="0" applyNumberFormat="1" applyFont="1" applyFill="1" applyBorder="1" applyAlignment="1">
      <alignment horizontal="right"/>
    </xf>
    <xf numFmtId="4" fontId="15" fillId="0" borderId="0" xfId="0" applyNumberFormat="1" applyFont="1" applyFill="1" applyBorder="1" applyAlignment="1">
      <alignment horizontal="right" wrapText="1"/>
    </xf>
    <xf numFmtId="4" fontId="15" fillId="0" borderId="0" xfId="0" applyNumberFormat="1" applyFont="1" applyFill="1" applyBorder="1" applyAlignment="1">
      <alignment horizontal="right"/>
    </xf>
    <xf numFmtId="4" fontId="16" fillId="0" borderId="0" xfId="0" applyNumberFormat="1" applyFont="1" applyFill="1" applyBorder="1" applyAlignment="1">
      <alignment horizontal="right"/>
    </xf>
    <xf numFmtId="4" fontId="11" fillId="0" borderId="0" xfId="0" applyNumberFormat="1" applyFont="1" applyFill="1" applyBorder="1" applyAlignment="1">
      <alignment horizontal="right"/>
    </xf>
    <xf numFmtId="4" fontId="0" fillId="0" borderId="0" xfId="0" applyNumberFormat="1" applyFill="1" applyAlignment="1">
      <alignment horizontal="right"/>
    </xf>
    <xf numFmtId="4" fontId="19" fillId="0" borderId="0" xfId="0" applyNumberFormat="1" applyFont="1" applyFill="1" applyAlignment="1">
      <alignment horizontal="center"/>
    </xf>
    <xf numFmtId="4" fontId="25" fillId="0" borderId="0" xfId="0" applyNumberFormat="1" applyFont="1" applyFill="1" applyAlignment="1">
      <alignment horizontal="center"/>
    </xf>
    <xf numFmtId="4" fontId="19" fillId="0" borderId="14" xfId="0" applyNumberFormat="1" applyFont="1" applyFill="1" applyBorder="1" applyAlignment="1">
      <alignment horizontal="center"/>
    </xf>
    <xf numFmtId="4" fontId="0" fillId="0" borderId="14" xfId="0" applyNumberFormat="1" applyFill="1" applyBorder="1" applyAlignment="1">
      <alignment horizontal="center"/>
    </xf>
    <xf numFmtId="4" fontId="0" fillId="0" borderId="0" xfId="0" applyNumberFormat="1" applyAlignment="1">
      <alignment horizontal="center"/>
    </xf>
    <xf numFmtId="4" fontId="15" fillId="2" borderId="8" xfId="0" applyNumberFormat="1" applyFont="1" applyFill="1" applyBorder="1" applyAlignment="1">
      <alignment horizontal="left" vertical="top"/>
    </xf>
    <xf numFmtId="4" fontId="15" fillId="2" borderId="9" xfId="0" applyNumberFormat="1" applyFont="1" applyFill="1" applyBorder="1" applyAlignment="1">
      <alignment horizontal="left" vertical="top" wrapText="1"/>
    </xf>
    <xf numFmtId="4" fontId="12" fillId="2" borderId="9" xfId="0" applyNumberFormat="1" applyFont="1" applyFill="1" applyBorder="1" applyAlignment="1">
      <alignment horizontal="center"/>
    </xf>
    <xf numFmtId="4" fontId="0" fillId="0" borderId="0" xfId="0" applyNumberFormat="1"/>
    <xf numFmtId="4" fontId="0" fillId="0" borderId="15" xfId="0" applyNumberFormat="1" applyFill="1" applyBorder="1" applyAlignment="1">
      <alignment horizontal="center"/>
    </xf>
    <xf numFmtId="4" fontId="20" fillId="2" borderId="1" xfId="0" applyNumberFormat="1" applyFont="1" applyFill="1" applyBorder="1" applyAlignment="1">
      <alignment horizontal="left" vertical="top"/>
    </xf>
    <xf numFmtId="4" fontId="20" fillId="2" borderId="2" xfId="0" applyNumberFormat="1" applyFont="1" applyFill="1" applyBorder="1" applyAlignment="1">
      <alignment horizontal="left" vertical="top" wrapText="1"/>
    </xf>
    <xf numFmtId="4" fontId="21" fillId="2" borderId="2" xfId="0" applyNumberFormat="1" applyFont="1" applyFill="1" applyBorder="1" applyAlignment="1">
      <alignment horizontal="center"/>
    </xf>
    <xf numFmtId="4" fontId="23" fillId="2" borderId="2" xfId="0" applyNumberFormat="1" applyFont="1" applyFill="1" applyBorder="1" applyAlignment="1">
      <alignment horizontal="left"/>
    </xf>
    <xf numFmtId="4" fontId="19" fillId="0" borderId="0" xfId="0" applyNumberFormat="1" applyFont="1"/>
    <xf numFmtId="4" fontId="3" fillId="0" borderId="4" xfId="0" applyNumberFormat="1" applyFont="1" applyBorder="1" applyAlignment="1">
      <alignment horizontal="center" vertical="center"/>
    </xf>
    <xf numFmtId="4" fontId="4" fillId="0" borderId="5" xfId="0" applyNumberFormat="1" applyFont="1" applyBorder="1" applyAlignment="1">
      <alignment horizontal="center" vertical="top" wrapText="1"/>
    </xf>
    <xf numFmtId="4" fontId="4" fillId="0" borderId="5" xfId="0" applyNumberFormat="1" applyFont="1" applyBorder="1" applyAlignment="1">
      <alignment horizontal="center" vertical="center" wrapText="1"/>
    </xf>
    <xf numFmtId="4" fontId="4" fillId="0" borderId="5" xfId="0" applyNumberFormat="1" applyFont="1" applyBorder="1" applyAlignment="1">
      <alignment horizontal="center" vertical="center"/>
    </xf>
    <xf numFmtId="4" fontId="4" fillId="0" borderId="6" xfId="0" applyNumberFormat="1" applyFont="1" applyBorder="1" applyAlignment="1">
      <alignment horizontal="center" vertical="center" wrapText="1"/>
    </xf>
    <xf numFmtId="4" fontId="4" fillId="7" borderId="5" xfId="0" applyNumberFormat="1" applyFont="1" applyFill="1" applyBorder="1" applyAlignment="1">
      <alignment horizontal="center" vertical="center"/>
    </xf>
    <xf numFmtId="4" fontId="4" fillId="7" borderId="6" xfId="0" applyNumberFormat="1" applyFont="1" applyFill="1" applyBorder="1" applyAlignment="1">
      <alignment horizontal="center" vertical="center" wrapText="1"/>
    </xf>
    <xf numFmtId="4" fontId="4" fillId="8" borderId="5" xfId="0" applyNumberFormat="1" applyFont="1" applyFill="1" applyBorder="1" applyAlignment="1">
      <alignment horizontal="center" vertical="center"/>
    </xf>
    <xf numFmtId="4" fontId="4" fillId="8" borderId="6" xfId="0" applyNumberFormat="1" applyFont="1" applyFill="1" applyBorder="1" applyAlignment="1">
      <alignment horizontal="center" vertical="center" wrapText="1"/>
    </xf>
    <xf numFmtId="4" fontId="4" fillId="9" borderId="5" xfId="0" applyNumberFormat="1" applyFont="1" applyFill="1" applyBorder="1" applyAlignment="1">
      <alignment horizontal="center" vertical="center"/>
    </xf>
    <xf numFmtId="4" fontId="4" fillId="0" borderId="0" xfId="0" applyNumberFormat="1" applyFont="1" applyFill="1" applyBorder="1" applyAlignment="1">
      <alignment horizontal="center" vertical="center" wrapText="1"/>
    </xf>
    <xf numFmtId="4" fontId="4" fillId="0" borderId="6" xfId="0" applyNumberFormat="1" applyFont="1" applyBorder="1" applyAlignment="1">
      <alignment horizontal="center" vertical="center"/>
    </xf>
    <xf numFmtId="4" fontId="4" fillId="7" borderId="6" xfId="0" applyNumberFormat="1" applyFont="1" applyFill="1" applyBorder="1" applyAlignment="1">
      <alignment horizontal="center" vertical="center"/>
    </xf>
    <xf numFmtId="4" fontId="4" fillId="8" borderId="6" xfId="0" applyNumberFormat="1" applyFont="1" applyFill="1" applyBorder="1" applyAlignment="1">
      <alignment horizontal="center" vertical="center"/>
    </xf>
    <xf numFmtId="4" fontId="4" fillId="0" borderId="0" xfId="0" applyNumberFormat="1" applyFont="1" applyFill="1" applyBorder="1" applyAlignment="1">
      <alignment horizontal="center" vertical="center"/>
    </xf>
    <xf numFmtId="4" fontId="5" fillId="0" borderId="4" xfId="0" applyNumberFormat="1" applyFont="1" applyBorder="1" applyAlignment="1">
      <alignment horizontal="left" vertical="top"/>
    </xf>
    <xf numFmtId="4" fontId="5" fillId="0" borderId="5" xfId="0" applyNumberFormat="1" applyFont="1" applyBorder="1" applyAlignment="1">
      <alignment horizontal="left" vertical="top" wrapText="1"/>
    </xf>
    <xf numFmtId="4" fontId="2" fillId="7" borderId="5" xfId="0" applyNumberFormat="1" applyFont="1" applyFill="1" applyBorder="1" applyAlignment="1">
      <alignment horizontal="center"/>
    </xf>
    <xf numFmtId="4" fontId="2" fillId="8" borderId="5" xfId="0" applyNumberFormat="1" applyFont="1" applyFill="1" applyBorder="1" applyAlignment="1">
      <alignment horizontal="center"/>
    </xf>
    <xf numFmtId="4" fontId="2" fillId="9" borderId="5" xfId="0" applyNumberFormat="1" applyFont="1" applyFill="1" applyBorder="1" applyAlignment="1">
      <alignment horizontal="center"/>
    </xf>
    <xf numFmtId="4" fontId="7" fillId="3" borderId="4" xfId="0" applyNumberFormat="1" applyFont="1" applyFill="1" applyBorder="1" applyAlignment="1">
      <alignment horizontal="left" vertical="top"/>
    </xf>
    <xf numFmtId="4" fontId="8" fillId="3" borderId="5" xfId="0" applyNumberFormat="1" applyFont="1" applyFill="1" applyBorder="1" applyAlignment="1">
      <alignment horizontal="justify" vertical="top" wrapText="1"/>
    </xf>
    <xf numFmtId="4" fontId="2" fillId="3" borderId="5" xfId="0" applyNumberFormat="1" applyFont="1" applyFill="1" applyBorder="1" applyAlignment="1">
      <alignment horizontal="center"/>
    </xf>
    <xf numFmtId="4" fontId="3" fillId="0" borderId="4" xfId="0" applyNumberFormat="1" applyFont="1" applyBorder="1" applyAlignment="1">
      <alignment horizontal="left" vertical="top"/>
    </xf>
    <xf numFmtId="4" fontId="9" fillId="0" borderId="5" xfId="0" applyNumberFormat="1" applyFont="1" applyBorder="1" applyAlignment="1">
      <alignment horizontal="left" vertical="top" wrapText="1"/>
    </xf>
    <xf numFmtId="4" fontId="9" fillId="0" borderId="5" xfId="0" applyNumberFormat="1" applyFont="1" applyBorder="1" applyAlignment="1">
      <alignment horizontal="center"/>
    </xf>
    <xf numFmtId="4" fontId="2" fillId="0" borderId="5" xfId="0" applyNumberFormat="1" applyFont="1" applyBorder="1" applyAlignment="1">
      <alignment horizontal="justify" vertical="top" wrapText="1"/>
    </xf>
    <xf numFmtId="4" fontId="0" fillId="0" borderId="5" xfId="0" applyNumberFormat="1" applyBorder="1" applyAlignment="1">
      <alignment horizontal="center"/>
    </xf>
    <xf numFmtId="4" fontId="0" fillId="7" borderId="5" xfId="0" applyNumberFormat="1" applyFill="1" applyBorder="1" applyAlignment="1">
      <alignment horizontal="center"/>
    </xf>
    <xf numFmtId="4" fontId="0" fillId="8" borderId="5" xfId="0" applyNumberFormat="1" applyFill="1" applyBorder="1" applyAlignment="1">
      <alignment horizontal="center"/>
    </xf>
    <xf numFmtId="4" fontId="0" fillId="9" borderId="5" xfId="0" applyNumberFormat="1" applyFill="1" applyBorder="1" applyAlignment="1">
      <alignment horizontal="center"/>
    </xf>
    <xf numFmtId="4" fontId="4" fillId="0" borderId="5" xfId="0" applyNumberFormat="1" applyFont="1" applyBorder="1" applyAlignment="1">
      <alignment horizontal="center"/>
    </xf>
    <xf numFmtId="4" fontId="4" fillId="7" borderId="5" xfId="0" applyNumberFormat="1" applyFont="1" applyFill="1" applyBorder="1" applyAlignment="1">
      <alignment horizontal="center"/>
    </xf>
    <xf numFmtId="4" fontId="4" fillId="8" borderId="5" xfId="0" applyNumberFormat="1" applyFont="1" applyFill="1" applyBorder="1" applyAlignment="1">
      <alignment horizontal="center"/>
    </xf>
    <xf numFmtId="4" fontId="4" fillId="9" borderId="5" xfId="0" applyNumberFormat="1" applyFont="1" applyFill="1" applyBorder="1" applyAlignment="1">
      <alignment horizontal="center"/>
    </xf>
    <xf numFmtId="4" fontId="0" fillId="0" borderId="5" xfId="0" applyNumberFormat="1" applyBorder="1" applyAlignment="1">
      <alignment vertical="top" wrapText="1"/>
    </xf>
    <xf numFmtId="4" fontId="8" fillId="0" borderId="5" xfId="0" applyNumberFormat="1" applyFont="1" applyBorder="1" applyAlignment="1">
      <alignment horizontal="left" vertical="top" wrapText="1"/>
    </xf>
    <xf numFmtId="4" fontId="2" fillId="0" borderId="5" xfId="0" applyNumberFormat="1" applyFont="1" applyBorder="1" applyAlignment="1">
      <alignment horizontal="center" wrapText="1"/>
    </xf>
    <xf numFmtId="4" fontId="0" fillId="0" borderId="4" xfId="0" applyNumberFormat="1" applyBorder="1" applyAlignment="1">
      <alignment horizontal="left" vertical="top"/>
    </xf>
    <xf numFmtId="4" fontId="3" fillId="0" borderId="5" xfId="0" applyNumberFormat="1" applyFont="1" applyBorder="1" applyAlignment="1">
      <alignment horizontal="justify" vertical="top" wrapText="1"/>
    </xf>
    <xf numFmtId="4" fontId="3" fillId="0" borderId="5" xfId="0" applyNumberFormat="1" applyFont="1" applyBorder="1" applyAlignment="1">
      <alignment horizontal="left" vertical="top" wrapText="1"/>
    </xf>
    <xf numFmtId="4" fontId="10" fillId="0" borderId="5" xfId="0" applyNumberFormat="1" applyFont="1" applyBorder="1" applyAlignment="1">
      <alignment horizontal="justify" vertical="top" wrapText="1"/>
    </xf>
    <xf numFmtId="4" fontId="11" fillId="2" borderId="4" xfId="0" applyNumberFormat="1" applyFont="1" applyFill="1" applyBorder="1" applyAlignment="1">
      <alignment horizontal="left" vertical="top"/>
    </xf>
    <xf numFmtId="4" fontId="11" fillId="2" borderId="5" xfId="0" applyNumberFormat="1" applyFont="1" applyFill="1" applyBorder="1" applyAlignment="1">
      <alignment horizontal="left" vertical="top" wrapText="1"/>
    </xf>
    <xf numFmtId="4" fontId="12" fillId="2" borderId="5" xfId="0" applyNumberFormat="1" applyFont="1" applyFill="1" applyBorder="1" applyAlignment="1">
      <alignment horizontal="center"/>
    </xf>
    <xf numFmtId="4" fontId="14" fillId="2" borderId="5" xfId="0" applyNumberFormat="1" applyFont="1" applyFill="1" applyBorder="1" applyAlignment="1">
      <alignment horizontal="left" vertical="top" wrapText="1"/>
    </xf>
    <xf numFmtId="4" fontId="14" fillId="2" borderId="5" xfId="0" applyNumberFormat="1" applyFont="1" applyFill="1" applyBorder="1" applyAlignment="1">
      <alignment horizontal="center" wrapText="1"/>
    </xf>
    <xf numFmtId="4" fontId="10" fillId="0" borderId="4" xfId="0" applyNumberFormat="1" applyFont="1" applyBorder="1" applyAlignment="1">
      <alignment horizontal="center" vertical="center"/>
    </xf>
    <xf numFmtId="4" fontId="2" fillId="0" borderId="5" xfId="0" applyNumberFormat="1" applyFont="1" applyBorder="1" applyAlignment="1">
      <alignment horizontal="center" vertical="center" wrapText="1"/>
    </xf>
    <xf numFmtId="4" fontId="2" fillId="0" borderId="5" xfId="0" applyNumberFormat="1" applyFont="1" applyBorder="1" applyAlignment="1">
      <alignment horizontal="center" vertical="center"/>
    </xf>
    <xf numFmtId="4" fontId="2" fillId="7" borderId="5" xfId="0" applyNumberFormat="1" applyFont="1" applyFill="1" applyBorder="1" applyAlignment="1">
      <alignment horizontal="center" vertical="center"/>
    </xf>
    <xf numFmtId="4" fontId="2" fillId="8" borderId="5" xfId="0" applyNumberFormat="1" applyFont="1" applyFill="1" applyBorder="1" applyAlignment="1">
      <alignment horizontal="center" vertical="center"/>
    </xf>
    <xf numFmtId="4" fontId="2" fillId="9" borderId="5" xfId="0" applyNumberFormat="1" applyFont="1" applyFill="1" applyBorder="1" applyAlignment="1">
      <alignment horizontal="center" vertical="center"/>
    </xf>
    <xf numFmtId="4" fontId="7" fillId="0" borderId="4" xfId="0" applyNumberFormat="1" applyFont="1" applyBorder="1" applyAlignment="1">
      <alignment horizontal="left" vertical="top"/>
    </xf>
    <xf numFmtId="4" fontId="7" fillId="0" borderId="5" xfId="0" applyNumberFormat="1" applyFont="1" applyBorder="1" applyAlignment="1">
      <alignment horizontal="left" vertical="top" wrapText="1"/>
    </xf>
    <xf numFmtId="4" fontId="6" fillId="7" borderId="5" xfId="0" applyNumberFormat="1" applyFont="1" applyFill="1" applyBorder="1" applyAlignment="1">
      <alignment horizontal="center"/>
    </xf>
    <xf numFmtId="4" fontId="6" fillId="8" borderId="5" xfId="0" applyNumberFormat="1" applyFont="1" applyFill="1" applyBorder="1" applyAlignment="1">
      <alignment horizontal="center"/>
    </xf>
    <xf numFmtId="4" fontId="6" fillId="9" borderId="5" xfId="0" applyNumberFormat="1" applyFont="1" applyFill="1" applyBorder="1" applyAlignment="1">
      <alignment horizontal="center"/>
    </xf>
    <xf numFmtId="4" fontId="6" fillId="0" borderId="5" xfId="0" applyNumberFormat="1" applyFont="1" applyBorder="1" applyAlignment="1">
      <alignment horizontal="center" wrapText="1"/>
    </xf>
    <xf numFmtId="4" fontId="10" fillId="0" borderId="4" xfId="0" applyNumberFormat="1" applyFont="1" applyBorder="1" applyAlignment="1">
      <alignment horizontal="left" vertical="top"/>
    </xf>
    <xf numFmtId="4" fontId="10" fillId="0" borderId="5" xfId="0" applyNumberFormat="1" applyFont="1" applyBorder="1" applyAlignment="1">
      <alignment horizontal="left" vertical="top" wrapText="1"/>
    </xf>
    <xf numFmtId="4" fontId="0" fillId="0" borderId="5" xfId="0" applyNumberFormat="1" applyBorder="1" applyAlignment="1">
      <alignment horizontal="center" wrapText="1"/>
    </xf>
    <xf numFmtId="4" fontId="2" fillId="0" borderId="5" xfId="0" applyNumberFormat="1" applyFont="1" applyBorder="1" applyAlignment="1">
      <alignment horizontal="left" vertical="top" wrapText="1"/>
    </xf>
    <xf numFmtId="4" fontId="7" fillId="0" borderId="0" xfId="0" applyNumberFormat="1" applyFont="1" applyFill="1" applyAlignment="1">
      <alignment horizontal="left" vertical="top"/>
    </xf>
    <xf numFmtId="4" fontId="15" fillId="2" borderId="5" xfId="0" applyNumberFormat="1" applyFont="1" applyFill="1" applyBorder="1" applyAlignment="1">
      <alignment vertical="top"/>
    </xf>
    <xf numFmtId="4" fontId="15" fillId="2" borderId="5" xfId="0" applyNumberFormat="1" applyFont="1" applyFill="1" applyBorder="1" applyAlignment="1">
      <alignment horizontal="center"/>
    </xf>
    <xf numFmtId="4" fontId="8" fillId="0" borderId="5" xfId="0" applyNumberFormat="1" applyFont="1" applyBorder="1" applyAlignment="1">
      <alignment vertical="top"/>
    </xf>
    <xf numFmtId="4" fontId="8" fillId="0" borderId="5" xfId="0" applyNumberFormat="1" applyFont="1" applyBorder="1" applyAlignment="1">
      <alignment horizontal="center"/>
    </xf>
    <xf numFmtId="4" fontId="8" fillId="7" borderId="5" xfId="0" applyNumberFormat="1" applyFont="1" applyFill="1" applyBorder="1" applyAlignment="1">
      <alignment horizontal="center"/>
    </xf>
    <xf numFmtId="4" fontId="8" fillId="8" borderId="5" xfId="0" applyNumberFormat="1" applyFont="1" applyFill="1" applyBorder="1" applyAlignment="1">
      <alignment horizontal="center"/>
    </xf>
    <xf numFmtId="4" fontId="8" fillId="9" borderId="5" xfId="0" applyNumberFormat="1" applyFont="1" applyFill="1" applyBorder="1" applyAlignment="1">
      <alignment horizontal="center"/>
    </xf>
    <xf numFmtId="4" fontId="15" fillId="2" borderId="5" xfId="0" applyNumberFormat="1" applyFont="1" applyFill="1" applyBorder="1" applyAlignment="1">
      <alignment horizontal="left" vertical="top" wrapText="1"/>
    </xf>
    <xf numFmtId="4" fontId="11" fillId="2" borderId="5" xfId="0" applyNumberFormat="1" applyFont="1" applyFill="1" applyBorder="1" applyAlignment="1">
      <alignment horizontal="justify" vertical="top" wrapText="1"/>
    </xf>
    <xf numFmtId="4" fontId="11" fillId="2" borderId="5" xfId="0" applyNumberFormat="1" applyFont="1" applyFill="1" applyBorder="1" applyAlignment="1">
      <alignment horizontal="center"/>
    </xf>
    <xf numFmtId="4" fontId="16" fillId="2" borderId="5" xfId="0" applyNumberFormat="1" applyFont="1" applyFill="1" applyBorder="1" applyAlignment="1">
      <alignment horizontal="center"/>
    </xf>
    <xf numFmtId="4" fontId="7" fillId="4" borderId="4" xfId="0" applyNumberFormat="1" applyFont="1" applyFill="1" applyBorder="1" applyAlignment="1">
      <alignment horizontal="left" vertical="top"/>
    </xf>
    <xf numFmtId="4" fontId="8" fillId="4" borderId="5" xfId="0" applyNumberFormat="1" applyFont="1" applyFill="1" applyBorder="1" applyAlignment="1">
      <alignment horizontal="justify" vertical="top" wrapText="1"/>
    </xf>
    <xf numFmtId="4" fontId="8" fillId="4" borderId="5" xfId="0" applyNumberFormat="1" applyFont="1" applyFill="1" applyBorder="1" applyAlignment="1">
      <alignment horizontal="center"/>
    </xf>
    <xf numFmtId="4" fontId="1" fillId="0" borderId="0" xfId="0" applyNumberFormat="1" applyFont="1" applyFill="1" applyAlignment="1">
      <alignment horizontal="center"/>
    </xf>
    <xf numFmtId="4" fontId="1" fillId="0" borderId="14" xfId="0" applyNumberFormat="1" applyFont="1" applyFill="1" applyBorder="1" applyAlignment="1">
      <alignment horizontal="center"/>
    </xf>
    <xf numFmtId="4" fontId="1" fillId="0" borderId="0" xfId="0" applyNumberFormat="1" applyFont="1"/>
    <xf numFmtId="4" fontId="17" fillId="0" borderId="5" xfId="0" applyNumberFormat="1" applyFont="1" applyBorder="1" applyAlignment="1">
      <alignment horizontal="justify" vertical="top" wrapText="1"/>
    </xf>
    <xf numFmtId="4" fontId="7" fillId="0" borderId="4" xfId="0" applyNumberFormat="1" applyFont="1" applyFill="1" applyBorder="1" applyAlignment="1">
      <alignment horizontal="left" vertical="top"/>
    </xf>
    <xf numFmtId="4" fontId="8" fillId="0" borderId="5" xfId="0" applyNumberFormat="1" applyFont="1" applyFill="1" applyBorder="1" applyAlignment="1">
      <alignment horizontal="justify" vertical="top" wrapText="1"/>
    </xf>
    <xf numFmtId="4" fontId="2" fillId="0" borderId="5" xfId="0" applyNumberFormat="1" applyFont="1" applyFill="1" applyBorder="1" applyAlignment="1">
      <alignment horizontal="center"/>
    </xf>
    <xf numFmtId="4" fontId="0" fillId="0" borderId="0" xfId="0" applyNumberFormat="1" applyFill="1"/>
    <xf numFmtId="4" fontId="15" fillId="2" borderId="5" xfId="0" applyNumberFormat="1" applyFont="1" applyFill="1" applyBorder="1" applyAlignment="1">
      <alignment horizontal="justify" vertical="top" wrapText="1"/>
    </xf>
    <xf numFmtId="4" fontId="15" fillId="2" borderId="5" xfId="0" applyNumberFormat="1" applyFont="1" applyFill="1" applyBorder="1" applyAlignment="1">
      <alignment horizontal="center" wrapText="1"/>
    </xf>
    <xf numFmtId="4" fontId="8" fillId="0" borderId="5" xfId="0" applyNumberFormat="1" applyFont="1" applyBorder="1" applyAlignment="1">
      <alignment horizontal="justify" vertical="top" wrapText="1"/>
    </xf>
    <xf numFmtId="4" fontId="8" fillId="0" borderId="5" xfId="0" applyNumberFormat="1" applyFont="1" applyBorder="1" applyAlignment="1">
      <alignment horizontal="center" wrapText="1"/>
    </xf>
    <xf numFmtId="4" fontId="15" fillId="2" borderId="4" xfId="0" applyNumberFormat="1" applyFont="1" applyFill="1" applyBorder="1" applyAlignment="1">
      <alignment horizontal="left" vertical="top"/>
    </xf>
    <xf numFmtId="4" fontId="2" fillId="0" borderId="4" xfId="0" applyNumberFormat="1" applyFont="1" applyBorder="1" applyAlignment="1">
      <alignment horizontal="center" vertical="center"/>
    </xf>
    <xf numFmtId="4" fontId="2" fillId="0" borderId="6" xfId="0" applyNumberFormat="1" applyFont="1" applyBorder="1" applyAlignment="1">
      <alignment horizontal="center" vertical="center"/>
    </xf>
    <xf numFmtId="4" fontId="2" fillId="7" borderId="6" xfId="0" applyNumberFormat="1" applyFont="1" applyFill="1" applyBorder="1" applyAlignment="1">
      <alignment horizontal="center" vertical="center"/>
    </xf>
    <xf numFmtId="4" fontId="2" fillId="8" borderId="6" xfId="0" applyNumberFormat="1" applyFont="1" applyFill="1" applyBorder="1" applyAlignment="1">
      <alignment horizontal="center" vertical="center"/>
    </xf>
    <xf numFmtId="4" fontId="2" fillId="0" borderId="0" xfId="0" applyNumberFormat="1" applyFont="1" applyFill="1" applyBorder="1" applyAlignment="1">
      <alignment horizontal="center" vertical="center"/>
    </xf>
    <xf numFmtId="4" fontId="8" fillId="3" borderId="4" xfId="0" applyNumberFormat="1" applyFont="1" applyFill="1" applyBorder="1" applyAlignment="1">
      <alignment horizontal="left" vertical="top"/>
    </xf>
    <xf numFmtId="4" fontId="8" fillId="3" borderId="5" xfId="0" applyNumberFormat="1" applyFont="1" applyFill="1" applyBorder="1" applyAlignment="1">
      <alignment horizontal="left" vertical="top" wrapText="1"/>
    </xf>
    <xf numFmtId="4" fontId="8" fillId="3" borderId="5" xfId="0" applyNumberFormat="1" applyFont="1" applyFill="1" applyBorder="1" applyAlignment="1">
      <alignment horizontal="center"/>
    </xf>
    <xf numFmtId="4" fontId="2" fillId="0" borderId="4" xfId="0" applyNumberFormat="1" applyFont="1" applyBorder="1" applyAlignment="1">
      <alignment horizontal="left" vertical="top"/>
    </xf>
    <xf numFmtId="4" fontId="8" fillId="0" borderId="4" xfId="0" applyNumberFormat="1" applyFont="1" applyBorder="1" applyAlignment="1">
      <alignment horizontal="left" vertical="top"/>
    </xf>
    <xf numFmtId="4" fontId="8" fillId="4" borderId="4" xfId="0" applyNumberFormat="1" applyFont="1" applyFill="1" applyBorder="1" applyAlignment="1">
      <alignment horizontal="left" vertical="top"/>
    </xf>
    <xf numFmtId="4" fontId="8" fillId="4" borderId="5" xfId="0" applyNumberFormat="1" applyFont="1" applyFill="1" applyBorder="1" applyAlignment="1">
      <alignment horizontal="left" vertical="top" wrapText="1"/>
    </xf>
    <xf numFmtId="4" fontId="2" fillId="12" borderId="4" xfId="0" applyNumberFormat="1" applyFont="1" applyFill="1" applyBorder="1" applyAlignment="1">
      <alignment horizontal="left" vertical="top"/>
    </xf>
    <xf numFmtId="4" fontId="2" fillId="12" borderId="5" xfId="0" applyNumberFormat="1" applyFont="1" applyFill="1" applyBorder="1" applyAlignment="1">
      <alignment vertical="top" wrapText="1"/>
    </xf>
    <xf numFmtId="4" fontId="2" fillId="12" borderId="5" xfId="0" applyNumberFormat="1" applyFont="1" applyFill="1" applyBorder="1" applyAlignment="1">
      <alignment horizontal="center"/>
    </xf>
    <xf numFmtId="4" fontId="2" fillId="0" borderId="5" xfId="0" applyNumberFormat="1" applyFont="1" applyBorder="1" applyAlignment="1">
      <alignment vertical="top" wrapText="1"/>
    </xf>
    <xf numFmtId="4" fontId="2" fillId="0" borderId="5" xfId="0" applyNumberFormat="1" applyFont="1" applyFill="1" applyBorder="1" applyAlignment="1">
      <alignment horizontal="left" vertical="top" wrapText="1"/>
    </xf>
    <xf numFmtId="4" fontId="0" fillId="0" borderId="0" xfId="1" applyNumberFormat="1" applyFont="1" applyFill="1" applyAlignment="1">
      <alignment horizontal="center"/>
    </xf>
    <xf numFmtId="4" fontId="8" fillId="0" borderId="4" xfId="0" applyNumberFormat="1" applyFont="1" applyFill="1" applyBorder="1" applyAlignment="1">
      <alignment horizontal="left" vertical="top"/>
    </xf>
    <xf numFmtId="4" fontId="8" fillId="0" borderId="5" xfId="0" applyNumberFormat="1" applyFont="1" applyFill="1" applyBorder="1" applyAlignment="1">
      <alignment horizontal="left" vertical="top" wrapText="1"/>
    </xf>
    <xf numFmtId="4" fontId="8" fillId="0" borderId="5" xfId="0" applyNumberFormat="1" applyFont="1" applyFill="1" applyBorder="1" applyAlignment="1">
      <alignment horizontal="center"/>
    </xf>
    <xf numFmtId="4" fontId="30" fillId="10" borderId="0" xfId="0" applyNumberFormat="1" applyFont="1" applyFill="1" applyAlignment="1">
      <alignment horizontal="center"/>
    </xf>
    <xf numFmtId="4" fontId="0" fillId="11" borderId="0" xfId="0" applyNumberFormat="1" applyFill="1" applyAlignment="1">
      <alignment horizontal="center"/>
    </xf>
    <xf numFmtId="4" fontId="0" fillId="11" borderId="14" xfId="0" applyNumberFormat="1" applyFill="1" applyBorder="1" applyAlignment="1">
      <alignment horizontal="center"/>
    </xf>
    <xf numFmtId="4" fontId="0" fillId="0" borderId="0" xfId="0" applyNumberFormat="1" applyFill="1" applyAlignment="1">
      <alignment horizontal="center" vertical="center"/>
    </xf>
    <xf numFmtId="4" fontId="2" fillId="0" borderId="4" xfId="0" applyNumberFormat="1" applyFont="1" applyFill="1" applyBorder="1" applyAlignment="1">
      <alignment horizontal="left" vertical="top"/>
    </xf>
    <xf numFmtId="4" fontId="0" fillId="0" borderId="5" xfId="0" applyNumberFormat="1" applyFill="1" applyBorder="1" applyAlignment="1">
      <alignment horizontal="center"/>
    </xf>
    <xf numFmtId="4" fontId="1" fillId="0" borderId="5" xfId="0" applyNumberFormat="1" applyFont="1" applyFill="1" applyBorder="1" applyAlignment="1">
      <alignment horizontal="center"/>
    </xf>
    <xf numFmtId="4" fontId="1" fillId="7" borderId="5" xfId="0" applyNumberFormat="1" applyFont="1" applyFill="1" applyBorder="1" applyAlignment="1">
      <alignment horizontal="center"/>
    </xf>
    <xf numFmtId="4" fontId="1" fillId="8" borderId="5" xfId="0" applyNumberFormat="1" applyFont="1" applyFill="1" applyBorder="1" applyAlignment="1">
      <alignment horizontal="center"/>
    </xf>
    <xf numFmtId="4" fontId="1" fillId="9" borderId="5" xfId="0" applyNumberFormat="1" applyFont="1" applyFill="1" applyBorder="1" applyAlignment="1">
      <alignment horizontal="center"/>
    </xf>
    <xf numFmtId="4" fontId="2" fillId="0" borderId="5" xfId="0" applyNumberFormat="1" applyFont="1" applyFill="1" applyBorder="1" applyAlignment="1">
      <alignment horizontal="justify" vertical="top" wrapText="1"/>
    </xf>
    <xf numFmtId="4" fontId="15" fillId="0" borderId="0" xfId="0" applyNumberFormat="1" applyFont="1" applyFill="1" applyAlignment="1">
      <alignment horizontal="center"/>
    </xf>
    <xf numFmtId="4" fontId="15" fillId="0" borderId="14" xfId="0" applyNumberFormat="1" applyFont="1" applyFill="1" applyBorder="1" applyAlignment="1">
      <alignment horizontal="center"/>
    </xf>
    <xf numFmtId="4" fontId="2" fillId="0" borderId="0" xfId="0" applyNumberFormat="1" applyFont="1" applyFill="1" applyAlignment="1">
      <alignment horizontal="center"/>
    </xf>
    <xf numFmtId="4" fontId="2" fillId="0" borderId="14" xfId="0" applyNumberFormat="1" applyFont="1" applyFill="1" applyBorder="1" applyAlignment="1">
      <alignment horizontal="center"/>
    </xf>
    <xf numFmtId="4" fontId="2" fillId="0" borderId="7" xfId="0" applyNumberFormat="1" applyFont="1" applyBorder="1" applyAlignment="1">
      <alignment horizontal="left" vertical="top" wrapText="1"/>
    </xf>
    <xf numFmtId="4" fontId="8" fillId="0" borderId="0" xfId="0" applyNumberFormat="1" applyFont="1" applyFill="1" applyAlignment="1">
      <alignment horizontal="center"/>
    </xf>
    <xf numFmtId="4" fontId="8" fillId="0" borderId="14" xfId="0" applyNumberFormat="1" applyFont="1" applyFill="1" applyBorder="1" applyAlignment="1">
      <alignment horizontal="center"/>
    </xf>
    <xf numFmtId="4" fontId="8" fillId="3" borderId="4" xfId="0" applyNumberFormat="1" applyFont="1" applyFill="1" applyBorder="1" applyAlignment="1">
      <alignment horizontal="left" vertical="top" wrapText="1"/>
    </xf>
    <xf numFmtId="4" fontId="0" fillId="0" borderId="7" xfId="0" applyNumberFormat="1" applyBorder="1" applyAlignment="1">
      <alignment vertical="top" wrapText="1"/>
    </xf>
    <xf numFmtId="4" fontId="2" fillId="5" borderId="4" xfId="0" applyNumberFormat="1" applyFont="1" applyFill="1" applyBorder="1" applyAlignment="1">
      <alignment horizontal="left" vertical="top"/>
    </xf>
    <xf numFmtId="4" fontId="2" fillId="5" borderId="5" xfId="0" applyNumberFormat="1" applyFont="1" applyFill="1" applyBorder="1" applyAlignment="1">
      <alignment horizontal="justify" vertical="top" wrapText="1"/>
    </xf>
    <xf numFmtId="4" fontId="2" fillId="5" borderId="5" xfId="0" applyNumberFormat="1" applyFont="1" applyFill="1" applyBorder="1" applyAlignment="1">
      <alignment horizontal="center"/>
    </xf>
    <xf numFmtId="4" fontId="0" fillId="5" borderId="5" xfId="0" applyNumberFormat="1" applyFill="1" applyBorder="1" applyAlignment="1">
      <alignment vertical="top" wrapText="1"/>
    </xf>
    <xf numFmtId="4" fontId="0" fillId="5" borderId="5" xfId="0" applyNumberFormat="1" applyFill="1" applyBorder="1" applyAlignment="1">
      <alignment horizontal="center"/>
    </xf>
    <xf numFmtId="4" fontId="2" fillId="5" borderId="5" xfId="0" applyNumberFormat="1" applyFont="1" applyFill="1" applyBorder="1" applyAlignment="1">
      <alignment vertical="top" wrapText="1"/>
    </xf>
    <xf numFmtId="4" fontId="8" fillId="6" borderId="4" xfId="0" applyNumberFormat="1" applyFont="1" applyFill="1" applyBorder="1" applyAlignment="1">
      <alignment horizontal="left" vertical="top"/>
    </xf>
    <xf numFmtId="4" fontId="8" fillId="6" borderId="5" xfId="0" applyNumberFormat="1" applyFont="1" applyFill="1" applyBorder="1" applyAlignment="1">
      <alignment horizontal="left" vertical="top" wrapText="1"/>
    </xf>
    <xf numFmtId="4" fontId="8" fillId="6" borderId="5" xfId="0" applyNumberFormat="1" applyFont="1" applyFill="1" applyBorder="1" applyAlignment="1">
      <alignment horizontal="center"/>
    </xf>
    <xf numFmtId="4" fontId="8" fillId="6" borderId="5" xfId="0" applyNumberFormat="1" applyFont="1" applyFill="1" applyBorder="1" applyAlignment="1">
      <alignment horizontal="center" wrapText="1"/>
    </xf>
    <xf numFmtId="4" fontId="8" fillId="6" borderId="5" xfId="0" applyNumberFormat="1" applyFont="1" applyFill="1" applyBorder="1" applyAlignment="1">
      <alignment horizontal="justify" vertical="top" wrapText="1"/>
    </xf>
    <xf numFmtId="4" fontId="2" fillId="6" borderId="5" xfId="0" applyNumberFormat="1" applyFont="1" applyFill="1" applyBorder="1" applyAlignment="1">
      <alignment horizontal="center"/>
    </xf>
    <xf numFmtId="4" fontId="15" fillId="2" borderId="5" xfId="0" applyNumberFormat="1" applyFont="1" applyFill="1" applyBorder="1" applyAlignment="1">
      <alignment horizontal="center" vertical="top" wrapText="1"/>
    </xf>
    <xf numFmtId="4" fontId="9" fillId="0" borderId="4" xfId="0" applyNumberFormat="1" applyFont="1" applyBorder="1" applyAlignment="1">
      <alignment horizontal="left" vertical="top"/>
    </xf>
    <xf numFmtId="4" fontId="9" fillId="7" borderId="5" xfId="0" applyNumberFormat="1" applyFont="1" applyFill="1" applyBorder="1" applyAlignment="1">
      <alignment horizontal="center"/>
    </xf>
    <xf numFmtId="4" fontId="9" fillId="8" borderId="5" xfId="0" applyNumberFormat="1" applyFont="1" applyFill="1" applyBorder="1" applyAlignment="1">
      <alignment horizontal="center"/>
    </xf>
    <xf numFmtId="4" fontId="9" fillId="9" borderId="5" xfId="0" applyNumberFormat="1" applyFont="1" applyFill="1" applyBorder="1" applyAlignment="1">
      <alignment horizontal="center"/>
    </xf>
    <xf numFmtId="4" fontId="0" fillId="0" borderId="0" xfId="0" applyNumberFormat="1" applyAlignment="1">
      <alignment horizontal="left" vertical="top"/>
    </xf>
    <xf numFmtId="4" fontId="0" fillId="0" borderId="0" xfId="0" applyNumberFormat="1" applyAlignment="1">
      <alignment vertical="top" wrapText="1"/>
    </xf>
    <xf numFmtId="4" fontId="0" fillId="7" borderId="0" xfId="0" applyNumberFormat="1" applyFill="1" applyAlignment="1">
      <alignment horizontal="center"/>
    </xf>
    <xf numFmtId="4" fontId="0" fillId="8" borderId="0" xfId="0" applyNumberFormat="1" applyFill="1" applyAlignment="1">
      <alignment horizontal="center"/>
    </xf>
    <xf numFmtId="4" fontId="0" fillId="9" borderId="0" xfId="0" applyNumberFormat="1" applyFill="1" applyAlignment="1">
      <alignment horizontal="center"/>
    </xf>
    <xf numFmtId="4" fontId="26" fillId="0" borderId="0" xfId="0" applyNumberFormat="1" applyFont="1" applyAlignment="1">
      <alignment horizontal="right" vertical="top" wrapText="1"/>
    </xf>
    <xf numFmtId="4" fontId="24" fillId="0" borderId="0" xfId="0" applyNumberFormat="1" applyFont="1" applyAlignment="1">
      <alignment horizontal="center"/>
    </xf>
    <xf numFmtId="4" fontId="0" fillId="0" borderId="0" xfId="0" applyNumberFormat="1" applyFill="1" applyBorder="1" applyAlignment="1">
      <alignment horizontal="center"/>
    </xf>
    <xf numFmtId="4" fontId="19" fillId="0" borderId="0" xfId="0" applyNumberFormat="1" applyFont="1" applyFill="1" applyBorder="1" applyAlignment="1">
      <alignment horizontal="center"/>
    </xf>
    <xf numFmtId="4" fontId="1" fillId="0" borderId="0" xfId="0" applyNumberFormat="1" applyFont="1" applyFill="1" applyBorder="1" applyAlignment="1">
      <alignment horizontal="center"/>
    </xf>
    <xf numFmtId="4" fontId="15"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4" fontId="8" fillId="0" borderId="0" xfId="0" applyNumberFormat="1" applyFont="1" applyFill="1" applyBorder="1" applyAlignment="1">
      <alignment horizontal="center"/>
    </xf>
    <xf numFmtId="4" fontId="23" fillId="2" borderId="0" xfId="0" applyNumberFormat="1" applyFont="1" applyFill="1" applyBorder="1" applyAlignment="1"/>
    <xf numFmtId="4" fontId="24" fillId="0" borderId="0" xfId="0" applyNumberFormat="1" applyFont="1"/>
    <xf numFmtId="4" fontId="27" fillId="0" borderId="0" xfId="0" applyNumberFormat="1" applyFont="1"/>
    <xf numFmtId="4" fontId="24" fillId="0" borderId="0" xfId="0" applyNumberFormat="1" applyFont="1" applyFill="1"/>
    <xf numFmtId="4" fontId="15" fillId="2" borderId="0" xfId="0" applyNumberFormat="1" applyFont="1" applyFill="1" applyBorder="1" applyAlignment="1">
      <alignment horizontal="right"/>
    </xf>
    <xf numFmtId="49" fontId="15" fillId="2" borderId="4" xfId="0" applyNumberFormat="1" applyFont="1" applyFill="1" applyBorder="1" applyAlignment="1">
      <alignment horizontal="left" vertical="top"/>
    </xf>
    <xf numFmtId="49" fontId="15" fillId="2" borderId="5" xfId="0" applyNumberFormat="1" applyFont="1" applyFill="1" applyBorder="1" applyAlignment="1">
      <alignment horizontal="left" vertical="top" wrapText="1"/>
    </xf>
    <xf numFmtId="0" fontId="33" fillId="6" borderId="0" xfId="2" applyFont="1" applyFill="1" applyAlignment="1">
      <alignment horizontal="center" vertical="center"/>
    </xf>
    <xf numFmtId="0" fontId="33" fillId="6" borderId="0" xfId="2" applyFont="1" applyFill="1" applyAlignment="1">
      <alignment horizontal="left" vertical="center" wrapText="1"/>
    </xf>
    <xf numFmtId="0" fontId="33" fillId="0" borderId="0" xfId="2" applyFont="1" applyAlignment="1">
      <alignment horizontal="center" vertical="center"/>
    </xf>
    <xf numFmtId="0" fontId="33" fillId="0" borderId="0" xfId="2" applyFont="1" applyAlignment="1">
      <alignment horizontal="left" vertical="center" wrapText="1"/>
    </xf>
    <xf numFmtId="0" fontId="32" fillId="0" borderId="0" xfId="2" applyAlignment="1">
      <alignment horizontal="center" vertical="center"/>
    </xf>
    <xf numFmtId="0" fontId="32" fillId="0" borderId="0" xfId="2" applyAlignment="1">
      <alignment horizontal="center" vertical="center" wrapText="1"/>
    </xf>
    <xf numFmtId="0" fontId="34" fillId="0" borderId="0" xfId="2" applyFont="1" applyAlignment="1">
      <alignment horizontal="center" vertical="top"/>
    </xf>
    <xf numFmtId="0" fontId="34" fillId="0" borderId="0" xfId="2" applyFont="1" applyAlignment="1">
      <alignment horizontal="left" vertical="center" wrapText="1"/>
    </xf>
    <xf numFmtId="1" fontId="32" fillId="0" borderId="0" xfId="2" applyNumberFormat="1" applyAlignment="1">
      <alignment horizontal="center" vertical="top"/>
    </xf>
    <xf numFmtId="0" fontId="32" fillId="0" borderId="0" xfId="2" applyAlignment="1">
      <alignment horizontal="justify" vertical="top" wrapText="1"/>
    </xf>
    <xf numFmtId="0" fontId="35" fillId="0" borderId="0" xfId="2" applyFont="1" applyAlignment="1">
      <alignment horizontal="justify" vertical="center" wrapText="1"/>
    </xf>
    <xf numFmtId="0" fontId="36" fillId="0" borderId="0" xfId="0" applyFont="1" applyAlignment="1">
      <alignment vertical="center" wrapText="1"/>
    </xf>
    <xf numFmtId="0" fontId="37" fillId="0" borderId="0" xfId="0" applyFont="1" applyAlignment="1">
      <alignment vertical="center" wrapText="1"/>
    </xf>
    <xf numFmtId="0" fontId="36" fillId="0" borderId="0" xfId="0" applyFont="1" applyAlignment="1">
      <alignment vertical="center"/>
    </xf>
    <xf numFmtId="1" fontId="32" fillId="0" borderId="0" xfId="2" applyNumberFormat="1" applyAlignment="1">
      <alignment horizontal="right" vertical="top"/>
    </xf>
    <xf numFmtId="0" fontId="38" fillId="0" borderId="0" xfId="3" applyFont="1" applyAlignment="1">
      <alignment horizontal="left" vertical="center" wrapText="1"/>
    </xf>
    <xf numFmtId="0" fontId="36" fillId="0" borderId="0" xfId="0" applyFont="1" applyAlignment="1">
      <alignment horizontal="justify" vertical="top"/>
    </xf>
    <xf numFmtId="0" fontId="32" fillId="0" borderId="0" xfId="2" applyAlignment="1">
      <alignment horizontal="center" vertical="top"/>
    </xf>
    <xf numFmtId="0" fontId="38" fillId="0" borderId="0" xfId="3" applyFont="1" applyAlignment="1">
      <alignment vertical="center"/>
    </xf>
    <xf numFmtId="0" fontId="36" fillId="0" borderId="0" xfId="0" applyFont="1" applyAlignment="1">
      <alignment vertical="top" wrapText="1"/>
    </xf>
    <xf numFmtId="0" fontId="32" fillId="0" borderId="0" xfId="2" applyAlignment="1">
      <alignment horizontal="justify" vertical="center" wrapText="1"/>
    </xf>
    <xf numFmtId="1" fontId="32" fillId="0" borderId="0" xfId="4" applyNumberFormat="1" applyAlignment="1">
      <alignment horizontal="center" vertical="top"/>
    </xf>
    <xf numFmtId="49" fontId="37" fillId="0" borderId="0" xfId="0" applyNumberFormat="1" applyFont="1" applyAlignment="1">
      <alignment horizontal="justify" vertical="center"/>
    </xf>
    <xf numFmtId="0" fontId="34" fillId="0" borderId="0" xfId="2" applyFont="1" applyAlignment="1">
      <alignment horizontal="justify" vertical="center" wrapText="1"/>
    </xf>
    <xf numFmtId="0" fontId="34" fillId="0" borderId="0" xfId="2" applyFont="1" applyAlignment="1">
      <alignment horizontal="center" vertical="center"/>
    </xf>
    <xf numFmtId="49" fontId="33" fillId="0" borderId="0" xfId="3" applyNumberFormat="1" applyFont="1" applyAlignment="1">
      <alignment vertical="top"/>
    </xf>
    <xf numFmtId="49" fontId="36" fillId="0" borderId="0" xfId="0" applyNumberFormat="1" applyFont="1" applyAlignment="1">
      <alignment horizontal="justify" vertical="top"/>
    </xf>
    <xf numFmtId="49" fontId="38" fillId="0" borderId="0" xfId="3" applyNumberFormat="1" applyFont="1" applyAlignment="1">
      <alignment horizontal="justify" vertical="top"/>
    </xf>
    <xf numFmtId="1" fontId="38" fillId="0" borderId="0" xfId="4" applyNumberFormat="1" applyFont="1" applyAlignment="1">
      <alignment horizontal="center" vertical="top"/>
    </xf>
    <xf numFmtId="0" fontId="37" fillId="0" borderId="0" xfId="0" applyFont="1" applyAlignment="1">
      <alignment vertical="center"/>
    </xf>
    <xf numFmtId="0" fontId="40" fillId="0" borderId="0" xfId="2" applyFont="1" applyAlignment="1">
      <alignment horizontal="left" vertical="center" wrapText="1"/>
    </xf>
    <xf numFmtId="0" fontId="38" fillId="0" borderId="0" xfId="5" applyFont="1" applyAlignment="1">
      <alignment horizontal="left" vertical="center"/>
    </xf>
    <xf numFmtId="0" fontId="35" fillId="0" borderId="0" xfId="2" applyFont="1" applyAlignment="1">
      <alignment horizontal="justify" vertical="top" wrapText="1"/>
    </xf>
    <xf numFmtId="49" fontId="32" fillId="0" borderId="0" xfId="2" applyNumberFormat="1" applyAlignment="1">
      <alignment horizontal="justify" vertical="top" wrapText="1"/>
    </xf>
    <xf numFmtId="49" fontId="2" fillId="0" borderId="18" xfId="0" applyNumberFormat="1" applyFont="1" applyBorder="1" applyAlignment="1">
      <alignment horizontal="left" vertical="top"/>
    </xf>
    <xf numFmtId="49" fontId="2" fillId="0" borderId="0" xfId="0" applyNumberFormat="1" applyFont="1" applyAlignment="1">
      <alignment vertical="top" wrapText="1"/>
    </xf>
    <xf numFmtId="0" fontId="42" fillId="0" borderId="0" xfId="3" applyFont="1" applyAlignment="1">
      <alignment vertical="center"/>
    </xf>
    <xf numFmtId="49" fontId="2" fillId="0" borderId="4" xfId="0" applyNumberFormat="1" applyFont="1" applyBorder="1" applyAlignment="1">
      <alignment horizontal="left" vertical="top"/>
    </xf>
    <xf numFmtId="49" fontId="2" fillId="0" borderId="5" xfId="0" applyNumberFormat="1" applyFont="1" applyBorder="1" applyAlignment="1">
      <alignment vertical="top" wrapText="1"/>
    </xf>
    <xf numFmtId="0" fontId="40" fillId="0" borderId="0" xfId="2" applyFont="1" applyAlignment="1">
      <alignment horizontal="center" vertical="center"/>
    </xf>
    <xf numFmtId="49" fontId="36" fillId="0" borderId="0" xfId="0" applyNumberFormat="1" applyFont="1" applyAlignment="1">
      <alignment horizontal="justify" vertical="top" wrapText="1"/>
    </xf>
    <xf numFmtId="0" fontId="40" fillId="0" borderId="0" xfId="2" applyFont="1" applyAlignment="1">
      <alignment horizontal="center" vertical="top"/>
    </xf>
    <xf numFmtId="0" fontId="40" fillId="0" borderId="0" xfId="2" applyFont="1" applyAlignment="1">
      <alignment horizontal="justify" vertical="center" wrapText="1"/>
    </xf>
    <xf numFmtId="49" fontId="33" fillId="0" borderId="0" xfId="5" applyNumberFormat="1" applyFont="1" applyAlignment="1">
      <alignment vertical="top"/>
    </xf>
    <xf numFmtId="0" fontId="40" fillId="0" borderId="0" xfId="2" applyFont="1" applyAlignment="1">
      <alignment horizontal="justify" vertical="top" wrapText="1"/>
    </xf>
    <xf numFmtId="0" fontId="32" fillId="0" borderId="0" xfId="2" applyAlignment="1">
      <alignment horizontal="left" vertical="center" wrapText="1"/>
    </xf>
    <xf numFmtId="1" fontId="33" fillId="6" borderId="0" xfId="2" applyNumberFormat="1" applyFont="1" applyFill="1" applyAlignment="1">
      <alignment horizontal="center" vertical="top"/>
    </xf>
    <xf numFmtId="0" fontId="33" fillId="13" borderId="0" xfId="2" applyFont="1" applyFill="1" applyAlignment="1">
      <alignment horizontal="center" vertical="center" wrapText="1"/>
    </xf>
    <xf numFmtId="0" fontId="33" fillId="13" borderId="0" xfId="2" applyFont="1" applyFill="1" applyAlignment="1">
      <alignment horizontal="justify" vertical="center" wrapText="1"/>
    </xf>
    <xf numFmtId="0" fontId="33" fillId="0" borderId="0" xfId="2" applyFont="1" applyAlignment="1">
      <alignment horizontal="center" vertical="center" wrapText="1"/>
    </xf>
    <xf numFmtId="0" fontId="33" fillId="0" borderId="0" xfId="2" applyFont="1" applyAlignment="1">
      <alignment horizontal="justify" vertical="center" wrapText="1"/>
    </xf>
    <xf numFmtId="0" fontId="32" fillId="0" borderId="0" xfId="6" applyAlignment="1">
      <alignment horizontal="justify" vertical="top" wrapText="1"/>
    </xf>
    <xf numFmtId="0" fontId="33" fillId="14" borderId="0" xfId="2" applyFont="1" applyFill="1" applyAlignment="1">
      <alignment horizontal="center" vertical="center" wrapText="1"/>
    </xf>
    <xf numFmtId="0" fontId="33" fillId="14" borderId="0" xfId="2" applyFont="1" applyFill="1" applyAlignment="1">
      <alignment horizontal="justify" vertical="center" wrapText="1"/>
    </xf>
    <xf numFmtId="0" fontId="33" fillId="14" borderId="0" xfId="7" applyFont="1" applyFill="1" applyAlignment="1">
      <alignment horizontal="center" vertical="center"/>
    </xf>
    <xf numFmtId="0" fontId="33" fillId="14" borderId="0" xfId="7" applyFont="1" applyFill="1" applyAlignment="1">
      <alignment horizontal="left" vertical="top"/>
    </xf>
    <xf numFmtId="0" fontId="33" fillId="0" borderId="0" xfId="7" applyFont="1" applyAlignment="1">
      <alignment horizontal="center" vertical="center"/>
    </xf>
    <xf numFmtId="0" fontId="33" fillId="0" borderId="0" xfId="7" applyFont="1" applyAlignment="1">
      <alignment horizontal="left" vertical="top" wrapText="1"/>
    </xf>
    <xf numFmtId="0" fontId="32" fillId="0" borderId="0" xfId="8" applyAlignment="1">
      <alignment horizontal="center" vertical="center"/>
    </xf>
    <xf numFmtId="0" fontId="32" fillId="0" borderId="0" xfId="8" applyAlignment="1">
      <alignment horizontal="center" vertical="center" wrapText="1"/>
    </xf>
    <xf numFmtId="1" fontId="32" fillId="0" borderId="0" xfId="8" applyNumberFormat="1" applyAlignment="1">
      <alignment horizontal="right" vertical="top"/>
    </xf>
    <xf numFmtId="0" fontId="43" fillId="0" borderId="0" xfId="8" applyFont="1" applyAlignment="1">
      <alignment horizontal="left" vertical="top" wrapText="1"/>
    </xf>
    <xf numFmtId="0" fontId="44" fillId="0" borderId="0" xfId="3" applyFont="1" applyAlignment="1">
      <alignment horizontal="justify" vertical="top" wrapText="1"/>
    </xf>
    <xf numFmtId="0" fontId="32" fillId="0" borderId="0" xfId="9" applyAlignment="1">
      <alignment horizontal="center" vertical="center"/>
    </xf>
    <xf numFmtId="0" fontId="38" fillId="0" borderId="0" xfId="3" applyFont="1" applyAlignment="1">
      <alignment horizontal="justify" vertical="top" wrapText="1"/>
    </xf>
    <xf numFmtId="0" fontId="38" fillId="0" borderId="0" xfId="3" applyFont="1" applyAlignment="1">
      <alignment horizontal="left" vertical="top" wrapText="1"/>
    </xf>
    <xf numFmtId="0" fontId="38" fillId="0" borderId="0" xfId="3" applyFont="1" applyAlignment="1">
      <alignment horizontal="left" wrapText="1"/>
    </xf>
    <xf numFmtId="0" fontId="38" fillId="0" borderId="0" xfId="0" applyFont="1" applyAlignment="1">
      <alignment horizontal="left" wrapText="1"/>
    </xf>
    <xf numFmtId="0" fontId="38" fillId="0" borderId="0" xfId="0" applyFont="1" applyAlignment="1">
      <alignment horizontal="left" vertical="top" wrapText="1"/>
    </xf>
    <xf numFmtId="1" fontId="45" fillId="0" borderId="0" xfId="8" applyNumberFormat="1" applyFont="1" applyAlignment="1">
      <alignment horizontal="center" vertical="top"/>
    </xf>
    <xf numFmtId="0" fontId="45" fillId="0" borderId="0" xfId="8" applyFont="1" applyAlignment="1">
      <alignment horizontal="justify" vertical="center" wrapText="1"/>
    </xf>
    <xf numFmtId="0" fontId="45" fillId="0" borderId="0" xfId="8" applyFont="1" applyAlignment="1">
      <alignment horizontal="center" vertical="top"/>
    </xf>
    <xf numFmtId="0" fontId="33" fillId="14" borderId="0" xfId="7" applyFont="1" applyFill="1" applyAlignment="1">
      <alignment horizontal="left" vertical="top" wrapText="1"/>
    </xf>
    <xf numFmtId="0" fontId="46" fillId="0" borderId="0" xfId="7" applyFont="1" applyAlignment="1">
      <alignment horizontal="left" vertical="top" wrapText="1"/>
    </xf>
    <xf numFmtId="0" fontId="34" fillId="15" borderId="0" xfId="2" applyFont="1" applyFill="1" applyAlignment="1">
      <alignment horizontal="center" vertical="top"/>
    </xf>
    <xf numFmtId="0" fontId="33" fillId="15" borderId="0" xfId="2" applyFont="1" applyFill="1" applyAlignment="1">
      <alignment horizontal="justify" vertical="top" wrapText="1"/>
    </xf>
    <xf numFmtId="0" fontId="33" fillId="0" borderId="0" xfId="2" applyFont="1" applyAlignment="1">
      <alignment horizontal="justify" vertical="top" wrapText="1"/>
    </xf>
    <xf numFmtId="0" fontId="39" fillId="0" borderId="0" xfId="2" applyFont="1" applyAlignment="1">
      <alignment horizontal="center" vertical="top"/>
    </xf>
    <xf numFmtId="0" fontId="42" fillId="0" borderId="0" xfId="2" applyFont="1" applyAlignment="1">
      <alignment horizontal="justify" vertical="top" wrapText="1"/>
    </xf>
    <xf numFmtId="0" fontId="32" fillId="0" borderId="0" xfId="2" applyAlignment="1">
      <alignment vertical="top" wrapText="1"/>
    </xf>
    <xf numFmtId="0" fontId="32" fillId="0" borderId="0" xfId="2" quotePrefix="1" applyAlignment="1">
      <alignment horizontal="justify" vertical="top" wrapText="1"/>
    </xf>
    <xf numFmtId="0" fontId="32" fillId="15" borderId="0" xfId="2" applyFill="1" applyAlignment="1">
      <alignment horizontal="justify" vertical="top" wrapText="1"/>
    </xf>
    <xf numFmtId="49" fontId="15" fillId="2" borderId="5" xfId="0" applyNumberFormat="1" applyFont="1" applyFill="1" applyBorder="1" applyAlignment="1">
      <alignment horizontal="center"/>
    </xf>
    <xf numFmtId="0" fontId="15" fillId="2" borderId="5" xfId="0" applyFont="1" applyFill="1" applyBorder="1" applyAlignment="1">
      <alignment horizontal="center"/>
    </xf>
    <xf numFmtId="0" fontId="15" fillId="0" borderId="0" xfId="0" applyFont="1" applyAlignment="1">
      <alignment horizontal="center"/>
    </xf>
    <xf numFmtId="0" fontId="0" fillId="0" borderId="0" xfId="0" applyAlignment="1">
      <alignment horizontal="center"/>
    </xf>
    <xf numFmtId="0" fontId="32" fillId="6" borderId="0" xfId="2" applyFill="1" applyAlignment="1">
      <alignment horizontal="center" vertical="center"/>
    </xf>
    <xf numFmtId="4" fontId="32" fillId="6" borderId="0" xfId="2" applyNumberFormat="1" applyFill="1" applyAlignment="1">
      <alignment horizontal="center" vertical="center"/>
    </xf>
    <xf numFmtId="0" fontId="32" fillId="6" borderId="0" xfId="2" applyFill="1" applyAlignment="1">
      <alignment vertical="center"/>
    </xf>
    <xf numFmtId="0" fontId="0" fillId="6" borderId="5" xfId="0" applyFill="1" applyBorder="1" applyAlignment="1">
      <alignment horizontal="center"/>
    </xf>
    <xf numFmtId="4" fontId="0" fillId="6" borderId="6" xfId="0" applyNumberFormat="1" applyFill="1" applyBorder="1" applyAlignment="1">
      <alignment horizontal="right"/>
    </xf>
    <xf numFmtId="4" fontId="32" fillId="0" borderId="0" xfId="2" applyNumberFormat="1" applyAlignment="1">
      <alignment horizontal="center" vertical="center"/>
    </xf>
    <xf numFmtId="0" fontId="32" fillId="0" borderId="0" xfId="2" applyAlignment="1">
      <alignment vertical="center"/>
    </xf>
    <xf numFmtId="0" fontId="4" fillId="7" borderId="5" xfId="0" applyFont="1" applyFill="1" applyBorder="1" applyAlignment="1">
      <alignment horizontal="center"/>
    </xf>
    <xf numFmtId="0" fontId="4" fillId="8" borderId="5" xfId="0" applyFont="1" applyFill="1" applyBorder="1" applyAlignment="1">
      <alignment horizontal="center"/>
    </xf>
    <xf numFmtId="0" fontId="4" fillId="9" borderId="5" xfId="0" applyFont="1" applyFill="1" applyBorder="1" applyAlignment="1">
      <alignment horizontal="center"/>
    </xf>
    <xf numFmtId="0" fontId="2" fillId="7" borderId="5" xfId="0" applyFont="1" applyFill="1" applyBorder="1" applyAlignment="1">
      <alignment horizontal="center"/>
    </xf>
    <xf numFmtId="0" fontId="2" fillId="8" borderId="5" xfId="0" applyFont="1" applyFill="1" applyBorder="1" applyAlignment="1">
      <alignment horizontal="center"/>
    </xf>
    <xf numFmtId="0" fontId="2" fillId="9" borderId="5" xfId="0" applyFont="1" applyFill="1" applyBorder="1" applyAlignment="1">
      <alignment horizontal="center"/>
    </xf>
    <xf numFmtId="4" fontId="32" fillId="0" borderId="0" xfId="2" applyNumberFormat="1" applyAlignment="1">
      <alignment horizontal="right" vertical="center" indent="1"/>
    </xf>
    <xf numFmtId="4" fontId="34" fillId="0" borderId="0" xfId="4" applyNumberFormat="1" applyFont="1" applyAlignment="1">
      <alignment horizontal="right" vertical="center" indent="1"/>
    </xf>
    <xf numFmtId="0" fontId="39" fillId="0" borderId="0" xfId="2" applyFont="1" applyAlignment="1">
      <alignment horizontal="center" vertical="center" wrapText="1"/>
    </xf>
    <xf numFmtId="4" fontId="39" fillId="0" borderId="0" xfId="2" applyNumberFormat="1" applyFont="1" applyAlignment="1">
      <alignment vertical="center" wrapText="1"/>
    </xf>
    <xf numFmtId="4" fontId="39" fillId="0" borderId="0" xfId="2" applyNumberFormat="1" applyFont="1" applyAlignment="1">
      <alignment horizontal="right" vertical="center" wrapText="1" indent="1"/>
    </xf>
    <xf numFmtId="4" fontId="32" fillId="0" borderId="0" xfId="2" applyNumberFormat="1" applyAlignment="1">
      <alignment vertical="center"/>
    </xf>
    <xf numFmtId="2" fontId="39" fillId="0" borderId="0" xfId="2" applyNumberFormat="1" applyFont="1" applyAlignment="1">
      <alignment horizontal="center" vertical="center"/>
    </xf>
    <xf numFmtId="4" fontId="39" fillId="0" borderId="0" xfId="2" applyNumberFormat="1" applyFont="1" applyAlignment="1">
      <alignment horizontal="right" vertical="center"/>
    </xf>
    <xf numFmtId="164" fontId="32" fillId="0" borderId="0" xfId="10" applyFont="1" applyFill="1" applyAlignment="1">
      <alignment horizontal="center" vertical="center"/>
    </xf>
    <xf numFmtId="2" fontId="4" fillId="7" borderId="5" xfId="0" applyNumberFormat="1" applyFont="1" applyFill="1" applyBorder="1" applyAlignment="1">
      <alignment horizontal="center"/>
    </xf>
    <xf numFmtId="4" fontId="38" fillId="0" borderId="0" xfId="2" applyNumberFormat="1" applyFont="1" applyAlignment="1">
      <alignment horizontal="right" vertical="center" indent="1"/>
    </xf>
    <xf numFmtId="4" fontId="33" fillId="0" borderId="0" xfId="2" applyNumberFormat="1" applyFont="1" applyAlignment="1">
      <alignment vertical="center"/>
    </xf>
    <xf numFmtId="0" fontId="38" fillId="0" borderId="0" xfId="3" applyFont="1" applyAlignment="1">
      <alignment horizontal="center" vertical="center"/>
    </xf>
    <xf numFmtId="4" fontId="38" fillId="0" borderId="0" xfId="3" applyNumberFormat="1" applyFont="1" applyAlignment="1">
      <alignment horizontal="right" vertical="center" indent="1"/>
    </xf>
    <xf numFmtId="0" fontId="39" fillId="0" borderId="0" xfId="2" applyFont="1" applyAlignment="1">
      <alignment horizontal="center" vertical="center"/>
    </xf>
    <xf numFmtId="2" fontId="38" fillId="0" borderId="0" xfId="3" applyNumberFormat="1" applyFont="1" applyAlignment="1">
      <alignment horizontal="center" vertical="center"/>
    </xf>
    <xf numFmtId="2" fontId="39" fillId="0" borderId="0" xfId="2" applyNumberFormat="1" applyFont="1" applyAlignment="1">
      <alignment horizontal="right" vertical="center"/>
    </xf>
    <xf numFmtId="4" fontId="38" fillId="0" borderId="0" xfId="3" applyNumberFormat="1" applyFont="1" applyAlignment="1">
      <alignment horizontal="left" vertical="top" wrapText="1"/>
    </xf>
    <xf numFmtId="4" fontId="38" fillId="0" borderId="0" xfId="0" applyNumberFormat="1" applyFont="1" applyAlignment="1">
      <alignment horizontal="center" wrapText="1"/>
    </xf>
    <xf numFmtId="2" fontId="38" fillId="0" borderId="0" xfId="0" applyNumberFormat="1" applyFont="1" applyAlignment="1">
      <alignment horizontal="center" wrapText="1"/>
    </xf>
    <xf numFmtId="4" fontId="34" fillId="0" borderId="0" xfId="2" applyNumberFormat="1" applyFont="1" applyAlignment="1">
      <alignment vertical="center"/>
    </xf>
    <xf numFmtId="4" fontId="32" fillId="6" borderId="0" xfId="2" applyNumberFormat="1" applyFill="1" applyAlignment="1">
      <alignment horizontal="right" vertical="center" indent="1"/>
    </xf>
    <xf numFmtId="4" fontId="34" fillId="6" borderId="0" xfId="2" applyNumberFormat="1" applyFont="1" applyFill="1" applyAlignment="1">
      <alignment vertical="center"/>
    </xf>
    <xf numFmtId="2" fontId="4" fillId="6" borderId="5" xfId="0" applyNumberFormat="1" applyFont="1" applyFill="1" applyBorder="1" applyAlignment="1">
      <alignment horizontal="center"/>
    </xf>
    <xf numFmtId="4" fontId="4" fillId="6" borderId="6" xfId="0" applyNumberFormat="1" applyFont="1" applyFill="1" applyBorder="1" applyAlignment="1">
      <alignment horizontal="right"/>
    </xf>
    <xf numFmtId="0" fontId="4" fillId="6" borderId="5" xfId="0" applyFont="1" applyFill="1" applyBorder="1" applyAlignment="1">
      <alignment horizontal="center"/>
    </xf>
    <xf numFmtId="49" fontId="2" fillId="0" borderId="0" xfId="0" applyNumberFormat="1" applyFont="1" applyAlignment="1">
      <alignment horizontal="center"/>
    </xf>
    <xf numFmtId="4" fontId="6" fillId="0" borderId="0" xfId="0" applyNumberFormat="1" applyFont="1" applyAlignment="1">
      <alignment horizontal="center"/>
    </xf>
    <xf numFmtId="4" fontId="2" fillId="0" borderId="0" xfId="0" applyNumberFormat="1" applyFont="1" applyAlignment="1">
      <alignment horizontal="right"/>
    </xf>
    <xf numFmtId="4" fontId="4" fillId="0" borderId="19" xfId="0" applyNumberFormat="1" applyFont="1" applyBorder="1" applyAlignment="1">
      <alignment horizontal="right"/>
    </xf>
    <xf numFmtId="0" fontId="39" fillId="0" borderId="0" xfId="2" applyFont="1" applyAlignment="1">
      <alignment horizontal="center"/>
    </xf>
    <xf numFmtId="2" fontId="39" fillId="0" borderId="0" xfId="2" applyNumberFormat="1" applyFont="1" applyAlignment="1">
      <alignment horizontal="center"/>
    </xf>
    <xf numFmtId="4" fontId="39" fillId="0" borderId="0" xfId="2" applyNumberFormat="1" applyFont="1" applyAlignment="1">
      <alignment horizontal="right"/>
    </xf>
    <xf numFmtId="4" fontId="32" fillId="0" borderId="0" xfId="2" applyNumberFormat="1"/>
    <xf numFmtId="49" fontId="2" fillId="0" borderId="5" xfId="0" applyNumberFormat="1" applyFont="1" applyBorder="1" applyAlignment="1">
      <alignment horizontal="center"/>
    </xf>
    <xf numFmtId="0" fontId="38" fillId="6" borderId="0" xfId="2" applyFont="1" applyFill="1" applyAlignment="1">
      <alignment horizontal="center" vertical="center"/>
    </xf>
    <xf numFmtId="0" fontId="38" fillId="0" borderId="0" xfId="2" applyFont="1" applyAlignment="1">
      <alignment horizontal="center" vertical="center"/>
    </xf>
    <xf numFmtId="4" fontId="38" fillId="0" borderId="0" xfId="2" applyNumberFormat="1" applyFont="1" applyAlignment="1">
      <alignment horizontal="center" vertical="center"/>
    </xf>
    <xf numFmtId="0" fontId="34" fillId="0" borderId="0" xfId="2" applyFont="1" applyAlignment="1">
      <alignment vertical="center" wrapText="1"/>
    </xf>
    <xf numFmtId="4" fontId="34" fillId="0" borderId="0" xfId="2" applyNumberFormat="1" applyFont="1" applyAlignment="1">
      <alignment horizontal="right" vertical="center" wrapText="1" indent="1"/>
    </xf>
    <xf numFmtId="4" fontId="40" fillId="0" borderId="0" xfId="2" applyNumberFormat="1" applyFont="1" applyAlignment="1">
      <alignment horizontal="right" vertical="center" indent="1"/>
    </xf>
    <xf numFmtId="0" fontId="36" fillId="0" borderId="0" xfId="5" applyAlignment="1">
      <alignment horizontal="center" vertical="center"/>
    </xf>
    <xf numFmtId="4" fontId="36" fillId="0" borderId="0" xfId="5" applyNumberFormat="1" applyAlignment="1">
      <alignment horizontal="right" vertical="center" indent="1"/>
    </xf>
    <xf numFmtId="2" fontId="38" fillId="0" borderId="0" xfId="0" applyNumberFormat="1" applyFont="1" applyAlignment="1">
      <alignment horizontal="right" vertical="center"/>
    </xf>
    <xf numFmtId="4" fontId="39" fillId="0" borderId="0" xfId="2" applyNumberFormat="1" applyFont="1" applyAlignment="1">
      <alignment vertical="center"/>
    </xf>
    <xf numFmtId="4" fontId="42" fillId="0" borderId="0" xfId="2" applyNumberFormat="1" applyFont="1" applyAlignment="1">
      <alignment horizontal="right" vertical="center" indent="1"/>
    </xf>
    <xf numFmtId="4" fontId="38" fillId="6" borderId="0" xfId="2" applyNumberFormat="1" applyFont="1" applyFill="1" applyAlignment="1">
      <alignment horizontal="center" vertical="center"/>
    </xf>
    <xf numFmtId="4" fontId="38" fillId="6" borderId="0" xfId="2" applyNumberFormat="1" applyFont="1" applyFill="1" applyAlignment="1">
      <alignment horizontal="right" vertical="center" indent="1"/>
    </xf>
    <xf numFmtId="4" fontId="47" fillId="6" borderId="0" xfId="2" applyNumberFormat="1" applyFont="1" applyFill="1" applyAlignment="1">
      <alignment horizontal="right" vertical="center" indent="1"/>
    </xf>
    <xf numFmtId="0" fontId="32" fillId="13" borderId="0" xfId="2" applyFill="1" applyAlignment="1">
      <alignment horizontal="center" wrapText="1"/>
    </xf>
    <xf numFmtId="4" fontId="38" fillId="13" borderId="0" xfId="3" applyNumberFormat="1" applyFont="1" applyFill="1" applyAlignment="1">
      <alignment horizontal="center" wrapText="1"/>
    </xf>
    <xf numFmtId="4" fontId="2" fillId="13" borderId="5" xfId="0" applyNumberFormat="1" applyFont="1" applyFill="1" applyBorder="1" applyAlignment="1">
      <alignment horizontal="right"/>
    </xf>
    <xf numFmtId="4" fontId="4" fillId="13" borderId="6" xfId="0" applyNumberFormat="1" applyFont="1" applyFill="1" applyBorder="1" applyAlignment="1">
      <alignment horizontal="right"/>
    </xf>
    <xf numFmtId="2" fontId="4" fillId="13" borderId="5" xfId="0" applyNumberFormat="1" applyFont="1" applyFill="1" applyBorder="1" applyAlignment="1">
      <alignment horizontal="center"/>
    </xf>
    <xf numFmtId="0" fontId="4" fillId="13" borderId="5" xfId="0" applyFont="1" applyFill="1" applyBorder="1" applyAlignment="1">
      <alignment horizontal="center"/>
    </xf>
    <xf numFmtId="0" fontId="32" fillId="0" borderId="0" xfId="2" applyAlignment="1">
      <alignment horizontal="center" wrapText="1"/>
    </xf>
    <xf numFmtId="4" fontId="38" fillId="0" borderId="0" xfId="3" applyNumberFormat="1" applyFont="1" applyAlignment="1">
      <alignment horizontal="center" wrapText="1"/>
    </xf>
    <xf numFmtId="0" fontId="48" fillId="14" borderId="0" xfId="2" applyFont="1" applyFill="1" applyAlignment="1">
      <alignment horizontal="center" vertical="center" wrapText="1"/>
    </xf>
    <xf numFmtId="4" fontId="2" fillId="14" borderId="5" xfId="0" applyNumberFormat="1" applyFont="1" applyFill="1" applyBorder="1" applyAlignment="1">
      <alignment horizontal="right"/>
    </xf>
    <xf numFmtId="4" fontId="40" fillId="14" borderId="0" xfId="2" applyNumberFormat="1" applyFont="1" applyFill="1" applyAlignment="1">
      <alignment horizontal="right" vertical="center" indent="1"/>
    </xf>
    <xf numFmtId="2" fontId="4" fillId="14" borderId="5" xfId="0" applyNumberFormat="1" applyFont="1" applyFill="1" applyBorder="1" applyAlignment="1">
      <alignment horizontal="center"/>
    </xf>
    <xf numFmtId="4" fontId="4" fillId="14" borderId="6" xfId="0" applyNumberFormat="1" applyFont="1" applyFill="1" applyBorder="1" applyAlignment="1">
      <alignment horizontal="right"/>
    </xf>
    <xf numFmtId="0" fontId="4" fillId="14" borderId="5" xfId="0" applyFont="1" applyFill="1" applyBorder="1" applyAlignment="1">
      <alignment horizontal="center"/>
    </xf>
    <xf numFmtId="0" fontId="32" fillId="14" borderId="0" xfId="8" applyFill="1" applyAlignment="1">
      <alignment horizontal="center" vertical="center"/>
    </xf>
    <xf numFmtId="164" fontId="32" fillId="14" borderId="0" xfId="11" applyFont="1" applyFill="1" applyAlignment="1">
      <alignment horizontal="center" vertical="center"/>
    </xf>
    <xf numFmtId="164" fontId="32" fillId="0" borderId="0" xfId="11" applyFont="1" applyAlignment="1">
      <alignment horizontal="center" vertical="center"/>
    </xf>
    <xf numFmtId="0" fontId="39" fillId="0" borderId="0" xfId="8" applyFont="1" applyAlignment="1">
      <alignment horizontal="center" vertical="center"/>
    </xf>
    <xf numFmtId="164" fontId="39" fillId="0" borderId="0" xfId="11" applyFont="1" applyAlignment="1">
      <alignment horizontal="center" vertical="center"/>
    </xf>
    <xf numFmtId="2" fontId="38" fillId="0" borderId="0" xfId="3" applyNumberFormat="1" applyFont="1" applyAlignment="1">
      <alignment horizontal="right" vertical="center" indent="1"/>
    </xf>
    <xf numFmtId="164" fontId="39" fillId="0" borderId="0" xfId="11" applyFont="1" applyAlignment="1">
      <alignment horizontal="right" vertical="center"/>
    </xf>
    <xf numFmtId="164" fontId="39" fillId="0" borderId="0" xfId="11" applyFont="1" applyFill="1" applyAlignment="1">
      <alignment horizontal="right" vertical="center"/>
    </xf>
    <xf numFmtId="0" fontId="38" fillId="0" borderId="0" xfId="3" applyFont="1" applyAlignment="1">
      <alignment horizontal="center"/>
    </xf>
    <xf numFmtId="2" fontId="39" fillId="0" borderId="0" xfId="8" applyNumberFormat="1" applyFont="1" applyAlignment="1">
      <alignment horizontal="center"/>
    </xf>
    <xf numFmtId="164" fontId="39" fillId="0" borderId="0" xfId="11" applyFont="1" applyFill="1" applyAlignment="1">
      <alignment horizontal="right"/>
    </xf>
    <xf numFmtId="2" fontId="39" fillId="0" borderId="0" xfId="8" applyNumberFormat="1" applyFont="1" applyAlignment="1">
      <alignment horizontal="center" vertical="center"/>
    </xf>
    <xf numFmtId="4" fontId="33" fillId="0" borderId="0" xfId="11" applyNumberFormat="1" applyFont="1" applyAlignment="1">
      <alignment horizontal="center" vertical="center"/>
    </xf>
    <xf numFmtId="4" fontId="39" fillId="0" borderId="0" xfId="11" applyNumberFormat="1" applyFont="1" applyAlignment="1">
      <alignment horizontal="center" vertical="center"/>
    </xf>
    <xf numFmtId="4" fontId="38" fillId="14" borderId="0" xfId="3" applyNumberFormat="1" applyFont="1" applyFill="1" applyAlignment="1">
      <alignment horizontal="center" wrapText="1"/>
    </xf>
    <xf numFmtId="2" fontId="38" fillId="14" borderId="0" xfId="3" applyNumberFormat="1" applyFont="1" applyFill="1" applyAlignment="1">
      <alignment horizontal="right" wrapText="1"/>
    </xf>
    <xf numFmtId="4" fontId="33" fillId="14" borderId="0" xfId="11" applyNumberFormat="1" applyFont="1" applyFill="1" applyAlignment="1">
      <alignment horizontal="center" vertical="center"/>
    </xf>
    <xf numFmtId="2" fontId="38" fillId="0" borderId="0" xfId="3" applyNumberFormat="1" applyFont="1" applyAlignment="1">
      <alignment horizontal="right" wrapText="1"/>
    </xf>
    <xf numFmtId="2" fontId="39" fillId="15" borderId="0" xfId="2" applyNumberFormat="1" applyFont="1" applyFill="1" applyAlignment="1">
      <alignment horizontal="center" vertical="center"/>
    </xf>
    <xf numFmtId="4" fontId="32" fillId="15" borderId="0" xfId="2" applyNumberFormat="1" applyFill="1" applyAlignment="1">
      <alignment vertical="center"/>
    </xf>
    <xf numFmtId="0" fontId="4" fillId="15" borderId="5" xfId="0" applyFont="1" applyFill="1" applyBorder="1" applyAlignment="1">
      <alignment horizontal="center"/>
    </xf>
    <xf numFmtId="4" fontId="4" fillId="15" borderId="6" xfId="0" applyNumberFormat="1" applyFont="1" applyFill="1" applyBorder="1" applyAlignment="1">
      <alignment horizontal="right"/>
    </xf>
    <xf numFmtId="4" fontId="32" fillId="0" borderId="0" xfId="12" applyNumberFormat="1" applyAlignment="1">
      <alignment horizontal="center"/>
    </xf>
    <xf numFmtId="4" fontId="32" fillId="0" borderId="0" xfId="11" applyNumberFormat="1" applyFont="1" applyAlignment="1">
      <alignment horizontal="center"/>
    </xf>
    <xf numFmtId="0" fontId="32" fillId="0" borderId="0" xfId="2" applyAlignment="1">
      <alignment horizontal="center"/>
    </xf>
    <xf numFmtId="4" fontId="32" fillId="0" borderId="0" xfId="2" applyNumberFormat="1" applyAlignment="1">
      <alignment horizontal="center"/>
    </xf>
    <xf numFmtId="0" fontId="32" fillId="15" borderId="0" xfId="2" applyFill="1" applyAlignment="1">
      <alignment horizontal="center" vertical="center"/>
    </xf>
    <xf numFmtId="4" fontId="32" fillId="15" borderId="0" xfId="2" applyNumberFormat="1" applyFill="1" applyAlignment="1">
      <alignment horizontal="center" vertical="center"/>
    </xf>
    <xf numFmtId="4" fontId="32" fillId="15" borderId="0" xfId="2" applyNumberFormat="1" applyFill="1" applyAlignment="1">
      <alignment horizontal="right" vertical="center" indent="1"/>
    </xf>
    <xf numFmtId="4" fontId="34" fillId="15" borderId="0" xfId="2" applyNumberFormat="1" applyFont="1" applyFill="1" applyAlignment="1">
      <alignment horizontal="center" vertical="center"/>
    </xf>
    <xf numFmtId="4" fontId="0" fillId="0" borderId="0" xfId="0" applyNumberFormat="1" applyBorder="1" applyAlignment="1">
      <alignment horizontal="center"/>
    </xf>
    <xf numFmtId="4" fontId="0" fillId="9" borderId="0" xfId="0" applyNumberFormat="1" applyFill="1" applyBorder="1" applyAlignment="1">
      <alignment horizontal="right"/>
    </xf>
    <xf numFmtId="4" fontId="38" fillId="0" borderId="5" xfId="3" applyNumberFormat="1" applyFont="1" applyBorder="1" applyAlignment="1">
      <alignment horizontal="center" wrapText="1"/>
    </xf>
    <xf numFmtId="164" fontId="32" fillId="0" borderId="5" xfId="11" applyFont="1" applyFill="1" applyBorder="1" applyAlignment="1">
      <alignment horizontal="center" vertical="center"/>
    </xf>
    <xf numFmtId="0" fontId="38" fillId="0" borderId="5" xfId="3" applyFont="1" applyBorder="1" applyAlignment="1">
      <alignment horizontal="center"/>
    </xf>
    <xf numFmtId="164" fontId="32" fillId="0" borderId="5" xfId="11" applyFont="1" applyFill="1" applyBorder="1" applyAlignment="1">
      <alignment horizontal="right" vertical="center"/>
    </xf>
    <xf numFmtId="4" fontId="19" fillId="0" borderId="21" xfId="0" applyNumberFormat="1" applyFont="1" applyFill="1" applyBorder="1" applyAlignment="1">
      <alignment horizontal="center"/>
    </xf>
    <xf numFmtId="0" fontId="0" fillId="0" borderId="14" xfId="0" applyBorder="1"/>
    <xf numFmtId="4" fontId="21" fillId="2" borderId="22" xfId="0" applyNumberFormat="1" applyFont="1" applyFill="1" applyBorder="1" applyAlignment="1">
      <alignment horizontal="right"/>
    </xf>
    <xf numFmtId="4" fontId="4" fillId="9" borderId="23" xfId="0" applyNumberFormat="1" applyFont="1" applyFill="1" applyBorder="1" applyAlignment="1">
      <alignment horizontal="center" vertical="center" wrapText="1"/>
    </xf>
    <xf numFmtId="4" fontId="4" fillId="9" borderId="23" xfId="0" applyNumberFormat="1" applyFont="1" applyFill="1" applyBorder="1" applyAlignment="1">
      <alignment horizontal="center" vertical="center"/>
    </xf>
    <xf numFmtId="4" fontId="4" fillId="9" borderId="23" xfId="0" applyNumberFormat="1" applyFont="1" applyFill="1" applyBorder="1" applyAlignment="1">
      <alignment horizontal="right"/>
    </xf>
    <xf numFmtId="4" fontId="2" fillId="3" borderId="23" xfId="0" applyNumberFormat="1" applyFont="1" applyFill="1" applyBorder="1" applyAlignment="1">
      <alignment horizontal="right"/>
    </xf>
    <xf numFmtId="4" fontId="9" fillId="9" borderId="23" xfId="0" applyNumberFormat="1" applyFont="1" applyFill="1" applyBorder="1" applyAlignment="1">
      <alignment horizontal="right"/>
    </xf>
    <xf numFmtId="4" fontId="0" fillId="9" borderId="23" xfId="0" applyNumberFormat="1" applyFill="1" applyBorder="1" applyAlignment="1">
      <alignment horizontal="right"/>
    </xf>
    <xf numFmtId="4" fontId="12" fillId="2" borderId="23" xfId="0" applyNumberFormat="1" applyFont="1" applyFill="1" applyBorder="1" applyAlignment="1">
      <alignment horizontal="right"/>
    </xf>
    <xf numFmtId="4" fontId="0" fillId="2" borderId="23" xfId="0" applyNumberFormat="1" applyFill="1" applyBorder="1" applyAlignment="1">
      <alignment horizontal="right"/>
    </xf>
    <xf numFmtId="4" fontId="2" fillId="9" borderId="23" xfId="0" applyNumberFormat="1" applyFont="1" applyFill="1" applyBorder="1" applyAlignment="1">
      <alignment horizontal="right"/>
    </xf>
    <xf numFmtId="4" fontId="8" fillId="9" borderId="23" xfId="0" applyNumberFormat="1" applyFont="1" applyFill="1" applyBorder="1" applyAlignment="1">
      <alignment horizontal="right"/>
    </xf>
    <xf numFmtId="4" fontId="15" fillId="2" borderId="23" xfId="0" applyNumberFormat="1" applyFont="1" applyFill="1" applyBorder="1" applyAlignment="1">
      <alignment horizontal="right" wrapText="1"/>
    </xf>
    <xf numFmtId="4" fontId="15" fillId="2" borderId="23" xfId="0" applyNumberFormat="1" applyFont="1" applyFill="1" applyBorder="1" applyAlignment="1">
      <alignment horizontal="right"/>
    </xf>
    <xf numFmtId="4" fontId="16" fillId="2" borderId="23" xfId="0" applyNumberFormat="1" applyFont="1" applyFill="1" applyBorder="1" applyAlignment="1">
      <alignment horizontal="right"/>
    </xf>
    <xf numFmtId="4" fontId="8" fillId="4" borderId="23" xfId="0" applyNumberFormat="1" applyFont="1" applyFill="1" applyBorder="1" applyAlignment="1">
      <alignment horizontal="right"/>
    </xf>
    <xf numFmtId="4" fontId="2" fillId="9" borderId="23" xfId="0" applyNumberFormat="1" applyFont="1" applyFill="1" applyBorder="1" applyAlignment="1">
      <alignment horizontal="center" vertical="center"/>
    </xf>
    <xf numFmtId="4" fontId="8" fillId="3" borderId="23" xfId="0" applyNumberFormat="1" applyFont="1" applyFill="1" applyBorder="1" applyAlignment="1">
      <alignment horizontal="right"/>
    </xf>
    <xf numFmtId="4" fontId="2" fillId="0" borderId="23" xfId="0" applyNumberFormat="1" applyFont="1" applyBorder="1" applyAlignment="1">
      <alignment horizontal="right"/>
    </xf>
    <xf numFmtId="4" fontId="8" fillId="6" borderId="23" xfId="0" applyNumberFormat="1" applyFont="1" applyFill="1" applyBorder="1" applyAlignment="1">
      <alignment horizontal="right"/>
    </xf>
    <xf numFmtId="4" fontId="2" fillId="6" borderId="23" xfId="0" applyNumberFormat="1" applyFont="1" applyFill="1" applyBorder="1" applyAlignment="1">
      <alignment horizontal="right"/>
    </xf>
    <xf numFmtId="4" fontId="0" fillId="6" borderId="23" xfId="0" applyNumberFormat="1" applyFill="1" applyBorder="1" applyAlignment="1">
      <alignment horizontal="right"/>
    </xf>
    <xf numFmtId="4" fontId="4" fillId="6" borderId="23" xfId="0" applyNumberFormat="1" applyFont="1" applyFill="1" applyBorder="1" applyAlignment="1">
      <alignment horizontal="right"/>
    </xf>
    <xf numFmtId="4" fontId="4" fillId="13" borderId="23" xfId="0" applyNumberFormat="1" applyFont="1" applyFill="1" applyBorder="1" applyAlignment="1">
      <alignment horizontal="right"/>
    </xf>
    <xf numFmtId="4" fontId="4" fillId="14" borderId="23" xfId="0" applyNumberFormat="1" applyFont="1" applyFill="1" applyBorder="1" applyAlignment="1">
      <alignment horizontal="right"/>
    </xf>
    <xf numFmtId="4" fontId="4" fillId="15" borderId="23" xfId="0" applyNumberFormat="1" applyFont="1" applyFill="1" applyBorder="1" applyAlignment="1">
      <alignment horizontal="right"/>
    </xf>
    <xf numFmtId="4" fontId="34" fillId="15" borderId="14" xfId="2" applyNumberFormat="1" applyFont="1" applyFill="1" applyBorder="1" applyAlignment="1">
      <alignment horizontal="center" vertical="center"/>
    </xf>
    <xf numFmtId="4" fontId="11" fillId="2" borderId="24" xfId="0" applyNumberFormat="1" applyFont="1" applyFill="1" applyBorder="1" applyAlignment="1">
      <alignment horizontal="right"/>
    </xf>
    <xf numFmtId="4" fontId="0" fillId="9" borderId="14" xfId="0" applyNumberFormat="1" applyFill="1" applyBorder="1" applyAlignment="1">
      <alignment horizontal="right"/>
    </xf>
    <xf numFmtId="4" fontId="0" fillId="0" borderId="14" xfId="0" applyNumberFormat="1" applyBorder="1" applyAlignment="1">
      <alignment horizontal="right"/>
    </xf>
    <xf numFmtId="0" fontId="0" fillId="0" borderId="0" xfId="0" applyBorder="1"/>
    <xf numFmtId="4" fontId="23" fillId="2" borderId="14" xfId="0" applyNumberFormat="1" applyFont="1" applyFill="1" applyBorder="1" applyAlignment="1"/>
    <xf numFmtId="4" fontId="15" fillId="2" borderId="14" xfId="0" applyNumberFormat="1" applyFont="1" applyFill="1" applyBorder="1" applyAlignment="1">
      <alignment horizontal="right"/>
    </xf>
    <xf numFmtId="4" fontId="2" fillId="3" borderId="0" xfId="0" applyNumberFormat="1" applyFont="1" applyFill="1" applyBorder="1" applyAlignment="1">
      <alignment horizontal="right"/>
    </xf>
    <xf numFmtId="4" fontId="4" fillId="9" borderId="0" xfId="0" applyNumberFormat="1" applyFont="1" applyFill="1" applyBorder="1" applyAlignment="1">
      <alignment horizontal="right"/>
    </xf>
    <xf numFmtId="4" fontId="12" fillId="2" borderId="0" xfId="0" applyNumberFormat="1" applyFont="1" applyFill="1" applyBorder="1" applyAlignment="1">
      <alignment horizontal="right"/>
    </xf>
    <xf numFmtId="4" fontId="15" fillId="2" borderId="0" xfId="0" applyNumberFormat="1" applyFont="1" applyFill="1" applyBorder="1" applyAlignment="1">
      <alignment horizontal="right" wrapText="1"/>
    </xf>
    <xf numFmtId="4" fontId="2" fillId="9" borderId="0" xfId="0" applyNumberFormat="1" applyFont="1" applyFill="1" applyBorder="1" applyAlignment="1">
      <alignment horizontal="right"/>
    </xf>
    <xf numFmtId="4" fontId="8" fillId="9" borderId="0" xfId="0" applyNumberFormat="1" applyFont="1" applyFill="1" applyBorder="1" applyAlignment="1">
      <alignment horizontal="right"/>
    </xf>
    <xf numFmtId="4" fontId="8" fillId="4" borderId="0" xfId="0" applyNumberFormat="1" applyFont="1" applyFill="1" applyBorder="1" applyAlignment="1">
      <alignment horizontal="right"/>
    </xf>
    <xf numFmtId="4" fontId="8" fillId="3" borderId="0" xfId="0" applyNumberFormat="1" applyFont="1" applyFill="1" applyBorder="1" applyAlignment="1">
      <alignment horizontal="right"/>
    </xf>
    <xf numFmtId="4" fontId="8" fillId="6" borderId="0" xfId="0" applyNumberFormat="1" applyFont="1" applyFill="1" applyBorder="1" applyAlignment="1">
      <alignment horizontal="right"/>
    </xf>
    <xf numFmtId="4" fontId="2" fillId="6" borderId="0" xfId="0" applyNumberFormat="1" applyFont="1" applyFill="1" applyBorder="1" applyAlignment="1">
      <alignment horizontal="right"/>
    </xf>
    <xf numFmtId="4" fontId="4" fillId="6" borderId="0" xfId="0" applyNumberFormat="1" applyFont="1" applyFill="1" applyBorder="1" applyAlignment="1">
      <alignment horizontal="right"/>
    </xf>
    <xf numFmtId="4" fontId="4" fillId="14" borderId="0" xfId="0" applyNumberFormat="1" applyFont="1" applyFill="1" applyBorder="1" applyAlignment="1">
      <alignment horizontal="right"/>
    </xf>
    <xf numFmtId="4" fontId="34" fillId="15" borderId="0" xfId="2" applyNumberFormat="1" applyFont="1" applyFill="1" applyBorder="1" applyAlignment="1">
      <alignment horizontal="center" vertical="center"/>
    </xf>
    <xf numFmtId="4" fontId="11" fillId="2" borderId="0" xfId="0" applyNumberFormat="1" applyFont="1" applyFill="1" applyBorder="1" applyAlignment="1">
      <alignment horizontal="right"/>
    </xf>
    <xf numFmtId="4" fontId="2" fillId="3" borderId="14" xfId="0" applyNumberFormat="1" applyFont="1" applyFill="1" applyBorder="1" applyAlignment="1">
      <alignment horizontal="right"/>
    </xf>
    <xf numFmtId="4" fontId="4" fillId="9" borderId="14" xfId="0" applyNumberFormat="1" applyFont="1" applyFill="1" applyBorder="1" applyAlignment="1">
      <alignment horizontal="right"/>
    </xf>
    <xf numFmtId="4" fontId="12" fillId="2" borderId="14" xfId="0" applyNumberFormat="1" applyFont="1" applyFill="1" applyBorder="1" applyAlignment="1">
      <alignment horizontal="right"/>
    </xf>
    <xf numFmtId="4" fontId="15" fillId="2" borderId="14" xfId="0" applyNumberFormat="1" applyFont="1" applyFill="1" applyBorder="1" applyAlignment="1">
      <alignment horizontal="right" wrapText="1"/>
    </xf>
    <xf numFmtId="4" fontId="2" fillId="9" borderId="14" xfId="0" applyNumberFormat="1" applyFont="1" applyFill="1" applyBorder="1" applyAlignment="1">
      <alignment horizontal="right"/>
    </xf>
    <xf numFmtId="4" fontId="8" fillId="9" borderId="14" xfId="0" applyNumberFormat="1" applyFont="1" applyFill="1" applyBorder="1" applyAlignment="1">
      <alignment horizontal="right"/>
    </xf>
    <xf numFmtId="4" fontId="8" fillId="4" borderId="14" xfId="0" applyNumberFormat="1" applyFont="1" applyFill="1" applyBorder="1" applyAlignment="1">
      <alignment horizontal="right"/>
    </xf>
    <xf numFmtId="4" fontId="8" fillId="3" borderId="14" xfId="0" applyNumberFormat="1" applyFont="1" applyFill="1" applyBorder="1" applyAlignment="1">
      <alignment horizontal="right"/>
    </xf>
    <xf numFmtId="4" fontId="8" fillId="6" borderId="14" xfId="0" applyNumberFormat="1" applyFont="1" applyFill="1" applyBorder="1" applyAlignment="1">
      <alignment horizontal="right"/>
    </xf>
    <xf numFmtId="4" fontId="4" fillId="6" borderId="14" xfId="0" applyNumberFormat="1" applyFont="1" applyFill="1" applyBorder="1" applyAlignment="1">
      <alignment horizontal="right"/>
    </xf>
    <xf numFmtId="4" fontId="4" fillId="14" borderId="14" xfId="0" applyNumberFormat="1" applyFont="1" applyFill="1" applyBorder="1" applyAlignment="1">
      <alignment horizontal="right"/>
    </xf>
    <xf numFmtId="4" fontId="0" fillId="0" borderId="15" xfId="0" applyNumberFormat="1" applyFill="1" applyBorder="1" applyAlignment="1">
      <alignment horizontal="right"/>
    </xf>
    <xf numFmtId="4" fontId="0" fillId="0" borderId="14" xfId="0" applyNumberFormat="1" applyFill="1" applyBorder="1" applyAlignment="1">
      <alignment horizontal="right"/>
    </xf>
    <xf numFmtId="4" fontId="49" fillId="0" borderId="0" xfId="0" applyNumberFormat="1" applyFont="1" applyFill="1" applyBorder="1" applyAlignment="1">
      <alignment horizontal="center"/>
    </xf>
    <xf numFmtId="4" fontId="49" fillId="0" borderId="0" xfId="0" applyNumberFormat="1" applyFont="1"/>
    <xf numFmtId="4" fontId="50" fillId="0" borderId="14" xfId="0" applyNumberFormat="1" applyFont="1" applyFill="1" applyBorder="1" applyAlignment="1">
      <alignment horizontal="center"/>
    </xf>
    <xf numFmtId="4" fontId="0" fillId="0" borderId="14" xfId="0" applyNumberFormat="1" applyBorder="1"/>
    <xf numFmtId="4" fontId="19" fillId="0" borderId="14" xfId="0" applyNumberFormat="1" applyFont="1" applyBorder="1"/>
    <xf numFmtId="4" fontId="1" fillId="0" borderId="14" xfId="0" applyNumberFormat="1" applyFont="1" applyBorder="1"/>
    <xf numFmtId="4" fontId="0" fillId="0" borderId="14" xfId="0" applyNumberFormat="1" applyFill="1" applyBorder="1"/>
    <xf numFmtId="4" fontId="50" fillId="0" borderId="14" xfId="0" applyNumberFormat="1" applyFont="1" applyBorder="1"/>
    <xf numFmtId="4" fontId="22" fillId="12" borderId="15" xfId="0" applyNumberFormat="1" applyFont="1" applyFill="1" applyBorder="1" applyAlignment="1">
      <alignment horizontal="center"/>
    </xf>
    <xf numFmtId="4" fontId="22" fillId="12" borderId="0" xfId="0" applyNumberFormat="1" applyFont="1" applyFill="1" applyBorder="1" applyAlignment="1">
      <alignment horizontal="center"/>
    </xf>
    <xf numFmtId="4" fontId="22" fillId="12" borderId="14" xfId="0" applyNumberFormat="1" applyFont="1" applyFill="1" applyBorder="1" applyAlignment="1">
      <alignment horizontal="center"/>
    </xf>
    <xf numFmtId="4" fontId="31" fillId="0" borderId="16" xfId="0" applyNumberFormat="1" applyFont="1" applyBorder="1" applyAlignment="1">
      <alignment horizontal="center"/>
    </xf>
    <xf numFmtId="4" fontId="31" fillId="0" borderId="0" xfId="0" applyNumberFormat="1" applyFont="1" applyBorder="1" applyAlignment="1">
      <alignment horizontal="center"/>
    </xf>
    <xf numFmtId="4" fontId="23" fillId="2" borderId="11" xfId="0" applyNumberFormat="1" applyFont="1" applyFill="1" applyBorder="1" applyAlignment="1">
      <alignment horizontal="center"/>
    </xf>
    <xf numFmtId="4" fontId="23" fillId="2" borderId="13" xfId="0" applyNumberFormat="1" applyFont="1" applyFill="1" applyBorder="1" applyAlignment="1">
      <alignment horizontal="center"/>
    </xf>
    <xf numFmtId="4" fontId="23" fillId="2" borderId="12" xfId="0" applyNumberFormat="1" applyFont="1" applyFill="1" applyBorder="1" applyAlignment="1">
      <alignment horizontal="center"/>
    </xf>
    <xf numFmtId="4" fontId="23" fillId="2" borderId="20" xfId="0" applyNumberFormat="1" applyFont="1" applyFill="1" applyBorder="1" applyAlignment="1">
      <alignment horizontal="center"/>
    </xf>
    <xf numFmtId="4" fontId="23" fillId="2" borderId="17" xfId="0" applyNumberFormat="1" applyFont="1" applyFill="1" applyBorder="1" applyAlignment="1">
      <alignment horizontal="center"/>
    </xf>
    <xf numFmtId="4" fontId="23" fillId="2" borderId="15" xfId="0" applyNumberFormat="1" applyFont="1" applyFill="1" applyBorder="1" applyAlignment="1">
      <alignment horizontal="center"/>
    </xf>
    <xf numFmtId="4" fontId="23" fillId="2" borderId="0" xfId="0" applyNumberFormat="1" applyFont="1" applyFill="1" applyBorder="1" applyAlignment="1">
      <alignment horizontal="center"/>
    </xf>
    <xf numFmtId="4" fontId="23" fillId="2" borderId="14" xfId="0" applyNumberFormat="1" applyFont="1" applyFill="1" applyBorder="1" applyAlignment="1">
      <alignment horizontal="center"/>
    </xf>
  </cellXfs>
  <cellStyles count="13">
    <cellStyle name="Comma" xfId="1" builtinId="3"/>
    <cellStyle name="Comma 2" xfId="11" xr:uid="{00000000-0005-0000-0000-000001000000}"/>
    <cellStyle name="Comma 4" xfId="10" xr:uid="{00000000-0005-0000-0000-000002000000}"/>
    <cellStyle name="Normal" xfId="0" builtinId="0"/>
    <cellStyle name="Normal 2" xfId="3" xr:uid="{00000000-0005-0000-0000-000004000000}"/>
    <cellStyle name="Normal 2 2" xfId="5" xr:uid="{00000000-0005-0000-0000-000005000000}"/>
    <cellStyle name="Normal 3" xfId="2" xr:uid="{00000000-0005-0000-0000-000006000000}"/>
    <cellStyle name="Normal 3 2" xfId="4" xr:uid="{00000000-0005-0000-0000-000007000000}"/>
    <cellStyle name="Normal 3 2 2" xfId="6" xr:uid="{00000000-0005-0000-0000-000008000000}"/>
    <cellStyle name="Normal 3 3" xfId="7" xr:uid="{00000000-0005-0000-0000-000009000000}"/>
    <cellStyle name="Normal 3 3 2 2" xfId="8" xr:uid="{00000000-0005-0000-0000-00000A000000}"/>
    <cellStyle name="Normal 3 3 2 2 2 2" xfId="12" xr:uid="{00000000-0005-0000-0000-00000B000000}"/>
    <cellStyle name="Normal 3 6 2" xfId="9" xr:uid="{00000000-0005-0000-0000-00000C000000}"/>
  </cellStyles>
  <dxfs count="0"/>
  <tableStyles count="0" defaultTableStyle="TableStyleMedium2" defaultPivotStyle="PivotStyleLight16"/>
  <colors>
    <mruColors>
      <color rgb="FFA6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B1817"/>
  <sheetViews>
    <sheetView showZeros="0" tabSelected="1" view="pageBreakPreview" zoomScale="71" zoomScaleNormal="100" zoomScaleSheetLayoutView="71" workbookViewId="0">
      <pane xSplit="12" ySplit="3" topLeftCell="BB1321" activePane="bottomRight" state="frozen"/>
      <selection pane="topRight" activeCell="M1" sqref="M1"/>
      <selection pane="bottomLeft" activeCell="A4" sqref="A4"/>
      <selection pane="bottomRight" activeCell="E586" sqref="E586"/>
    </sheetView>
  </sheetViews>
  <sheetFormatPr defaultRowHeight="15" outlineLevelRow="2" x14ac:dyDescent="0.25"/>
  <cols>
    <col min="1" max="1" width="10.5703125" style="246" bestFit="1" customWidth="1"/>
    <col min="2" max="2" width="43" style="247" customWidth="1"/>
    <col min="3" max="3" width="6.140625" style="86" customWidth="1"/>
    <col min="4" max="4" width="14.42578125" style="86" customWidth="1"/>
    <col min="5" max="5" width="19.28515625" style="47" customWidth="1"/>
    <col min="6" max="6" width="19.28515625" style="47" hidden="1" customWidth="1"/>
    <col min="7" max="7" width="13" style="86" hidden="1" customWidth="1"/>
    <col min="8" max="8" width="19.28515625" style="47" hidden="1" customWidth="1"/>
    <col min="9" max="9" width="13" style="86" hidden="1" customWidth="1"/>
    <col min="10" max="10" width="19.28515625" style="47" hidden="1" customWidth="1"/>
    <col min="11" max="11" width="13" style="86" customWidth="1"/>
    <col min="12" max="12" width="19.28515625" style="494" customWidth="1"/>
    <col min="13" max="13" width="19.28515625" style="81" customWidth="1"/>
    <col min="14" max="14" width="15.140625" style="66" customWidth="1"/>
    <col min="15" max="15" width="15.140625" style="85" customWidth="1"/>
    <col min="16" max="17" width="15.7109375" style="66" customWidth="1"/>
    <col min="18" max="18" width="15.7109375" style="85" customWidth="1"/>
    <col min="19" max="20" width="15.7109375" style="66" customWidth="1"/>
    <col min="21" max="21" width="15.7109375" style="85" customWidth="1"/>
    <col min="22" max="23" width="15.7109375" style="66" customWidth="1"/>
    <col min="24" max="24" width="15.7109375" style="85" customWidth="1"/>
    <col min="25" max="26" width="15.7109375" style="66" customWidth="1"/>
    <col min="27" max="27" width="15.7109375" style="85" customWidth="1"/>
    <col min="28" max="29" width="15.7109375" style="253" customWidth="1"/>
    <col min="30" max="30" width="15.7109375" style="85" customWidth="1"/>
    <col min="31" max="31" width="15.7109375" style="253" customWidth="1"/>
    <col min="32" max="32" width="15.7109375" style="66" customWidth="1"/>
    <col min="33" max="33" width="15.7109375" style="85" customWidth="1"/>
    <col min="34" max="34" width="15.7109375" style="253" customWidth="1"/>
    <col min="35" max="35" width="15.7109375" style="66" customWidth="1"/>
    <col min="36" max="36" width="15.7109375" style="85" customWidth="1"/>
    <col min="37" max="38" width="15.7109375" style="66" customWidth="1"/>
    <col min="39" max="39" width="15.7109375" style="85" customWidth="1"/>
    <col min="40" max="41" width="15.7109375" style="66" customWidth="1"/>
    <col min="42" max="42" width="15.7109375" style="85" customWidth="1"/>
    <col min="43" max="44" width="15.7109375" style="66" customWidth="1"/>
    <col min="45" max="45" width="15.7109375" style="85" customWidth="1"/>
    <col min="46" max="46" width="15.7109375" style="253" customWidth="1"/>
    <col min="47" max="47" width="15.7109375" style="66" customWidth="1"/>
    <col min="48" max="48" width="15.7109375" style="85" customWidth="1"/>
    <col min="49" max="50" width="15.7109375" style="253" customWidth="1"/>
    <col min="51" max="51" width="15.7109375" style="85" customWidth="1"/>
    <col min="52" max="52" width="14.42578125" style="458" bestFit="1" customWidth="1"/>
    <col min="53" max="53" width="17.7109375" style="86" customWidth="1"/>
    <col min="54" max="54" width="13.28515625" style="260" bestFit="1" customWidth="1"/>
    <col min="55" max="55" width="9.140625" style="528"/>
    <col min="56" max="56" width="15.28515625" style="526" customWidth="1"/>
    <col min="57" max="57" width="15.5703125" style="526" customWidth="1"/>
    <col min="58" max="58" width="23.85546875" style="532" customWidth="1"/>
    <col min="59" max="16384" width="9.140625" style="90"/>
  </cols>
  <sheetData>
    <row r="1" spans="1:58" ht="18.75" x14ac:dyDescent="0.3">
      <c r="A1" s="92"/>
      <c r="B1" s="93"/>
      <c r="C1" s="94"/>
      <c r="D1" s="94"/>
      <c r="E1" s="51" t="s">
        <v>1086</v>
      </c>
      <c r="F1" s="48"/>
      <c r="G1" s="95" t="s">
        <v>1089</v>
      </c>
      <c r="H1" s="48"/>
      <c r="I1" s="95" t="s">
        <v>1088</v>
      </c>
      <c r="J1" s="48"/>
      <c r="K1" s="538" t="s">
        <v>1101</v>
      </c>
      <c r="L1" s="540"/>
      <c r="M1" s="538" t="s">
        <v>1100</v>
      </c>
      <c r="N1" s="539"/>
      <c r="O1" s="539"/>
      <c r="P1" s="539" t="s">
        <v>1103</v>
      </c>
      <c r="Q1" s="539"/>
      <c r="R1" s="540"/>
      <c r="S1" s="538" t="s">
        <v>1102</v>
      </c>
      <c r="T1" s="539"/>
      <c r="U1" s="540"/>
      <c r="V1" s="538" t="s">
        <v>1104</v>
      </c>
      <c r="W1" s="539"/>
      <c r="X1" s="539"/>
      <c r="Y1" s="539" t="s">
        <v>1105</v>
      </c>
      <c r="Z1" s="539"/>
      <c r="AA1" s="539"/>
      <c r="AB1" s="541" t="s">
        <v>1113</v>
      </c>
      <c r="AC1" s="539"/>
      <c r="AD1" s="542"/>
      <c r="AE1" s="543" t="s">
        <v>1116</v>
      </c>
      <c r="AF1" s="544"/>
      <c r="AG1" s="544"/>
      <c r="AH1" s="259"/>
      <c r="AI1" s="259" t="s">
        <v>1117</v>
      </c>
      <c r="AJ1" s="496"/>
      <c r="AK1" s="259"/>
      <c r="AL1" s="259" t="s">
        <v>1118</v>
      </c>
      <c r="AM1" s="496"/>
      <c r="AN1" s="259"/>
      <c r="AO1" s="259" t="s">
        <v>1119</v>
      </c>
      <c r="AP1" s="496"/>
      <c r="AQ1" s="259"/>
      <c r="AR1" s="259" t="s">
        <v>1120</v>
      </c>
      <c r="AS1" s="496"/>
      <c r="AT1" s="259"/>
      <c r="AU1" s="259" t="s">
        <v>1121</v>
      </c>
      <c r="AV1" s="496"/>
      <c r="AW1" s="543" t="s">
        <v>1435</v>
      </c>
      <c r="AX1" s="544"/>
      <c r="AY1" s="545"/>
      <c r="AZ1" s="536" t="s">
        <v>1108</v>
      </c>
      <c r="BA1" s="537"/>
      <c r="BD1" s="533" t="s">
        <v>1436</v>
      </c>
      <c r="BE1" s="534"/>
      <c r="BF1" s="535"/>
    </row>
    <row r="2" spans="1:58" s="96" customFormat="1" ht="18.75" x14ac:dyDescent="0.25">
      <c r="A2" s="92" t="s">
        <v>0</v>
      </c>
      <c r="B2" s="93" t="s">
        <v>1</v>
      </c>
      <c r="C2" s="94"/>
      <c r="D2" s="94"/>
      <c r="E2" s="51"/>
      <c r="F2" s="48"/>
      <c r="G2" s="95"/>
      <c r="H2" s="48"/>
      <c r="I2" s="95"/>
      <c r="J2" s="48"/>
      <c r="K2" s="95"/>
      <c r="L2" s="466"/>
      <c r="M2" s="70"/>
      <c r="N2" s="82"/>
      <c r="O2" s="84"/>
      <c r="P2" s="82"/>
      <c r="Q2" s="82"/>
      <c r="R2" s="84"/>
      <c r="S2" s="82"/>
      <c r="T2" s="82"/>
      <c r="U2" s="84"/>
      <c r="V2" s="82"/>
      <c r="W2" s="82"/>
      <c r="X2" s="84"/>
      <c r="Y2" s="82"/>
      <c r="Z2" s="82"/>
      <c r="AA2" s="84"/>
      <c r="AB2" s="464"/>
      <c r="AC2" s="254"/>
      <c r="AD2" s="84"/>
      <c r="AE2" s="254"/>
      <c r="AF2" s="82"/>
      <c r="AG2" s="84"/>
      <c r="AH2" s="254"/>
      <c r="AI2" s="82"/>
      <c r="AJ2" s="84"/>
      <c r="AK2" s="254"/>
      <c r="AL2" s="82"/>
      <c r="AM2" s="84"/>
      <c r="AN2" s="254"/>
      <c r="AO2" s="82"/>
      <c r="AP2" s="84"/>
      <c r="AQ2" s="254"/>
      <c r="AR2" s="82"/>
      <c r="AS2" s="84"/>
      <c r="AT2" s="254"/>
      <c r="AU2" s="82"/>
      <c r="AV2" s="84"/>
      <c r="AW2" s="254"/>
      <c r="AX2" s="254"/>
      <c r="AY2" s="84"/>
      <c r="AZ2" s="458" t="s">
        <v>5</v>
      </c>
      <c r="BA2" s="86" t="s">
        <v>7</v>
      </c>
      <c r="BB2" s="260"/>
      <c r="BC2" s="529"/>
      <c r="BD2" s="525"/>
      <c r="BE2" s="525"/>
      <c r="BF2" s="527"/>
    </row>
    <row r="3" spans="1:58" ht="15.75" x14ac:dyDescent="0.25">
      <c r="A3" s="97" t="s">
        <v>2</v>
      </c>
      <c r="B3" s="98" t="s">
        <v>3</v>
      </c>
      <c r="C3" s="99" t="s">
        <v>4</v>
      </c>
      <c r="D3" s="100" t="s">
        <v>5</v>
      </c>
      <c r="E3" s="99" t="s">
        <v>6</v>
      </c>
      <c r="F3" s="101" t="s">
        <v>7</v>
      </c>
      <c r="G3" s="102" t="s">
        <v>5</v>
      </c>
      <c r="H3" s="103" t="s">
        <v>7</v>
      </c>
      <c r="I3" s="104" t="s">
        <v>5</v>
      </c>
      <c r="J3" s="105" t="s">
        <v>7</v>
      </c>
      <c r="K3" s="106" t="s">
        <v>5</v>
      </c>
      <c r="L3" s="467" t="s">
        <v>7</v>
      </c>
      <c r="M3" s="107" t="s">
        <v>1107</v>
      </c>
      <c r="N3" s="66" t="s">
        <v>1106</v>
      </c>
      <c r="O3" s="85" t="s">
        <v>7</v>
      </c>
      <c r="P3" s="107" t="s">
        <v>1109</v>
      </c>
      <c r="Q3" s="66" t="s">
        <v>1106</v>
      </c>
      <c r="R3" s="85" t="s">
        <v>7</v>
      </c>
      <c r="S3" s="107" t="s">
        <v>1110</v>
      </c>
      <c r="T3" s="66" t="s">
        <v>1106</v>
      </c>
      <c r="U3" s="85" t="s">
        <v>7</v>
      </c>
      <c r="V3" s="107" t="s">
        <v>1111</v>
      </c>
      <c r="W3" s="66" t="s">
        <v>1106</v>
      </c>
      <c r="X3" s="85" t="s">
        <v>7</v>
      </c>
      <c r="Y3" s="107" t="s">
        <v>1112</v>
      </c>
      <c r="Z3" s="66" t="s">
        <v>1106</v>
      </c>
      <c r="AA3" s="85" t="s">
        <v>7</v>
      </c>
      <c r="AB3" s="107" t="s">
        <v>1114</v>
      </c>
      <c r="AC3" s="66" t="s">
        <v>1106</v>
      </c>
      <c r="AD3" s="85" t="s">
        <v>7</v>
      </c>
      <c r="AE3" s="253" t="s">
        <v>1115</v>
      </c>
      <c r="AF3" s="253" t="s">
        <v>1106</v>
      </c>
      <c r="AG3" s="85" t="s">
        <v>7</v>
      </c>
      <c r="AH3" s="253" t="s">
        <v>1115</v>
      </c>
      <c r="AI3" s="253" t="s">
        <v>1106</v>
      </c>
      <c r="AJ3" s="85" t="s">
        <v>7</v>
      </c>
      <c r="AK3" s="253" t="s">
        <v>1115</v>
      </c>
      <c r="AL3" s="253" t="s">
        <v>1106</v>
      </c>
      <c r="AM3" s="85" t="s">
        <v>7</v>
      </c>
      <c r="AN3" s="253" t="s">
        <v>1115</v>
      </c>
      <c r="AO3" s="253" t="s">
        <v>1106</v>
      </c>
      <c r="AP3" s="85" t="s">
        <v>7</v>
      </c>
      <c r="AQ3" s="253"/>
      <c r="AR3" s="253" t="s">
        <v>1106</v>
      </c>
      <c r="AS3" s="85" t="s">
        <v>7</v>
      </c>
      <c r="AU3" s="253" t="s">
        <v>1106</v>
      </c>
      <c r="AV3" s="85" t="s">
        <v>7</v>
      </c>
      <c r="BD3" s="525"/>
      <c r="BE3" s="525"/>
      <c r="BF3" s="527"/>
    </row>
    <row r="4" spans="1:58" ht="15.75" x14ac:dyDescent="0.25">
      <c r="A4" s="97">
        <v>1</v>
      </c>
      <c r="B4" s="98">
        <v>2</v>
      </c>
      <c r="C4" s="100">
        <v>3</v>
      </c>
      <c r="D4" s="100">
        <v>4</v>
      </c>
      <c r="E4" s="100">
        <v>5</v>
      </c>
      <c r="F4" s="108">
        <v>6</v>
      </c>
      <c r="G4" s="102">
        <v>7</v>
      </c>
      <c r="H4" s="109" t="s">
        <v>1087</v>
      </c>
      <c r="I4" s="104">
        <v>9</v>
      </c>
      <c r="J4" s="110" t="s">
        <v>1090</v>
      </c>
      <c r="K4" s="106">
        <v>11</v>
      </c>
      <c r="L4" s="468" t="s">
        <v>1091</v>
      </c>
      <c r="M4" s="111"/>
      <c r="O4" s="85">
        <f>M4*N4</f>
        <v>0</v>
      </c>
      <c r="AK4" s="253"/>
      <c r="AN4" s="253"/>
      <c r="AQ4" s="253"/>
      <c r="AZ4" s="458">
        <f t="shared" ref="AZ4:AZ6" si="0">SUM(M4+P4)</f>
        <v>0</v>
      </c>
      <c r="BD4" s="525"/>
      <c r="BE4" s="525"/>
      <c r="BF4" s="527"/>
    </row>
    <row r="5" spans="1:58" ht="15.75" x14ac:dyDescent="0.25">
      <c r="A5" s="112"/>
      <c r="B5" s="113"/>
      <c r="C5" s="32"/>
      <c r="D5" s="32"/>
      <c r="E5" s="1"/>
      <c r="F5" s="2"/>
      <c r="G5" s="114"/>
      <c r="H5" s="52"/>
      <c r="I5" s="115"/>
      <c r="J5" s="55"/>
      <c r="K5" s="116"/>
      <c r="L5" s="469"/>
      <c r="M5" s="71"/>
      <c r="O5" s="85">
        <f t="shared" ref="O5:O68" si="1">M5*N5</f>
        <v>0</v>
      </c>
      <c r="AK5" s="253"/>
      <c r="AN5" s="253"/>
      <c r="AQ5" s="253"/>
      <c r="AZ5" s="458">
        <f t="shared" si="0"/>
        <v>0</v>
      </c>
      <c r="BD5" s="525"/>
      <c r="BE5" s="525"/>
      <c r="BF5" s="527"/>
    </row>
    <row r="6" spans="1:58" ht="15.75" x14ac:dyDescent="0.25">
      <c r="A6" s="117" t="s">
        <v>8</v>
      </c>
      <c r="B6" s="118" t="s">
        <v>9</v>
      </c>
      <c r="C6" s="119"/>
      <c r="D6" s="119"/>
      <c r="E6" s="3"/>
      <c r="F6" s="4"/>
      <c r="G6" s="119"/>
      <c r="H6" s="4"/>
      <c r="I6" s="119"/>
      <c r="J6" s="4"/>
      <c r="K6" s="119"/>
      <c r="L6" s="470"/>
      <c r="M6" s="72"/>
      <c r="O6" s="85">
        <f t="shared" si="1"/>
        <v>0</v>
      </c>
      <c r="AK6" s="253"/>
      <c r="AN6" s="253"/>
      <c r="AQ6" s="253"/>
      <c r="AZ6" s="458">
        <f t="shared" si="0"/>
        <v>0</v>
      </c>
      <c r="BD6" s="525"/>
      <c r="BE6" s="525"/>
      <c r="BF6" s="527"/>
    </row>
    <row r="7" spans="1:58" ht="15.75" outlineLevel="1" x14ac:dyDescent="0.25">
      <c r="A7" s="112"/>
      <c r="B7" s="113"/>
      <c r="C7" s="32"/>
      <c r="D7" s="32"/>
      <c r="E7" s="1"/>
      <c r="F7" s="2"/>
      <c r="G7" s="114"/>
      <c r="H7" s="52"/>
      <c r="I7" s="115"/>
      <c r="J7" s="55"/>
      <c r="K7" s="116"/>
      <c r="L7" s="469"/>
      <c r="M7" s="71"/>
      <c r="O7" s="85">
        <f t="shared" si="1"/>
        <v>0</v>
      </c>
      <c r="AK7" s="253"/>
      <c r="AN7" s="253"/>
      <c r="AQ7" s="253"/>
      <c r="AZ7" s="458">
        <f>Y7+AB7+AE7+AH7+AK7+AN7+AQ7+AT7+AW7</f>
        <v>0</v>
      </c>
      <c r="BA7" s="86">
        <f>AZ7*E7</f>
        <v>0</v>
      </c>
      <c r="BD7" s="525"/>
      <c r="BE7" s="525"/>
      <c r="BF7" s="527"/>
    </row>
    <row r="8" spans="1:58" ht="15.75" outlineLevel="1" x14ac:dyDescent="0.25">
      <c r="A8" s="120" t="s">
        <v>10</v>
      </c>
      <c r="B8" s="121" t="s">
        <v>11</v>
      </c>
      <c r="C8" s="122"/>
      <c r="D8" s="32"/>
      <c r="E8" s="1"/>
      <c r="F8" s="2"/>
      <c r="G8" s="114"/>
      <c r="H8" s="52"/>
      <c r="I8" s="115"/>
      <c r="J8" s="55"/>
      <c r="K8" s="116"/>
      <c r="L8" s="469"/>
      <c r="M8" s="71"/>
      <c r="O8" s="85">
        <f t="shared" si="1"/>
        <v>0</v>
      </c>
      <c r="AK8" s="253"/>
      <c r="AN8" s="253"/>
      <c r="AQ8" s="253"/>
      <c r="AZ8" s="458">
        <f t="shared" ref="AZ8:AZ20" si="2">Y8+AB8+AE8+AH8+AK8+AN8+AQ8+AT8+AW8</f>
        <v>0</v>
      </c>
      <c r="BA8" s="86">
        <f t="shared" ref="BA8:BA20" si="3">AZ8*E8</f>
        <v>0</v>
      </c>
      <c r="BD8" s="525"/>
      <c r="BE8" s="525"/>
      <c r="BF8" s="527"/>
    </row>
    <row r="9" spans="1:58" ht="135" outlineLevel="1" x14ac:dyDescent="0.25">
      <c r="A9" s="120"/>
      <c r="B9" s="123" t="s">
        <v>12</v>
      </c>
      <c r="C9" s="124"/>
      <c r="D9" s="124"/>
      <c r="E9" s="5"/>
      <c r="F9" s="2"/>
      <c r="G9" s="125"/>
      <c r="H9" s="52"/>
      <c r="I9" s="126"/>
      <c r="J9" s="55"/>
      <c r="K9" s="127"/>
      <c r="L9" s="469"/>
      <c r="M9" s="71"/>
      <c r="O9" s="85">
        <f t="shared" si="1"/>
        <v>0</v>
      </c>
      <c r="AK9" s="253"/>
      <c r="AN9" s="253"/>
      <c r="AQ9" s="253"/>
      <c r="AZ9" s="458">
        <f t="shared" si="2"/>
        <v>0</v>
      </c>
      <c r="BA9" s="86">
        <f t="shared" si="3"/>
        <v>0</v>
      </c>
      <c r="BD9" s="525"/>
      <c r="BE9" s="525"/>
      <c r="BF9" s="527"/>
    </row>
    <row r="10" spans="1:58" ht="45" outlineLevel="1" x14ac:dyDescent="0.25">
      <c r="A10" s="120"/>
      <c r="B10" s="123" t="s">
        <v>13</v>
      </c>
      <c r="C10" s="124"/>
      <c r="D10" s="124"/>
      <c r="E10" s="5"/>
      <c r="F10" s="2"/>
      <c r="G10" s="125"/>
      <c r="H10" s="52"/>
      <c r="I10" s="126"/>
      <c r="J10" s="55"/>
      <c r="K10" s="127"/>
      <c r="L10" s="469"/>
      <c r="M10" s="71"/>
      <c r="O10" s="85">
        <f t="shared" si="1"/>
        <v>0</v>
      </c>
      <c r="AK10" s="253"/>
      <c r="AN10" s="253"/>
      <c r="AQ10" s="253"/>
      <c r="AZ10" s="458">
        <f t="shared" si="2"/>
        <v>0</v>
      </c>
      <c r="BA10" s="86">
        <f t="shared" si="3"/>
        <v>0</v>
      </c>
      <c r="BD10" s="525"/>
      <c r="BE10" s="525"/>
      <c r="BF10" s="527"/>
    </row>
    <row r="11" spans="1:58" ht="15" customHeight="1" outlineLevel="1" x14ac:dyDescent="0.25">
      <c r="A11" s="120"/>
      <c r="B11" s="123" t="s">
        <v>14</v>
      </c>
      <c r="C11" s="124"/>
      <c r="D11" s="124"/>
      <c r="E11" s="5"/>
      <c r="F11" s="2"/>
      <c r="G11" s="125"/>
      <c r="H11" s="52"/>
      <c r="I11" s="126"/>
      <c r="J11" s="55"/>
      <c r="K11" s="127"/>
      <c r="L11" s="469"/>
      <c r="M11" s="71"/>
      <c r="O11" s="85">
        <f t="shared" si="1"/>
        <v>0</v>
      </c>
      <c r="AK11" s="253"/>
      <c r="AN11" s="253"/>
      <c r="AQ11" s="253"/>
      <c r="AZ11" s="458">
        <f t="shared" si="2"/>
        <v>0</v>
      </c>
      <c r="BA11" s="86">
        <f t="shared" si="3"/>
        <v>0</v>
      </c>
      <c r="BD11" s="525"/>
      <c r="BE11" s="525"/>
      <c r="BF11" s="527"/>
    </row>
    <row r="12" spans="1:58" ht="15" customHeight="1" outlineLevel="1" x14ac:dyDescent="0.25">
      <c r="A12" s="120"/>
      <c r="B12" s="123" t="s">
        <v>15</v>
      </c>
      <c r="C12" s="124"/>
      <c r="D12" s="124"/>
      <c r="E12" s="5"/>
      <c r="F12" s="2"/>
      <c r="G12" s="125"/>
      <c r="H12" s="52"/>
      <c r="I12" s="126"/>
      <c r="J12" s="55"/>
      <c r="K12" s="127"/>
      <c r="L12" s="469"/>
      <c r="M12" s="71"/>
      <c r="O12" s="85">
        <f t="shared" si="1"/>
        <v>0</v>
      </c>
      <c r="AK12" s="253"/>
      <c r="AN12" s="253"/>
      <c r="AQ12" s="253"/>
      <c r="AZ12" s="458">
        <f t="shared" si="2"/>
        <v>0</v>
      </c>
      <c r="BA12" s="86">
        <f t="shared" si="3"/>
        <v>0</v>
      </c>
      <c r="BD12" s="525"/>
      <c r="BE12" s="525"/>
      <c r="BF12" s="527"/>
    </row>
    <row r="13" spans="1:58" ht="15.75" outlineLevel="1" x14ac:dyDescent="0.25">
      <c r="A13" s="120"/>
      <c r="B13" s="123" t="s">
        <v>16</v>
      </c>
      <c r="C13" s="124"/>
      <c r="D13" s="124"/>
      <c r="E13" s="5"/>
      <c r="F13" s="2"/>
      <c r="G13" s="125"/>
      <c r="H13" s="52"/>
      <c r="I13" s="126"/>
      <c r="J13" s="55"/>
      <c r="K13" s="127"/>
      <c r="L13" s="469"/>
      <c r="M13" s="71"/>
      <c r="O13" s="85">
        <f t="shared" si="1"/>
        <v>0</v>
      </c>
      <c r="AK13" s="253"/>
      <c r="AN13" s="253"/>
      <c r="AQ13" s="253"/>
      <c r="AZ13" s="458">
        <f t="shared" si="2"/>
        <v>0</v>
      </c>
      <c r="BA13" s="86">
        <f t="shared" si="3"/>
        <v>0</v>
      </c>
      <c r="BD13" s="525"/>
      <c r="BE13" s="525"/>
      <c r="BF13" s="527"/>
    </row>
    <row r="14" spans="1:58" ht="15.75" outlineLevel="1" x14ac:dyDescent="0.25">
      <c r="A14" s="120"/>
      <c r="B14" s="123" t="s">
        <v>17</v>
      </c>
      <c r="C14" s="124"/>
      <c r="D14" s="124"/>
      <c r="E14" s="5"/>
      <c r="F14" s="2"/>
      <c r="G14" s="125"/>
      <c r="H14" s="52"/>
      <c r="I14" s="126"/>
      <c r="J14" s="55"/>
      <c r="K14" s="127"/>
      <c r="L14" s="469"/>
      <c r="M14" s="71"/>
      <c r="O14" s="85">
        <f t="shared" si="1"/>
        <v>0</v>
      </c>
      <c r="AK14" s="253"/>
      <c r="AN14" s="253"/>
      <c r="AQ14" s="253"/>
      <c r="AZ14" s="458">
        <f t="shared" si="2"/>
        <v>0</v>
      </c>
      <c r="BA14" s="86">
        <f t="shared" si="3"/>
        <v>0</v>
      </c>
      <c r="BD14" s="525"/>
      <c r="BE14" s="525"/>
      <c r="BF14" s="527"/>
    </row>
    <row r="15" spans="1:58" ht="30" outlineLevel="1" x14ac:dyDescent="0.25">
      <c r="A15" s="120"/>
      <c r="B15" s="123" t="s">
        <v>18</v>
      </c>
      <c r="C15" s="124"/>
      <c r="D15" s="124"/>
      <c r="E15" s="5"/>
      <c r="F15" s="2"/>
      <c r="G15" s="125"/>
      <c r="H15" s="52"/>
      <c r="I15" s="126"/>
      <c r="J15" s="55"/>
      <c r="K15" s="127"/>
      <c r="L15" s="469"/>
      <c r="M15" s="71"/>
      <c r="O15" s="85">
        <f t="shared" si="1"/>
        <v>0</v>
      </c>
      <c r="AK15" s="253"/>
      <c r="AN15" s="253"/>
      <c r="AQ15" s="253"/>
      <c r="AZ15" s="458">
        <f t="shared" si="2"/>
        <v>0</v>
      </c>
      <c r="BA15" s="86">
        <f t="shared" si="3"/>
        <v>0</v>
      </c>
      <c r="BD15" s="525"/>
      <c r="BE15" s="525"/>
      <c r="BF15" s="527"/>
    </row>
    <row r="16" spans="1:58" ht="15.75" outlineLevel="1" x14ac:dyDescent="0.25">
      <c r="A16" s="120"/>
      <c r="B16" s="123" t="s">
        <v>19</v>
      </c>
      <c r="C16" s="124"/>
      <c r="D16" s="124"/>
      <c r="E16" s="5"/>
      <c r="F16" s="2"/>
      <c r="G16" s="125"/>
      <c r="H16" s="52"/>
      <c r="I16" s="126"/>
      <c r="J16" s="55"/>
      <c r="K16" s="127"/>
      <c r="L16" s="469"/>
      <c r="M16" s="71"/>
      <c r="O16" s="85">
        <f t="shared" si="1"/>
        <v>0</v>
      </c>
      <c r="AK16" s="253"/>
      <c r="AN16" s="253"/>
      <c r="AQ16" s="253"/>
      <c r="AZ16" s="458">
        <f t="shared" si="2"/>
        <v>0</v>
      </c>
      <c r="BA16" s="86">
        <f t="shared" si="3"/>
        <v>0</v>
      </c>
      <c r="BD16" s="525"/>
      <c r="BE16" s="525"/>
      <c r="BF16" s="527"/>
    </row>
    <row r="17" spans="1:58" ht="15.75" outlineLevel="1" x14ac:dyDescent="0.25">
      <c r="A17" s="120"/>
      <c r="B17" s="123" t="s">
        <v>20</v>
      </c>
      <c r="C17" s="124"/>
      <c r="D17" s="124"/>
      <c r="E17" s="5"/>
      <c r="F17" s="2"/>
      <c r="G17" s="125"/>
      <c r="H17" s="52"/>
      <c r="I17" s="126"/>
      <c r="J17" s="55"/>
      <c r="K17" s="127"/>
      <c r="L17" s="469"/>
      <c r="M17" s="71"/>
      <c r="O17" s="85">
        <f t="shared" si="1"/>
        <v>0</v>
      </c>
      <c r="AK17" s="253"/>
      <c r="AN17" s="253"/>
      <c r="AQ17" s="253"/>
      <c r="AZ17" s="458">
        <f t="shared" si="2"/>
        <v>0</v>
      </c>
      <c r="BA17" s="86">
        <f t="shared" si="3"/>
        <v>0</v>
      </c>
      <c r="BD17" s="525"/>
      <c r="BE17" s="525"/>
      <c r="BF17" s="527"/>
    </row>
    <row r="18" spans="1:58" ht="30" outlineLevel="1" x14ac:dyDescent="0.25">
      <c r="A18" s="120"/>
      <c r="B18" s="123" t="s">
        <v>21</v>
      </c>
      <c r="C18" s="124"/>
      <c r="D18" s="124"/>
      <c r="E18" s="5"/>
      <c r="F18" s="2"/>
      <c r="G18" s="125"/>
      <c r="H18" s="52"/>
      <c r="I18" s="126"/>
      <c r="J18" s="55"/>
      <c r="K18" s="127"/>
      <c r="L18" s="469"/>
      <c r="M18" s="71"/>
      <c r="O18" s="85">
        <f t="shared" si="1"/>
        <v>0</v>
      </c>
      <c r="AK18" s="253"/>
      <c r="AN18" s="253"/>
      <c r="AQ18" s="253"/>
      <c r="AZ18" s="458">
        <f t="shared" si="2"/>
        <v>0</v>
      </c>
      <c r="BA18" s="86">
        <f t="shared" si="3"/>
        <v>0</v>
      </c>
      <c r="BD18" s="525"/>
      <c r="BE18" s="525"/>
      <c r="BF18" s="527"/>
    </row>
    <row r="19" spans="1:58" ht="30" outlineLevel="1" x14ac:dyDescent="0.25">
      <c r="A19" s="120"/>
      <c r="B19" s="123" t="s">
        <v>22</v>
      </c>
      <c r="C19" s="124"/>
      <c r="D19" s="124"/>
      <c r="E19" s="5"/>
      <c r="F19" s="2"/>
      <c r="G19" s="125"/>
      <c r="H19" s="52"/>
      <c r="I19" s="126"/>
      <c r="J19" s="55"/>
      <c r="K19" s="127"/>
      <c r="L19" s="469"/>
      <c r="M19" s="71"/>
      <c r="O19" s="85">
        <f t="shared" si="1"/>
        <v>0</v>
      </c>
      <c r="AK19" s="253"/>
      <c r="AN19" s="253"/>
      <c r="AQ19" s="253"/>
      <c r="AZ19" s="458">
        <f t="shared" si="2"/>
        <v>0</v>
      </c>
      <c r="BA19" s="86">
        <f t="shared" si="3"/>
        <v>0</v>
      </c>
      <c r="BD19" s="525"/>
      <c r="BE19" s="525"/>
      <c r="BF19" s="527"/>
    </row>
    <row r="20" spans="1:58" ht="30" outlineLevel="1" x14ac:dyDescent="0.25">
      <c r="A20" s="120"/>
      <c r="B20" s="123" t="s">
        <v>23</v>
      </c>
      <c r="C20" s="124"/>
      <c r="D20" s="124"/>
      <c r="E20" s="5"/>
      <c r="F20" s="2"/>
      <c r="G20" s="125"/>
      <c r="H20" s="52"/>
      <c r="I20" s="126"/>
      <c r="J20" s="55"/>
      <c r="K20" s="127"/>
      <c r="L20" s="469"/>
      <c r="M20" s="71"/>
      <c r="O20" s="85">
        <f t="shared" si="1"/>
        <v>0</v>
      </c>
      <c r="AK20" s="253"/>
      <c r="AN20" s="253"/>
      <c r="AQ20" s="253"/>
      <c r="AZ20" s="458">
        <f t="shared" si="2"/>
        <v>0</v>
      </c>
      <c r="BA20" s="86">
        <f t="shared" si="3"/>
        <v>0</v>
      </c>
      <c r="BD20" s="525"/>
      <c r="BE20" s="525"/>
      <c r="BF20" s="527"/>
    </row>
    <row r="21" spans="1:58" ht="30" outlineLevel="1" x14ac:dyDescent="0.25">
      <c r="A21" s="120"/>
      <c r="B21" s="123" t="s">
        <v>24</v>
      </c>
      <c r="C21" s="124"/>
      <c r="D21" s="124"/>
      <c r="E21" s="5"/>
      <c r="F21" s="2"/>
      <c r="G21" s="125"/>
      <c r="H21" s="52"/>
      <c r="I21" s="126"/>
      <c r="J21" s="55"/>
      <c r="K21" s="127"/>
      <c r="L21" s="469"/>
      <c r="M21" s="71"/>
      <c r="O21" s="85">
        <f t="shared" si="1"/>
        <v>0</v>
      </c>
      <c r="AK21" s="253"/>
      <c r="AN21" s="253"/>
      <c r="AQ21" s="253"/>
      <c r="AZ21" s="458">
        <f>Y21+AB21+AE21+AH21+AK21+AN21+AQ21+AT21+AW21</f>
        <v>0</v>
      </c>
      <c r="BA21" s="86">
        <f>AZ21*E21</f>
        <v>0</v>
      </c>
      <c r="BD21" s="525"/>
      <c r="BE21" s="525"/>
      <c r="BF21" s="527"/>
    </row>
    <row r="22" spans="1:58" ht="30" outlineLevel="1" x14ac:dyDescent="0.25">
      <c r="A22" s="120"/>
      <c r="B22" s="123" t="s">
        <v>25</v>
      </c>
      <c r="C22" s="128" t="s">
        <v>26</v>
      </c>
      <c r="D22" s="128">
        <v>1</v>
      </c>
      <c r="E22" s="5">
        <v>65000</v>
      </c>
      <c r="F22" s="2">
        <f>E22*D22</f>
        <v>65000</v>
      </c>
      <c r="G22" s="129">
        <v>0</v>
      </c>
      <c r="H22" s="52">
        <f>G22*E22</f>
        <v>0</v>
      </c>
      <c r="I22" s="130">
        <v>0</v>
      </c>
      <c r="J22" s="55">
        <f>I22*E22</f>
        <v>0</v>
      </c>
      <c r="K22" s="131">
        <f>D22+G22-I22</f>
        <v>1</v>
      </c>
      <c r="L22" s="469">
        <f>K22*E22</f>
        <v>65000</v>
      </c>
      <c r="M22" s="71"/>
      <c r="O22" s="85">
        <f t="shared" si="1"/>
        <v>0</v>
      </c>
      <c r="AK22" s="253">
        <v>1</v>
      </c>
      <c r="AL22" s="66">
        <v>65000</v>
      </c>
      <c r="AM22" s="85">
        <f>AK22*AL22</f>
        <v>65000</v>
      </c>
      <c r="AN22" s="253"/>
      <c r="AQ22" s="253"/>
      <c r="AZ22" s="458">
        <f t="shared" ref="AZ22" si="4">Y22+AB22+AE22+AH22+AK22+AN22+AQ22+AT22+AW22</f>
        <v>1</v>
      </c>
      <c r="BA22" s="86">
        <f t="shared" ref="BA22" si="5">AZ22*E22</f>
        <v>65000</v>
      </c>
      <c r="BD22" s="253">
        <v>1</v>
      </c>
      <c r="BE22" s="66">
        <f>E22</f>
        <v>65000</v>
      </c>
      <c r="BF22" s="85">
        <f>BD22*BE22</f>
        <v>65000</v>
      </c>
    </row>
    <row r="23" spans="1:58" ht="15.75" outlineLevel="1" x14ac:dyDescent="0.25">
      <c r="A23" s="120"/>
      <c r="B23" s="132"/>
      <c r="C23" s="124"/>
      <c r="D23" s="124"/>
      <c r="E23" s="1"/>
      <c r="F23" s="2"/>
      <c r="G23" s="125"/>
      <c r="H23" s="52"/>
      <c r="I23" s="126"/>
      <c r="J23" s="55"/>
      <c r="K23" s="127"/>
      <c r="L23" s="469"/>
      <c r="M23" s="71"/>
      <c r="O23" s="85">
        <f t="shared" si="1"/>
        <v>0</v>
      </c>
      <c r="AK23" s="253"/>
      <c r="AN23" s="253"/>
      <c r="AQ23" s="253"/>
      <c r="AZ23" s="458">
        <f t="shared" ref="AZ23:AZ86" si="6">Y23+AB23+AE23+AH23+AK23+AN23+AQ23+AT23+AW23</f>
        <v>0</v>
      </c>
      <c r="BA23" s="86">
        <f t="shared" ref="BA23:BA81" si="7">AZ23*E23</f>
        <v>0</v>
      </c>
      <c r="BD23" s="253">
        <v>0</v>
      </c>
      <c r="BE23" s="66">
        <f t="shared" ref="BE23:BE25" si="8">E23</f>
        <v>0</v>
      </c>
      <c r="BF23" s="85">
        <f t="shared" ref="BF23:BF25" si="9">BD23*BE23</f>
        <v>0</v>
      </c>
    </row>
    <row r="24" spans="1:58" ht="75" outlineLevel="1" x14ac:dyDescent="0.25">
      <c r="A24" s="120" t="s">
        <v>27</v>
      </c>
      <c r="B24" s="123" t="s">
        <v>28</v>
      </c>
      <c r="C24" s="128" t="s">
        <v>26</v>
      </c>
      <c r="D24" s="128">
        <v>1</v>
      </c>
      <c r="E24" s="6">
        <v>500</v>
      </c>
      <c r="F24" s="2">
        <f>E24*D24</f>
        <v>500</v>
      </c>
      <c r="G24" s="129">
        <v>0</v>
      </c>
      <c r="H24" s="52">
        <f>G24*E24</f>
        <v>0</v>
      </c>
      <c r="I24" s="130">
        <v>0</v>
      </c>
      <c r="J24" s="55">
        <f>I24*E24</f>
        <v>0</v>
      </c>
      <c r="K24" s="131">
        <f>D24+G24-I24</f>
        <v>1</v>
      </c>
      <c r="L24" s="469">
        <f>K24*E24</f>
        <v>500</v>
      </c>
      <c r="M24" s="71"/>
      <c r="O24" s="85">
        <f t="shared" si="1"/>
        <v>0</v>
      </c>
      <c r="AK24" s="253"/>
      <c r="AN24" s="253"/>
      <c r="AQ24" s="253"/>
      <c r="AZ24" s="458">
        <f t="shared" si="6"/>
        <v>0</v>
      </c>
      <c r="BA24" s="86">
        <f t="shared" si="7"/>
        <v>0</v>
      </c>
      <c r="BD24" s="253">
        <v>0</v>
      </c>
      <c r="BE24" s="66">
        <f t="shared" si="8"/>
        <v>500</v>
      </c>
      <c r="BF24" s="85">
        <f t="shared" si="9"/>
        <v>0</v>
      </c>
    </row>
    <row r="25" spans="1:58" ht="15.75" outlineLevel="1" x14ac:dyDescent="0.25">
      <c r="A25" s="120"/>
      <c r="B25" s="123"/>
      <c r="C25" s="128"/>
      <c r="D25" s="128"/>
      <c r="E25" s="6"/>
      <c r="F25" s="2"/>
      <c r="G25" s="129"/>
      <c r="H25" s="52"/>
      <c r="I25" s="130"/>
      <c r="J25" s="55"/>
      <c r="K25" s="131"/>
      <c r="L25" s="469"/>
      <c r="M25" s="71"/>
      <c r="O25" s="85">
        <f t="shared" si="1"/>
        <v>0</v>
      </c>
      <c r="AK25" s="253"/>
      <c r="AN25" s="253"/>
      <c r="AQ25" s="253"/>
      <c r="AZ25" s="458">
        <f t="shared" si="6"/>
        <v>0</v>
      </c>
      <c r="BA25" s="86">
        <f t="shared" si="7"/>
        <v>0</v>
      </c>
      <c r="BD25" s="253">
        <v>0</v>
      </c>
      <c r="BE25" s="66">
        <f t="shared" si="8"/>
        <v>0</v>
      </c>
      <c r="BF25" s="85">
        <f t="shared" si="9"/>
        <v>0</v>
      </c>
    </row>
    <row r="26" spans="1:58" ht="15.75" x14ac:dyDescent="0.25">
      <c r="A26" s="117" t="s">
        <v>8</v>
      </c>
      <c r="B26" s="118" t="s">
        <v>29</v>
      </c>
      <c r="C26" s="119"/>
      <c r="D26" s="119"/>
      <c r="E26" s="3"/>
      <c r="F26" s="4">
        <f>SUM(F9:F24)</f>
        <v>65500</v>
      </c>
      <c r="G26" s="119"/>
      <c r="H26" s="4">
        <f>SUM(H9:H24)</f>
        <v>0</v>
      </c>
      <c r="I26" s="119"/>
      <c r="J26" s="4">
        <f>SUM(J9:J24)</f>
        <v>0</v>
      </c>
      <c r="K26" s="119"/>
      <c r="L26" s="470">
        <f>SUM(L9:L24)</f>
        <v>65500</v>
      </c>
      <c r="M26" s="72"/>
      <c r="O26" s="85">
        <f t="shared" si="1"/>
        <v>0</v>
      </c>
      <c r="AK26" s="253"/>
      <c r="AM26" s="470">
        <f>SUM(AM9:AM24)</f>
        <v>65000</v>
      </c>
      <c r="AN26" s="253"/>
      <c r="AP26" s="470">
        <f>SUM(AP9:AP24)</f>
        <v>0</v>
      </c>
      <c r="AQ26" s="253"/>
      <c r="AS26" s="470">
        <f>SUM(AS9:AS24)</f>
        <v>0</v>
      </c>
      <c r="AV26" s="470">
        <f>SUM(AV9:AV24)</f>
        <v>0</v>
      </c>
      <c r="AW26" s="498"/>
      <c r="AX26" s="498"/>
      <c r="AY26" s="512"/>
      <c r="AZ26" s="458">
        <f t="shared" si="6"/>
        <v>0</v>
      </c>
      <c r="BA26" s="470">
        <f>SUM(BA9:BA24)</f>
        <v>65000</v>
      </c>
      <c r="BD26" s="253">
        <v>0</v>
      </c>
      <c r="BE26" s="66">
        <f t="shared" ref="BE26:BE89" si="10">E26</f>
        <v>0</v>
      </c>
      <c r="BF26" s="470">
        <f>SUM(BF9:BF24)</f>
        <v>65000</v>
      </c>
    </row>
    <row r="27" spans="1:58" ht="15.75" x14ac:dyDescent="0.25">
      <c r="A27" s="112"/>
      <c r="B27" s="133"/>
      <c r="C27" s="134"/>
      <c r="D27" s="128"/>
      <c r="E27" s="7"/>
      <c r="F27" s="8"/>
      <c r="G27" s="129"/>
      <c r="H27" s="53"/>
      <c r="I27" s="130"/>
      <c r="J27" s="57"/>
      <c r="K27" s="131"/>
      <c r="L27" s="471"/>
      <c r="M27" s="73"/>
      <c r="O27" s="85">
        <f t="shared" si="1"/>
        <v>0</v>
      </c>
      <c r="AK27" s="253"/>
      <c r="AN27" s="253"/>
      <c r="AQ27" s="253"/>
      <c r="AZ27" s="458">
        <f t="shared" si="6"/>
        <v>0</v>
      </c>
      <c r="BA27" s="86">
        <f t="shared" si="7"/>
        <v>0</v>
      </c>
      <c r="BD27" s="253">
        <v>0</v>
      </c>
      <c r="BE27" s="66">
        <f t="shared" si="10"/>
        <v>0</v>
      </c>
      <c r="BF27" s="85">
        <f t="shared" ref="BF27:BF81" si="11">BD27*BE27</f>
        <v>0</v>
      </c>
    </row>
    <row r="28" spans="1:58" ht="15.75" x14ac:dyDescent="0.25">
      <c r="A28" s="117" t="s">
        <v>30</v>
      </c>
      <c r="B28" s="118" t="s">
        <v>31</v>
      </c>
      <c r="C28" s="119"/>
      <c r="D28" s="119"/>
      <c r="E28" s="3"/>
      <c r="F28" s="4"/>
      <c r="G28" s="119"/>
      <c r="H28" s="4"/>
      <c r="I28" s="119"/>
      <c r="J28" s="4"/>
      <c r="K28" s="119"/>
      <c r="L28" s="470"/>
      <c r="M28" s="72"/>
      <c r="O28" s="85">
        <f t="shared" si="1"/>
        <v>0</v>
      </c>
      <c r="AK28" s="253"/>
      <c r="AN28" s="253"/>
      <c r="AQ28" s="253"/>
      <c r="AZ28" s="458">
        <f t="shared" si="6"/>
        <v>0</v>
      </c>
      <c r="BA28" s="86">
        <f t="shared" si="7"/>
        <v>0</v>
      </c>
      <c r="BD28" s="253">
        <v>0</v>
      </c>
      <c r="BE28" s="66">
        <f t="shared" si="10"/>
        <v>0</v>
      </c>
      <c r="BF28" s="85">
        <f t="shared" si="11"/>
        <v>0</v>
      </c>
    </row>
    <row r="29" spans="1:58" ht="15.75" outlineLevel="1" x14ac:dyDescent="0.25">
      <c r="A29" s="112"/>
      <c r="B29" s="113"/>
      <c r="C29" s="32"/>
      <c r="D29" s="32"/>
      <c r="E29" s="1"/>
      <c r="F29" s="2"/>
      <c r="G29" s="114"/>
      <c r="H29" s="52"/>
      <c r="I29" s="115"/>
      <c r="J29" s="55"/>
      <c r="K29" s="116"/>
      <c r="L29" s="469"/>
      <c r="M29" s="71"/>
      <c r="O29" s="85">
        <f t="shared" si="1"/>
        <v>0</v>
      </c>
      <c r="AK29" s="253"/>
      <c r="AN29" s="253"/>
      <c r="AQ29" s="253"/>
      <c r="AZ29" s="458">
        <f t="shared" si="6"/>
        <v>0</v>
      </c>
      <c r="BA29" s="86">
        <f t="shared" si="7"/>
        <v>0</v>
      </c>
      <c r="BD29" s="253">
        <v>0</v>
      </c>
      <c r="BE29" s="66">
        <f t="shared" si="10"/>
        <v>0</v>
      </c>
      <c r="BF29" s="85">
        <f t="shared" si="11"/>
        <v>0</v>
      </c>
    </row>
    <row r="30" spans="1:58" ht="15.75" outlineLevel="1" x14ac:dyDescent="0.25">
      <c r="A30" s="120" t="s">
        <v>32</v>
      </c>
      <c r="B30" s="113" t="s">
        <v>31</v>
      </c>
      <c r="C30" s="124"/>
      <c r="D30" s="124"/>
      <c r="E30" s="1"/>
      <c r="F30" s="2"/>
      <c r="G30" s="125"/>
      <c r="H30" s="52"/>
      <c r="I30" s="126"/>
      <c r="J30" s="55"/>
      <c r="K30" s="127"/>
      <c r="L30" s="469"/>
      <c r="M30" s="71"/>
      <c r="O30" s="85">
        <f t="shared" si="1"/>
        <v>0</v>
      </c>
      <c r="AK30" s="253"/>
      <c r="AN30" s="253"/>
      <c r="AQ30" s="253"/>
      <c r="AZ30" s="458">
        <f t="shared" si="6"/>
        <v>0</v>
      </c>
      <c r="BA30" s="86">
        <f t="shared" si="7"/>
        <v>0</v>
      </c>
      <c r="BD30" s="253">
        <v>0</v>
      </c>
      <c r="BE30" s="66">
        <f t="shared" si="10"/>
        <v>0</v>
      </c>
      <c r="BF30" s="85">
        <f t="shared" si="11"/>
        <v>0</v>
      </c>
    </row>
    <row r="31" spans="1:58" ht="126" outlineLevel="1" x14ac:dyDescent="0.25">
      <c r="A31" s="135"/>
      <c r="B31" s="136" t="s">
        <v>33</v>
      </c>
      <c r="C31" s="124"/>
      <c r="D31" s="124"/>
      <c r="E31" s="1"/>
      <c r="F31" s="2"/>
      <c r="G31" s="125"/>
      <c r="H31" s="52"/>
      <c r="I31" s="126"/>
      <c r="J31" s="55"/>
      <c r="K31" s="127"/>
      <c r="L31" s="469"/>
      <c r="M31" s="71"/>
      <c r="O31" s="85">
        <f t="shared" si="1"/>
        <v>0</v>
      </c>
      <c r="AK31" s="253"/>
      <c r="AN31" s="253"/>
      <c r="AQ31" s="253"/>
      <c r="AZ31" s="458">
        <f t="shared" si="6"/>
        <v>0</v>
      </c>
      <c r="BA31" s="86">
        <f t="shared" si="7"/>
        <v>0</v>
      </c>
      <c r="BD31" s="253">
        <v>0</v>
      </c>
      <c r="BE31" s="66">
        <f t="shared" si="10"/>
        <v>0</v>
      </c>
      <c r="BF31" s="85">
        <f t="shared" si="11"/>
        <v>0</v>
      </c>
    </row>
    <row r="32" spans="1:58" ht="63" outlineLevel="1" x14ac:dyDescent="0.25">
      <c r="A32" s="135"/>
      <c r="B32" s="136" t="s">
        <v>34</v>
      </c>
      <c r="C32" s="32"/>
      <c r="D32" s="32"/>
      <c r="E32" s="1"/>
      <c r="F32" s="2"/>
      <c r="G32" s="114"/>
      <c r="H32" s="52"/>
      <c r="I32" s="115"/>
      <c r="J32" s="55"/>
      <c r="K32" s="116"/>
      <c r="L32" s="469"/>
      <c r="M32" s="71"/>
      <c r="O32" s="85">
        <f t="shared" si="1"/>
        <v>0</v>
      </c>
      <c r="AK32" s="253"/>
      <c r="AN32" s="253"/>
      <c r="AQ32" s="253"/>
      <c r="AZ32" s="458">
        <f t="shared" si="6"/>
        <v>0</v>
      </c>
      <c r="BA32" s="86">
        <f t="shared" si="7"/>
        <v>0</v>
      </c>
      <c r="BD32" s="253">
        <v>0</v>
      </c>
      <c r="BE32" s="66">
        <f t="shared" si="10"/>
        <v>0</v>
      </c>
      <c r="BF32" s="85">
        <f t="shared" si="11"/>
        <v>0</v>
      </c>
    </row>
    <row r="33" spans="1:58" ht="78.75" outlineLevel="1" x14ac:dyDescent="0.25">
      <c r="A33" s="135"/>
      <c r="B33" s="136" t="s">
        <v>35</v>
      </c>
      <c r="C33" s="32"/>
      <c r="D33" s="32"/>
      <c r="E33" s="1"/>
      <c r="F33" s="2"/>
      <c r="G33" s="114"/>
      <c r="H33" s="52"/>
      <c r="I33" s="115"/>
      <c r="J33" s="55"/>
      <c r="K33" s="116"/>
      <c r="L33" s="469"/>
      <c r="M33" s="71"/>
      <c r="O33" s="85">
        <f t="shared" si="1"/>
        <v>0</v>
      </c>
      <c r="AK33" s="253"/>
      <c r="AN33" s="253"/>
      <c r="AQ33" s="253"/>
      <c r="AZ33" s="458">
        <f t="shared" si="6"/>
        <v>0</v>
      </c>
      <c r="BA33" s="86">
        <f t="shared" si="7"/>
        <v>0</v>
      </c>
      <c r="BD33" s="253">
        <v>0</v>
      </c>
      <c r="BE33" s="66">
        <f t="shared" si="10"/>
        <v>0</v>
      </c>
      <c r="BF33" s="85">
        <f t="shared" si="11"/>
        <v>0</v>
      </c>
    </row>
    <row r="34" spans="1:58" ht="31.5" outlineLevel="1" x14ac:dyDescent="0.25">
      <c r="A34" s="135"/>
      <c r="B34" s="136" t="s">
        <v>36</v>
      </c>
      <c r="C34" s="32"/>
      <c r="D34" s="32"/>
      <c r="E34" s="1"/>
      <c r="F34" s="2"/>
      <c r="G34" s="114"/>
      <c r="H34" s="52"/>
      <c r="I34" s="115"/>
      <c r="J34" s="55"/>
      <c r="K34" s="116"/>
      <c r="L34" s="469"/>
      <c r="M34" s="71"/>
      <c r="O34" s="85">
        <f t="shared" si="1"/>
        <v>0</v>
      </c>
      <c r="AK34" s="253"/>
      <c r="AN34" s="253"/>
      <c r="AQ34" s="253"/>
      <c r="AZ34" s="458">
        <f t="shared" si="6"/>
        <v>0</v>
      </c>
      <c r="BA34" s="86">
        <f t="shared" si="7"/>
        <v>0</v>
      </c>
      <c r="BD34" s="253">
        <v>0</v>
      </c>
      <c r="BE34" s="66">
        <f t="shared" si="10"/>
        <v>0</v>
      </c>
      <c r="BF34" s="85">
        <f t="shared" si="11"/>
        <v>0</v>
      </c>
    </row>
    <row r="35" spans="1:58" ht="31.5" outlineLevel="1" x14ac:dyDescent="0.25">
      <c r="A35" s="135"/>
      <c r="B35" s="136" t="s">
        <v>37</v>
      </c>
      <c r="C35" s="32"/>
      <c r="D35" s="32"/>
      <c r="E35" s="1"/>
      <c r="F35" s="2"/>
      <c r="G35" s="114"/>
      <c r="H35" s="52"/>
      <c r="I35" s="115"/>
      <c r="J35" s="55"/>
      <c r="K35" s="116"/>
      <c r="L35" s="469"/>
      <c r="M35" s="71"/>
      <c r="O35" s="85">
        <f t="shared" si="1"/>
        <v>0</v>
      </c>
      <c r="AK35" s="253"/>
      <c r="AN35" s="253"/>
      <c r="AQ35" s="253"/>
      <c r="AZ35" s="458">
        <f t="shared" si="6"/>
        <v>0</v>
      </c>
      <c r="BA35" s="86">
        <f t="shared" si="7"/>
        <v>0</v>
      </c>
      <c r="BD35" s="253">
        <v>0</v>
      </c>
      <c r="BE35" s="66">
        <f t="shared" si="10"/>
        <v>0</v>
      </c>
      <c r="BF35" s="85">
        <f t="shared" si="11"/>
        <v>0</v>
      </c>
    </row>
    <row r="36" spans="1:58" ht="15.75" outlineLevel="1" x14ac:dyDescent="0.25">
      <c r="A36" s="135"/>
      <c r="B36" s="136" t="s">
        <v>38</v>
      </c>
      <c r="C36" s="32" t="s">
        <v>39</v>
      </c>
      <c r="D36" s="32">
        <v>200</v>
      </c>
      <c r="E36" s="1">
        <v>250</v>
      </c>
      <c r="F36" s="2">
        <f>E36*D36</f>
        <v>50000</v>
      </c>
      <c r="G36" s="129">
        <v>0</v>
      </c>
      <c r="H36" s="52">
        <f>G36*E36</f>
        <v>0</v>
      </c>
      <c r="I36" s="130">
        <v>0</v>
      </c>
      <c r="J36" s="55">
        <f>I36*E36</f>
        <v>0</v>
      </c>
      <c r="K36" s="131">
        <f>D36+G36-I36</f>
        <v>200</v>
      </c>
      <c r="L36" s="469">
        <f>K36*E36</f>
        <v>50000</v>
      </c>
      <c r="M36" s="71"/>
      <c r="O36" s="85">
        <f t="shared" si="1"/>
        <v>0</v>
      </c>
      <c r="AK36" s="253"/>
      <c r="AN36" s="253">
        <v>250</v>
      </c>
      <c r="AO36" s="66">
        <f>E36</f>
        <v>250</v>
      </c>
      <c r="AP36" s="85">
        <f>AN36*AO36</f>
        <v>62500</v>
      </c>
      <c r="AQ36" s="253"/>
      <c r="AR36" s="66">
        <f>H36</f>
        <v>0</v>
      </c>
      <c r="AS36" s="85">
        <f>AQ36*AR36</f>
        <v>0</v>
      </c>
      <c r="AU36" s="66">
        <f>K36</f>
        <v>200</v>
      </c>
      <c r="AV36" s="85">
        <f>AT36*AU36</f>
        <v>0</v>
      </c>
      <c r="AZ36" s="458">
        <f t="shared" si="6"/>
        <v>250</v>
      </c>
      <c r="BA36" s="86">
        <f t="shared" si="7"/>
        <v>62500</v>
      </c>
      <c r="BD36" s="253">
        <v>250</v>
      </c>
      <c r="BE36" s="66">
        <f t="shared" si="10"/>
        <v>250</v>
      </c>
      <c r="BF36" s="85">
        <f t="shared" si="11"/>
        <v>62500</v>
      </c>
    </row>
    <row r="37" spans="1:58" ht="15.75" outlineLevel="1" x14ac:dyDescent="0.25">
      <c r="A37" s="112"/>
      <c r="B37" s="137"/>
      <c r="C37" s="32"/>
      <c r="D37" s="32"/>
      <c r="E37" s="1"/>
      <c r="F37" s="2"/>
      <c r="G37" s="114"/>
      <c r="H37" s="52"/>
      <c r="I37" s="115"/>
      <c r="J37" s="55"/>
      <c r="K37" s="116"/>
      <c r="L37" s="469"/>
      <c r="M37" s="71"/>
      <c r="O37" s="85">
        <f t="shared" si="1"/>
        <v>0</v>
      </c>
      <c r="AK37" s="253"/>
      <c r="AN37" s="253"/>
      <c r="AQ37" s="253"/>
      <c r="AZ37" s="458">
        <f t="shared" si="6"/>
        <v>0</v>
      </c>
      <c r="BA37" s="86">
        <f t="shared" si="7"/>
        <v>0</v>
      </c>
      <c r="BD37" s="253">
        <v>0</v>
      </c>
      <c r="BE37" s="66">
        <f t="shared" si="10"/>
        <v>0</v>
      </c>
      <c r="BF37" s="85">
        <f t="shared" si="11"/>
        <v>0</v>
      </c>
    </row>
    <row r="38" spans="1:58" ht="15.75" outlineLevel="1" x14ac:dyDescent="0.25">
      <c r="A38" s="120" t="s">
        <v>40</v>
      </c>
      <c r="B38" s="136" t="s">
        <v>1082</v>
      </c>
      <c r="C38" s="124"/>
      <c r="D38" s="124"/>
      <c r="E38" s="5"/>
      <c r="F38" s="2"/>
      <c r="G38" s="125"/>
      <c r="H38" s="52"/>
      <c r="I38" s="126"/>
      <c r="J38" s="55"/>
      <c r="K38" s="127"/>
      <c r="L38" s="469"/>
      <c r="M38" s="71"/>
      <c r="O38" s="85">
        <f t="shared" si="1"/>
        <v>0</v>
      </c>
      <c r="AK38" s="253"/>
      <c r="AN38" s="253"/>
      <c r="AQ38" s="253"/>
      <c r="AZ38" s="458">
        <f t="shared" si="6"/>
        <v>0</v>
      </c>
      <c r="BA38" s="86">
        <f t="shared" si="7"/>
        <v>0</v>
      </c>
      <c r="BD38" s="253">
        <v>0</v>
      </c>
      <c r="BE38" s="66">
        <f t="shared" si="10"/>
        <v>0</v>
      </c>
      <c r="BF38" s="85">
        <f t="shared" si="11"/>
        <v>0</v>
      </c>
    </row>
    <row r="39" spans="1:58" ht="15.75" outlineLevel="1" x14ac:dyDescent="0.25">
      <c r="A39" s="120"/>
      <c r="B39" s="136" t="s">
        <v>1083</v>
      </c>
      <c r="C39" s="124"/>
      <c r="D39" s="124"/>
      <c r="E39" s="5"/>
      <c r="F39" s="2"/>
      <c r="G39" s="125"/>
      <c r="H39" s="52"/>
      <c r="I39" s="126"/>
      <c r="J39" s="55"/>
      <c r="K39" s="127"/>
      <c r="L39" s="469"/>
      <c r="M39" s="71"/>
      <c r="O39" s="85">
        <f t="shared" si="1"/>
        <v>0</v>
      </c>
      <c r="AK39" s="253"/>
      <c r="AN39" s="253"/>
      <c r="AQ39" s="253"/>
      <c r="AZ39" s="458">
        <f t="shared" si="6"/>
        <v>0</v>
      </c>
      <c r="BA39" s="86">
        <f t="shared" si="7"/>
        <v>0</v>
      </c>
      <c r="BD39" s="253">
        <v>0</v>
      </c>
      <c r="BE39" s="66">
        <f t="shared" si="10"/>
        <v>0</v>
      </c>
      <c r="BF39" s="85">
        <f t="shared" si="11"/>
        <v>0</v>
      </c>
    </row>
    <row r="40" spans="1:58" ht="31.5" outlineLevel="1" x14ac:dyDescent="0.25">
      <c r="A40" s="135"/>
      <c r="B40" s="136" t="s">
        <v>41</v>
      </c>
      <c r="C40" s="124"/>
      <c r="D40" s="124"/>
      <c r="E40" s="5"/>
      <c r="F40" s="2"/>
      <c r="G40" s="125"/>
      <c r="H40" s="52"/>
      <c r="I40" s="126"/>
      <c r="J40" s="55"/>
      <c r="K40" s="127"/>
      <c r="L40" s="469"/>
      <c r="M40" s="71"/>
      <c r="O40" s="85">
        <f t="shared" si="1"/>
        <v>0</v>
      </c>
      <c r="AK40" s="253"/>
      <c r="AN40" s="253"/>
      <c r="AQ40" s="253"/>
      <c r="AZ40" s="458">
        <f t="shared" si="6"/>
        <v>0</v>
      </c>
      <c r="BA40" s="86">
        <f t="shared" si="7"/>
        <v>0</v>
      </c>
      <c r="BD40" s="253">
        <v>0</v>
      </c>
      <c r="BE40" s="66">
        <f t="shared" si="10"/>
        <v>0</v>
      </c>
      <c r="BF40" s="85">
        <f t="shared" si="11"/>
        <v>0</v>
      </c>
    </row>
    <row r="41" spans="1:58" ht="137.25" customHeight="1" outlineLevel="1" x14ac:dyDescent="0.25">
      <c r="A41" s="112"/>
      <c r="B41" s="136" t="s">
        <v>42</v>
      </c>
      <c r="C41" s="32"/>
      <c r="D41" s="32"/>
      <c r="E41" s="5"/>
      <c r="F41" s="2"/>
      <c r="G41" s="114"/>
      <c r="H41" s="52"/>
      <c r="I41" s="115"/>
      <c r="J41" s="55"/>
      <c r="K41" s="116"/>
      <c r="L41" s="469"/>
      <c r="M41" s="71"/>
      <c r="O41" s="85">
        <f t="shared" si="1"/>
        <v>0</v>
      </c>
      <c r="AK41" s="253"/>
      <c r="AN41" s="253"/>
      <c r="AQ41" s="253"/>
      <c r="AZ41" s="458">
        <f t="shared" si="6"/>
        <v>0</v>
      </c>
      <c r="BA41" s="86">
        <f t="shared" si="7"/>
        <v>0</v>
      </c>
      <c r="BD41" s="253">
        <v>0</v>
      </c>
      <c r="BE41" s="66">
        <f t="shared" si="10"/>
        <v>0</v>
      </c>
      <c r="BF41" s="85">
        <f t="shared" si="11"/>
        <v>0</v>
      </c>
    </row>
    <row r="42" spans="1:58" ht="31.5" outlineLevel="1" x14ac:dyDescent="0.25">
      <c r="A42" s="112"/>
      <c r="B42" s="136" t="s">
        <v>43</v>
      </c>
      <c r="C42" s="32"/>
      <c r="D42" s="32"/>
      <c r="E42" s="5"/>
      <c r="F42" s="2"/>
      <c r="G42" s="114"/>
      <c r="H42" s="52"/>
      <c r="I42" s="115"/>
      <c r="J42" s="55"/>
      <c r="K42" s="116"/>
      <c r="L42" s="469"/>
      <c r="M42" s="71"/>
      <c r="O42" s="85">
        <f t="shared" si="1"/>
        <v>0</v>
      </c>
      <c r="AK42" s="253"/>
      <c r="AN42" s="253"/>
      <c r="AQ42" s="253"/>
      <c r="AZ42" s="458">
        <f t="shared" si="6"/>
        <v>0</v>
      </c>
      <c r="BA42" s="86">
        <f t="shared" si="7"/>
        <v>0</v>
      </c>
      <c r="BD42" s="253">
        <v>0</v>
      </c>
      <c r="BE42" s="66">
        <f t="shared" si="10"/>
        <v>0</v>
      </c>
      <c r="BF42" s="85">
        <f t="shared" si="11"/>
        <v>0</v>
      </c>
    </row>
    <row r="43" spans="1:58" ht="15.75" outlineLevel="1" x14ac:dyDescent="0.25">
      <c r="A43" s="112"/>
      <c r="B43" s="136" t="s">
        <v>44</v>
      </c>
      <c r="C43" s="32" t="s">
        <v>45</v>
      </c>
      <c r="D43" s="32">
        <v>1</v>
      </c>
      <c r="E43" s="5">
        <v>19000</v>
      </c>
      <c r="F43" s="2">
        <f>E43*D43</f>
        <v>19000</v>
      </c>
      <c r="G43" s="129">
        <v>0</v>
      </c>
      <c r="H43" s="52">
        <f>G43*E43</f>
        <v>0</v>
      </c>
      <c r="I43" s="130">
        <v>0</v>
      </c>
      <c r="J43" s="55">
        <f>I43*E43</f>
        <v>0</v>
      </c>
      <c r="K43" s="131">
        <f>D43+G43-I43</f>
        <v>1</v>
      </c>
      <c r="L43" s="469">
        <f>K43*E43</f>
        <v>19000</v>
      </c>
      <c r="M43" s="71"/>
      <c r="O43" s="85">
        <f t="shared" si="1"/>
        <v>0</v>
      </c>
      <c r="AK43" s="253"/>
      <c r="AN43" s="253">
        <v>1</v>
      </c>
      <c r="AO43" s="66">
        <f>E43</f>
        <v>19000</v>
      </c>
      <c r="AP43" s="85">
        <f>AN43*AO43</f>
        <v>19000</v>
      </c>
      <c r="AQ43" s="253"/>
      <c r="AR43" s="66">
        <f>H43</f>
        <v>0</v>
      </c>
      <c r="AS43" s="85">
        <f>AQ43*AR43</f>
        <v>0</v>
      </c>
      <c r="AU43" s="66">
        <f>K43</f>
        <v>1</v>
      </c>
      <c r="AV43" s="85">
        <f>AT43*AU43</f>
        <v>0</v>
      </c>
      <c r="AZ43" s="458">
        <f t="shared" si="6"/>
        <v>1</v>
      </c>
      <c r="BA43" s="86">
        <f t="shared" si="7"/>
        <v>19000</v>
      </c>
      <c r="BD43" s="253">
        <v>1</v>
      </c>
      <c r="BE43" s="66">
        <f t="shared" si="10"/>
        <v>19000</v>
      </c>
      <c r="BF43" s="85">
        <f t="shared" si="11"/>
        <v>19000</v>
      </c>
    </row>
    <row r="44" spans="1:58" ht="15.75" outlineLevel="1" x14ac:dyDescent="0.25">
      <c r="A44" s="112"/>
      <c r="B44" s="113"/>
      <c r="C44" s="32"/>
      <c r="D44" s="32"/>
      <c r="E44" s="1"/>
      <c r="F44" s="2"/>
      <c r="G44" s="114"/>
      <c r="H44" s="52"/>
      <c r="I44" s="115"/>
      <c r="J44" s="55"/>
      <c r="K44" s="116"/>
      <c r="L44" s="469"/>
      <c r="M44" s="71"/>
      <c r="O44" s="85">
        <f t="shared" si="1"/>
        <v>0</v>
      </c>
      <c r="AK44" s="253"/>
      <c r="AN44" s="253"/>
      <c r="AQ44" s="253"/>
      <c r="AZ44" s="458">
        <f t="shared" si="6"/>
        <v>0</v>
      </c>
      <c r="BA44" s="86">
        <f t="shared" si="7"/>
        <v>0</v>
      </c>
      <c r="BD44" s="253">
        <v>0</v>
      </c>
      <c r="BE44" s="66">
        <f t="shared" si="10"/>
        <v>0</v>
      </c>
      <c r="BF44" s="85">
        <f t="shared" si="11"/>
        <v>0</v>
      </c>
    </row>
    <row r="45" spans="1:58" ht="15.75" outlineLevel="1" x14ac:dyDescent="0.25">
      <c r="A45" s="120" t="s">
        <v>46</v>
      </c>
      <c r="B45" s="136" t="s">
        <v>47</v>
      </c>
      <c r="C45" s="124"/>
      <c r="D45" s="124"/>
      <c r="E45" s="5"/>
      <c r="F45" s="2"/>
      <c r="G45" s="125"/>
      <c r="H45" s="52"/>
      <c r="I45" s="126"/>
      <c r="J45" s="55"/>
      <c r="K45" s="127"/>
      <c r="L45" s="469"/>
      <c r="M45" s="71"/>
      <c r="O45" s="85">
        <f t="shared" si="1"/>
        <v>0</v>
      </c>
      <c r="AK45" s="253"/>
      <c r="AN45" s="253"/>
      <c r="AQ45" s="253"/>
      <c r="AZ45" s="458">
        <f t="shared" si="6"/>
        <v>0</v>
      </c>
      <c r="BA45" s="86">
        <f t="shared" si="7"/>
        <v>0</v>
      </c>
      <c r="BD45" s="253">
        <v>0</v>
      </c>
      <c r="BE45" s="66">
        <f t="shared" si="10"/>
        <v>0</v>
      </c>
      <c r="BF45" s="85">
        <f t="shared" si="11"/>
        <v>0</v>
      </c>
    </row>
    <row r="46" spans="1:58" ht="31.5" outlineLevel="1" x14ac:dyDescent="0.25">
      <c r="A46" s="135"/>
      <c r="B46" s="136" t="s">
        <v>48</v>
      </c>
      <c r="C46" s="124"/>
      <c r="D46" s="124"/>
      <c r="E46" s="5"/>
      <c r="F46" s="2"/>
      <c r="G46" s="125"/>
      <c r="H46" s="52"/>
      <c r="I46" s="126"/>
      <c r="J46" s="55"/>
      <c r="K46" s="127"/>
      <c r="L46" s="469"/>
      <c r="M46" s="71"/>
      <c r="O46" s="85">
        <f t="shared" si="1"/>
        <v>0</v>
      </c>
      <c r="AK46" s="253"/>
      <c r="AN46" s="253"/>
      <c r="AQ46" s="253"/>
      <c r="AZ46" s="458">
        <f t="shared" si="6"/>
        <v>0</v>
      </c>
      <c r="BA46" s="86">
        <f t="shared" si="7"/>
        <v>0</v>
      </c>
      <c r="BD46" s="253">
        <v>0</v>
      </c>
      <c r="BE46" s="66">
        <f t="shared" si="10"/>
        <v>0</v>
      </c>
      <c r="BF46" s="85">
        <f t="shared" si="11"/>
        <v>0</v>
      </c>
    </row>
    <row r="47" spans="1:58" ht="126" outlineLevel="1" x14ac:dyDescent="0.25">
      <c r="A47" s="135"/>
      <c r="B47" s="136" t="s">
        <v>49</v>
      </c>
      <c r="C47" s="124"/>
      <c r="D47" s="124"/>
      <c r="E47" s="5"/>
      <c r="F47" s="9"/>
      <c r="G47" s="125"/>
      <c r="H47" s="54"/>
      <c r="I47" s="126"/>
      <c r="J47" s="56"/>
      <c r="K47" s="127"/>
      <c r="L47" s="472"/>
      <c r="M47" s="74"/>
      <c r="O47" s="85">
        <f t="shared" si="1"/>
        <v>0</v>
      </c>
      <c r="AK47" s="253"/>
      <c r="AN47" s="253"/>
      <c r="AQ47" s="253"/>
      <c r="AZ47" s="458">
        <f t="shared" si="6"/>
        <v>0</v>
      </c>
      <c r="BA47" s="86">
        <f t="shared" si="7"/>
        <v>0</v>
      </c>
      <c r="BD47" s="253">
        <v>0</v>
      </c>
      <c r="BE47" s="66">
        <f t="shared" si="10"/>
        <v>0</v>
      </c>
      <c r="BF47" s="85">
        <f t="shared" si="11"/>
        <v>0</v>
      </c>
    </row>
    <row r="48" spans="1:58" ht="31.5" outlineLevel="1" x14ac:dyDescent="0.25">
      <c r="A48" s="135"/>
      <c r="B48" s="136" t="s">
        <v>43</v>
      </c>
      <c r="C48" s="32"/>
      <c r="D48" s="32"/>
      <c r="E48" s="5"/>
      <c r="F48" s="9"/>
      <c r="G48" s="114"/>
      <c r="H48" s="54"/>
      <c r="I48" s="115"/>
      <c r="J48" s="56"/>
      <c r="K48" s="116"/>
      <c r="L48" s="472"/>
      <c r="M48" s="74"/>
      <c r="O48" s="85">
        <f t="shared" si="1"/>
        <v>0</v>
      </c>
      <c r="AK48" s="253"/>
      <c r="AN48" s="253"/>
      <c r="AQ48" s="253"/>
      <c r="AZ48" s="458">
        <f t="shared" si="6"/>
        <v>0</v>
      </c>
      <c r="BA48" s="86">
        <f t="shared" si="7"/>
        <v>0</v>
      </c>
      <c r="BD48" s="253">
        <v>0</v>
      </c>
      <c r="BE48" s="66">
        <f t="shared" si="10"/>
        <v>0</v>
      </c>
      <c r="BF48" s="85">
        <f t="shared" si="11"/>
        <v>0</v>
      </c>
    </row>
    <row r="49" spans="1:58" ht="15.75" outlineLevel="1" x14ac:dyDescent="0.25">
      <c r="A49" s="135"/>
      <c r="B49" s="136" t="s">
        <v>44</v>
      </c>
      <c r="C49" s="32" t="s">
        <v>45</v>
      </c>
      <c r="D49" s="32">
        <v>1</v>
      </c>
      <c r="E49" s="5">
        <v>5000</v>
      </c>
      <c r="F49" s="2">
        <f>E49*D49</f>
        <v>5000</v>
      </c>
      <c r="G49" s="129">
        <v>0</v>
      </c>
      <c r="H49" s="52">
        <f>G49*E49</f>
        <v>0</v>
      </c>
      <c r="I49" s="130"/>
      <c r="J49" s="55">
        <f>I49*E49</f>
        <v>0</v>
      </c>
      <c r="K49" s="131">
        <f>D49+G49-I49</f>
        <v>1</v>
      </c>
      <c r="L49" s="469">
        <f>K49*E49</f>
        <v>5000</v>
      </c>
      <c r="M49" s="71"/>
      <c r="O49" s="85">
        <f t="shared" si="1"/>
        <v>0</v>
      </c>
      <c r="AK49" s="253"/>
      <c r="AN49" s="253">
        <v>1</v>
      </c>
      <c r="AO49" s="66">
        <f>E49</f>
        <v>5000</v>
      </c>
      <c r="AP49" s="85">
        <f>AN49*AO49</f>
        <v>5000</v>
      </c>
      <c r="AQ49" s="253"/>
      <c r="AR49" s="66">
        <f>H49</f>
        <v>0</v>
      </c>
      <c r="AS49" s="85">
        <f>AQ49*AR49</f>
        <v>0</v>
      </c>
      <c r="AU49" s="66">
        <f>K49</f>
        <v>1</v>
      </c>
      <c r="AV49" s="85">
        <f>AT49*AU49</f>
        <v>0</v>
      </c>
      <c r="AZ49" s="458">
        <f t="shared" si="6"/>
        <v>1</v>
      </c>
      <c r="BA49" s="86">
        <f t="shared" si="7"/>
        <v>5000</v>
      </c>
      <c r="BD49" s="253">
        <v>1</v>
      </c>
      <c r="BE49" s="66">
        <f t="shared" si="10"/>
        <v>5000</v>
      </c>
      <c r="BF49" s="85">
        <f t="shared" si="11"/>
        <v>5000</v>
      </c>
    </row>
    <row r="50" spans="1:58" ht="15.75" outlineLevel="1" x14ac:dyDescent="0.25">
      <c r="A50" s="135"/>
      <c r="B50" s="136"/>
      <c r="C50" s="32"/>
      <c r="D50" s="32"/>
      <c r="E50" s="5"/>
      <c r="F50" s="9"/>
      <c r="G50" s="114"/>
      <c r="H50" s="54"/>
      <c r="I50" s="115"/>
      <c r="J50" s="56"/>
      <c r="K50" s="116"/>
      <c r="L50" s="472"/>
      <c r="M50" s="74"/>
      <c r="O50" s="85">
        <f t="shared" si="1"/>
        <v>0</v>
      </c>
      <c r="AK50" s="253"/>
      <c r="AN50" s="253"/>
      <c r="AQ50" s="253"/>
      <c r="AZ50" s="458">
        <f t="shared" si="6"/>
        <v>0</v>
      </c>
      <c r="BA50" s="86">
        <f t="shared" si="7"/>
        <v>0</v>
      </c>
      <c r="BD50" s="253">
        <v>0</v>
      </c>
      <c r="BE50" s="66">
        <f t="shared" si="10"/>
        <v>0</v>
      </c>
      <c r="BF50" s="85">
        <f t="shared" si="11"/>
        <v>0</v>
      </c>
    </row>
    <row r="51" spans="1:58" ht="15.75" x14ac:dyDescent="0.25">
      <c r="A51" s="117" t="s">
        <v>30</v>
      </c>
      <c r="B51" s="118" t="s">
        <v>50</v>
      </c>
      <c r="C51" s="119"/>
      <c r="D51" s="119"/>
      <c r="E51" s="3"/>
      <c r="F51" s="4">
        <f>SUM(F29:F50)</f>
        <v>74000</v>
      </c>
      <c r="G51" s="119"/>
      <c r="H51" s="4">
        <f>SUM(H29:H50)</f>
        <v>0</v>
      </c>
      <c r="I51" s="119"/>
      <c r="J51" s="4">
        <f>SUM(J29:J50)</f>
        <v>0</v>
      </c>
      <c r="K51" s="119"/>
      <c r="L51" s="470">
        <f>SUM(L29:L50)</f>
        <v>74000</v>
      </c>
      <c r="M51" s="72"/>
      <c r="O51" s="85">
        <f t="shared" si="1"/>
        <v>0</v>
      </c>
      <c r="AK51" s="253"/>
      <c r="AM51" s="470">
        <f>SUM(AM29:AM50)</f>
        <v>0</v>
      </c>
      <c r="AN51" s="253"/>
      <c r="AP51" s="470">
        <f>SUM(AP29:AP50)</f>
        <v>86500</v>
      </c>
      <c r="AQ51" s="253"/>
      <c r="AS51" s="470">
        <f>SUM(AS29:AS50)</f>
        <v>0</v>
      </c>
      <c r="AV51" s="470">
        <f>SUM(AV29:AV50)</f>
        <v>0</v>
      </c>
      <c r="AW51" s="498"/>
      <c r="AX51" s="498"/>
      <c r="AY51" s="512"/>
      <c r="AZ51" s="458">
        <f t="shared" si="6"/>
        <v>0</v>
      </c>
      <c r="BA51" s="470">
        <f>SUM(BA29:BA50)</f>
        <v>86500</v>
      </c>
      <c r="BD51" s="253">
        <v>0</v>
      </c>
      <c r="BE51" s="66">
        <f t="shared" si="10"/>
        <v>0</v>
      </c>
      <c r="BF51" s="470">
        <f>SUM(BF29:BF50)</f>
        <v>86500</v>
      </c>
    </row>
    <row r="52" spans="1:58" ht="15.75" x14ac:dyDescent="0.25">
      <c r="A52" s="112"/>
      <c r="B52" s="113"/>
      <c r="C52" s="32"/>
      <c r="D52" s="32"/>
      <c r="E52" s="1"/>
      <c r="F52" s="2"/>
      <c r="G52" s="114"/>
      <c r="H52" s="52"/>
      <c r="I52" s="115"/>
      <c r="J52" s="55"/>
      <c r="K52" s="116"/>
      <c r="L52" s="469"/>
      <c r="M52" s="71"/>
      <c r="O52" s="85">
        <f t="shared" si="1"/>
        <v>0</v>
      </c>
      <c r="AK52" s="253"/>
      <c r="AN52" s="253"/>
      <c r="AQ52" s="253"/>
      <c r="AZ52" s="458">
        <f t="shared" si="6"/>
        <v>0</v>
      </c>
      <c r="BA52" s="86">
        <f t="shared" si="7"/>
        <v>0</v>
      </c>
      <c r="BD52" s="253">
        <v>0</v>
      </c>
      <c r="BE52" s="66">
        <f t="shared" si="10"/>
        <v>0</v>
      </c>
      <c r="BF52" s="85">
        <f t="shared" si="11"/>
        <v>0</v>
      </c>
    </row>
    <row r="53" spans="1:58" ht="15.75" x14ac:dyDescent="0.25">
      <c r="A53" s="117" t="s">
        <v>51</v>
      </c>
      <c r="B53" s="118" t="s">
        <v>52</v>
      </c>
      <c r="C53" s="119"/>
      <c r="D53" s="119"/>
      <c r="E53" s="3"/>
      <c r="F53" s="4"/>
      <c r="G53" s="119"/>
      <c r="H53" s="4"/>
      <c r="I53" s="119"/>
      <c r="J53" s="4"/>
      <c r="K53" s="119"/>
      <c r="L53" s="470"/>
      <c r="M53" s="72"/>
      <c r="O53" s="85">
        <f t="shared" si="1"/>
        <v>0</v>
      </c>
      <c r="AK53" s="253"/>
      <c r="AN53" s="253"/>
      <c r="AQ53" s="253"/>
      <c r="AZ53" s="458">
        <f t="shared" si="6"/>
        <v>0</v>
      </c>
      <c r="BA53" s="86">
        <f t="shared" si="7"/>
        <v>0</v>
      </c>
      <c r="BD53" s="253">
        <v>0</v>
      </c>
      <c r="BE53" s="66">
        <f t="shared" si="10"/>
        <v>0</v>
      </c>
      <c r="BF53" s="85">
        <f t="shared" si="11"/>
        <v>0</v>
      </c>
    </row>
    <row r="54" spans="1:58" ht="15.75" outlineLevel="1" x14ac:dyDescent="0.25">
      <c r="A54" s="120" t="s">
        <v>53</v>
      </c>
      <c r="B54" s="136" t="s">
        <v>52</v>
      </c>
      <c r="C54" s="32"/>
      <c r="D54" s="32"/>
      <c r="E54" s="1"/>
      <c r="F54" s="2"/>
      <c r="G54" s="114"/>
      <c r="H54" s="52"/>
      <c r="I54" s="115"/>
      <c r="J54" s="55"/>
      <c r="K54" s="116"/>
      <c r="L54" s="469"/>
      <c r="M54" s="71"/>
      <c r="O54" s="85">
        <f t="shared" si="1"/>
        <v>0</v>
      </c>
      <c r="AK54" s="253"/>
      <c r="AN54" s="253"/>
      <c r="AQ54" s="253"/>
      <c r="AZ54" s="458">
        <f t="shared" si="6"/>
        <v>0</v>
      </c>
      <c r="BA54" s="86">
        <f t="shared" si="7"/>
        <v>0</v>
      </c>
      <c r="BD54" s="253">
        <v>0</v>
      </c>
      <c r="BE54" s="66">
        <f t="shared" si="10"/>
        <v>0</v>
      </c>
      <c r="BF54" s="85">
        <f t="shared" si="11"/>
        <v>0</v>
      </c>
    </row>
    <row r="55" spans="1:58" ht="20.25" customHeight="1" outlineLevel="1" x14ac:dyDescent="0.25">
      <c r="A55" s="135"/>
      <c r="B55" s="136" t="s">
        <v>54</v>
      </c>
      <c r="C55" s="124"/>
      <c r="D55" s="124"/>
      <c r="E55" s="5"/>
      <c r="F55" s="9"/>
      <c r="G55" s="125"/>
      <c r="H55" s="54"/>
      <c r="I55" s="126"/>
      <c r="J55" s="56"/>
      <c r="K55" s="127"/>
      <c r="L55" s="472"/>
      <c r="M55" s="74"/>
      <c r="O55" s="85">
        <f t="shared" si="1"/>
        <v>0</v>
      </c>
      <c r="AK55" s="253"/>
      <c r="AN55" s="253"/>
      <c r="AQ55" s="253"/>
      <c r="AZ55" s="458">
        <f t="shared" si="6"/>
        <v>0</v>
      </c>
      <c r="BA55" s="86">
        <f t="shared" si="7"/>
        <v>0</v>
      </c>
      <c r="BD55" s="253">
        <v>0</v>
      </c>
      <c r="BE55" s="66">
        <f t="shared" si="10"/>
        <v>0</v>
      </c>
      <c r="BF55" s="85">
        <f t="shared" si="11"/>
        <v>0</v>
      </c>
    </row>
    <row r="56" spans="1:58" ht="63" outlineLevel="1" x14ac:dyDescent="0.25">
      <c r="A56" s="135"/>
      <c r="B56" s="136" t="s">
        <v>55</v>
      </c>
      <c r="C56" s="124"/>
      <c r="D56" s="124"/>
      <c r="E56" s="5"/>
      <c r="F56" s="9"/>
      <c r="G56" s="125"/>
      <c r="H56" s="54"/>
      <c r="I56" s="126"/>
      <c r="J56" s="56"/>
      <c r="K56" s="127"/>
      <c r="L56" s="472"/>
      <c r="M56" s="74"/>
      <c r="O56" s="85">
        <f t="shared" si="1"/>
        <v>0</v>
      </c>
      <c r="AK56" s="253"/>
      <c r="AN56" s="253"/>
      <c r="AQ56" s="253"/>
      <c r="AZ56" s="458">
        <f t="shared" si="6"/>
        <v>0</v>
      </c>
      <c r="BA56" s="86">
        <f t="shared" si="7"/>
        <v>0</v>
      </c>
      <c r="BD56" s="253">
        <v>0</v>
      </c>
      <c r="BE56" s="66">
        <f t="shared" si="10"/>
        <v>0</v>
      </c>
      <c r="BF56" s="85">
        <f t="shared" si="11"/>
        <v>0</v>
      </c>
    </row>
    <row r="57" spans="1:58" ht="47.25" outlineLevel="1" x14ac:dyDescent="0.25">
      <c r="A57" s="135"/>
      <c r="B57" s="136" t="s">
        <v>56</v>
      </c>
      <c r="C57" s="124"/>
      <c r="D57" s="124"/>
      <c r="E57" s="5"/>
      <c r="F57" s="9"/>
      <c r="G57" s="125"/>
      <c r="H57" s="54"/>
      <c r="I57" s="126"/>
      <c r="J57" s="56"/>
      <c r="K57" s="127"/>
      <c r="L57" s="472"/>
      <c r="M57" s="74"/>
      <c r="O57" s="85">
        <f t="shared" si="1"/>
        <v>0</v>
      </c>
      <c r="AK57" s="253"/>
      <c r="AN57" s="253"/>
      <c r="AQ57" s="253"/>
      <c r="AZ57" s="458">
        <f t="shared" si="6"/>
        <v>0</v>
      </c>
      <c r="BA57" s="86">
        <f t="shared" si="7"/>
        <v>0</v>
      </c>
      <c r="BD57" s="253">
        <v>0</v>
      </c>
      <c r="BE57" s="66">
        <f t="shared" si="10"/>
        <v>0</v>
      </c>
      <c r="BF57" s="85">
        <f t="shared" si="11"/>
        <v>0</v>
      </c>
    </row>
    <row r="58" spans="1:58" ht="157.5" outlineLevel="1" x14ac:dyDescent="0.25">
      <c r="A58" s="135"/>
      <c r="B58" s="136" t="s">
        <v>57</v>
      </c>
      <c r="C58" s="124"/>
      <c r="D58" s="124"/>
      <c r="E58" s="5"/>
      <c r="F58" s="9"/>
      <c r="G58" s="125"/>
      <c r="H58" s="54"/>
      <c r="I58" s="126"/>
      <c r="J58" s="56"/>
      <c r="K58" s="127"/>
      <c r="L58" s="472"/>
      <c r="M58" s="74"/>
      <c r="O58" s="85">
        <f t="shared" si="1"/>
        <v>0</v>
      </c>
      <c r="AK58" s="253"/>
      <c r="AN58" s="253"/>
      <c r="AQ58" s="253"/>
      <c r="AZ58" s="458">
        <f t="shared" si="6"/>
        <v>0</v>
      </c>
      <c r="BA58" s="86">
        <f t="shared" si="7"/>
        <v>0</v>
      </c>
      <c r="BD58" s="253">
        <v>0</v>
      </c>
      <c r="BE58" s="66">
        <f t="shared" si="10"/>
        <v>0</v>
      </c>
      <c r="BF58" s="85">
        <f t="shared" si="11"/>
        <v>0</v>
      </c>
    </row>
    <row r="59" spans="1:58" ht="15.75" outlineLevel="1" x14ac:dyDescent="0.25">
      <c r="A59" s="112"/>
      <c r="B59" s="137" t="s">
        <v>58</v>
      </c>
      <c r="C59" s="124"/>
      <c r="D59" s="124"/>
      <c r="E59" s="5"/>
      <c r="F59" s="9"/>
      <c r="G59" s="125"/>
      <c r="H59" s="54"/>
      <c r="I59" s="126"/>
      <c r="J59" s="56"/>
      <c r="K59" s="127"/>
      <c r="L59" s="472"/>
      <c r="M59" s="74"/>
      <c r="O59" s="85">
        <f t="shared" si="1"/>
        <v>0</v>
      </c>
      <c r="AK59" s="253"/>
      <c r="AN59" s="253"/>
      <c r="AQ59" s="253"/>
      <c r="AZ59" s="458">
        <f t="shared" si="6"/>
        <v>0</v>
      </c>
      <c r="BA59" s="86">
        <f t="shared" si="7"/>
        <v>0</v>
      </c>
      <c r="BD59" s="253">
        <v>0</v>
      </c>
      <c r="BE59" s="66">
        <f t="shared" si="10"/>
        <v>0</v>
      </c>
      <c r="BF59" s="85">
        <f t="shared" si="11"/>
        <v>0</v>
      </c>
    </row>
    <row r="60" spans="1:58" ht="36" customHeight="1" outlineLevel="1" x14ac:dyDescent="0.25">
      <c r="A60" s="112"/>
      <c r="B60" s="136" t="s">
        <v>59</v>
      </c>
      <c r="C60" s="124"/>
      <c r="D60" s="124"/>
      <c r="E60" s="5"/>
      <c r="F60" s="2"/>
      <c r="G60" s="125"/>
      <c r="H60" s="52"/>
      <c r="I60" s="126"/>
      <c r="J60" s="55"/>
      <c r="K60" s="127"/>
      <c r="L60" s="469"/>
      <c r="M60" s="71"/>
      <c r="O60" s="85">
        <f t="shared" si="1"/>
        <v>0</v>
      </c>
      <c r="AK60" s="253"/>
      <c r="AN60" s="253"/>
      <c r="AQ60" s="253"/>
      <c r="AZ60" s="458">
        <f t="shared" si="6"/>
        <v>0</v>
      </c>
      <c r="BA60" s="86">
        <f t="shared" si="7"/>
        <v>0</v>
      </c>
      <c r="BD60" s="253">
        <v>0</v>
      </c>
      <c r="BE60" s="66">
        <f t="shared" si="10"/>
        <v>0</v>
      </c>
      <c r="BF60" s="85">
        <f t="shared" si="11"/>
        <v>0</v>
      </c>
    </row>
    <row r="61" spans="1:58" ht="130.5" customHeight="1" outlineLevel="1" x14ac:dyDescent="0.25">
      <c r="A61" s="112"/>
      <c r="B61" s="136" t="s">
        <v>60</v>
      </c>
      <c r="C61" s="32" t="s">
        <v>26</v>
      </c>
      <c r="D61" s="32">
        <v>1</v>
      </c>
      <c r="E61" s="5">
        <v>80000</v>
      </c>
      <c r="F61" s="2">
        <f>E61*D61</f>
        <v>80000</v>
      </c>
      <c r="G61" s="129">
        <v>0</v>
      </c>
      <c r="H61" s="52">
        <f>G61*E61</f>
        <v>0</v>
      </c>
      <c r="I61" s="130"/>
      <c r="J61" s="55">
        <f>I61*E61</f>
        <v>0</v>
      </c>
      <c r="K61" s="131">
        <f>D61+G61-I61</f>
        <v>1</v>
      </c>
      <c r="L61" s="469">
        <f>K61*E61</f>
        <v>80000</v>
      </c>
      <c r="M61" s="71"/>
      <c r="O61" s="85">
        <f t="shared" si="1"/>
        <v>0</v>
      </c>
      <c r="AK61" s="253"/>
      <c r="AN61" s="253"/>
      <c r="AQ61" s="253"/>
      <c r="AZ61" s="458">
        <f t="shared" si="6"/>
        <v>0</v>
      </c>
      <c r="BA61" s="86">
        <f t="shared" si="7"/>
        <v>0</v>
      </c>
      <c r="BD61" s="253">
        <v>0</v>
      </c>
      <c r="BE61" s="66">
        <f t="shared" si="10"/>
        <v>80000</v>
      </c>
      <c r="BF61" s="85">
        <f t="shared" si="11"/>
        <v>0</v>
      </c>
    </row>
    <row r="62" spans="1:58" ht="15.75" outlineLevel="1" x14ac:dyDescent="0.25">
      <c r="A62" s="112"/>
      <c r="B62" s="136"/>
      <c r="C62" s="124"/>
      <c r="D62" s="124"/>
      <c r="E62" s="5"/>
      <c r="F62" s="2"/>
      <c r="G62" s="125"/>
      <c r="H62" s="52"/>
      <c r="I62" s="126"/>
      <c r="J62" s="55"/>
      <c r="K62" s="127"/>
      <c r="L62" s="469"/>
      <c r="M62" s="71"/>
      <c r="O62" s="85">
        <f t="shared" si="1"/>
        <v>0</v>
      </c>
      <c r="AK62" s="253"/>
      <c r="AN62" s="253"/>
      <c r="AQ62" s="253"/>
      <c r="AZ62" s="458">
        <f t="shared" si="6"/>
        <v>0</v>
      </c>
      <c r="BA62" s="86">
        <f t="shared" si="7"/>
        <v>0</v>
      </c>
      <c r="BD62" s="253">
        <v>0</v>
      </c>
      <c r="BE62" s="66">
        <f t="shared" si="10"/>
        <v>0</v>
      </c>
      <c r="BF62" s="85">
        <f t="shared" si="11"/>
        <v>0</v>
      </c>
    </row>
    <row r="63" spans="1:58" ht="15.75" x14ac:dyDescent="0.25">
      <c r="A63" s="117" t="s">
        <v>51</v>
      </c>
      <c r="B63" s="118" t="s">
        <v>61</v>
      </c>
      <c r="C63" s="119"/>
      <c r="D63" s="119"/>
      <c r="E63" s="3"/>
      <c r="F63" s="4">
        <f>SUM(F61:F62)</f>
        <v>80000</v>
      </c>
      <c r="G63" s="119"/>
      <c r="H63" s="4">
        <f>SUM(H61:H62)</f>
        <v>0</v>
      </c>
      <c r="I63" s="119"/>
      <c r="J63" s="4">
        <f>SUM(J61:J62)</f>
        <v>0</v>
      </c>
      <c r="K63" s="119"/>
      <c r="L63" s="470">
        <f>SUM(L61:L62)</f>
        <v>80000</v>
      </c>
      <c r="M63" s="72"/>
      <c r="O63" s="85">
        <f t="shared" si="1"/>
        <v>0</v>
      </c>
      <c r="AK63" s="253"/>
      <c r="AM63" s="470">
        <f>SUM(AM61:AM62)</f>
        <v>0</v>
      </c>
      <c r="AN63" s="253"/>
      <c r="AP63" s="470">
        <f>SUM(AP61:AP62)</f>
        <v>0</v>
      </c>
      <c r="AQ63" s="253"/>
      <c r="AS63" s="470">
        <f>SUM(AS61:AS62)</f>
        <v>0</v>
      </c>
      <c r="AV63" s="470">
        <f>SUM(AV61:AV62)</f>
        <v>0</v>
      </c>
      <c r="AW63" s="498"/>
      <c r="AX63" s="498"/>
      <c r="AY63" s="512"/>
      <c r="AZ63" s="458">
        <f t="shared" si="6"/>
        <v>0</v>
      </c>
      <c r="BA63" s="470">
        <f>SUM(BA61:BA62)</f>
        <v>0</v>
      </c>
      <c r="BD63" s="253">
        <v>0</v>
      </c>
      <c r="BE63" s="66">
        <f t="shared" si="10"/>
        <v>0</v>
      </c>
      <c r="BF63" s="470">
        <f>SUM(BF61:BF62)</f>
        <v>0</v>
      </c>
    </row>
    <row r="64" spans="1:58" ht="15.75" x14ac:dyDescent="0.25">
      <c r="A64" s="112"/>
      <c r="B64" s="132"/>
      <c r="C64" s="32"/>
      <c r="D64" s="32"/>
      <c r="E64" s="1"/>
      <c r="F64" s="2"/>
      <c r="G64" s="114"/>
      <c r="H64" s="52"/>
      <c r="I64" s="115"/>
      <c r="J64" s="55"/>
      <c r="K64" s="116"/>
      <c r="L64" s="469"/>
      <c r="M64" s="71"/>
      <c r="O64" s="85">
        <f t="shared" si="1"/>
        <v>0</v>
      </c>
      <c r="AK64" s="253"/>
      <c r="AN64" s="253"/>
      <c r="AQ64" s="253"/>
      <c r="AZ64" s="458">
        <f t="shared" si="6"/>
        <v>0</v>
      </c>
      <c r="BA64" s="86">
        <f t="shared" si="7"/>
        <v>0</v>
      </c>
      <c r="BD64" s="253">
        <v>0</v>
      </c>
      <c r="BE64" s="66">
        <f t="shared" si="10"/>
        <v>0</v>
      </c>
      <c r="BF64" s="85">
        <f t="shared" si="11"/>
        <v>0</v>
      </c>
    </row>
    <row r="65" spans="1:58" ht="15.75" x14ac:dyDescent="0.25">
      <c r="A65" s="117" t="s">
        <v>62</v>
      </c>
      <c r="B65" s="118" t="s">
        <v>63</v>
      </c>
      <c r="C65" s="119"/>
      <c r="D65" s="119"/>
      <c r="E65" s="3"/>
      <c r="F65" s="4"/>
      <c r="G65" s="119"/>
      <c r="H65" s="4"/>
      <c r="I65" s="119"/>
      <c r="J65" s="4"/>
      <c r="K65" s="119"/>
      <c r="L65" s="470"/>
      <c r="M65" s="72"/>
      <c r="O65" s="85">
        <f t="shared" si="1"/>
        <v>0</v>
      </c>
      <c r="AK65" s="253"/>
      <c r="AN65" s="253"/>
      <c r="AQ65" s="253"/>
      <c r="AZ65" s="458">
        <f t="shared" si="6"/>
        <v>0</v>
      </c>
      <c r="BA65" s="86">
        <f t="shared" si="7"/>
        <v>0</v>
      </c>
      <c r="BD65" s="253">
        <v>0</v>
      </c>
      <c r="BE65" s="66">
        <f t="shared" si="10"/>
        <v>0</v>
      </c>
      <c r="BF65" s="85">
        <f t="shared" si="11"/>
        <v>0</v>
      </c>
    </row>
    <row r="66" spans="1:58" ht="15.75" outlineLevel="1" x14ac:dyDescent="0.25">
      <c r="A66" s="120" t="s">
        <v>64</v>
      </c>
      <c r="B66" s="137" t="s">
        <v>63</v>
      </c>
      <c r="C66" s="32"/>
      <c r="D66" s="32"/>
      <c r="E66" s="1"/>
      <c r="F66" s="2"/>
      <c r="G66" s="114"/>
      <c r="H66" s="52"/>
      <c r="I66" s="115"/>
      <c r="J66" s="55"/>
      <c r="K66" s="116"/>
      <c r="L66" s="469"/>
      <c r="M66" s="71"/>
      <c r="O66" s="85">
        <f t="shared" si="1"/>
        <v>0</v>
      </c>
      <c r="AK66" s="253"/>
      <c r="AN66" s="253"/>
      <c r="AQ66" s="253"/>
      <c r="AZ66" s="458">
        <f t="shared" si="6"/>
        <v>0</v>
      </c>
      <c r="BA66" s="86">
        <f t="shared" si="7"/>
        <v>0</v>
      </c>
      <c r="BD66" s="253">
        <v>0</v>
      </c>
      <c r="BE66" s="66">
        <f t="shared" si="10"/>
        <v>0</v>
      </c>
      <c r="BF66" s="85">
        <f t="shared" si="11"/>
        <v>0</v>
      </c>
    </row>
    <row r="67" spans="1:58" ht="47.25" outlineLevel="1" x14ac:dyDescent="0.25">
      <c r="A67" s="120"/>
      <c r="B67" s="136" t="s">
        <v>65</v>
      </c>
      <c r="C67" s="32"/>
      <c r="D67" s="32"/>
      <c r="E67" s="1"/>
      <c r="F67" s="2"/>
      <c r="G67" s="114"/>
      <c r="H67" s="52"/>
      <c r="I67" s="115"/>
      <c r="J67" s="55"/>
      <c r="K67" s="116"/>
      <c r="L67" s="469"/>
      <c r="M67" s="71"/>
      <c r="O67" s="85">
        <f t="shared" si="1"/>
        <v>0</v>
      </c>
      <c r="AK67" s="253"/>
      <c r="AN67" s="253"/>
      <c r="AQ67" s="253"/>
      <c r="AZ67" s="458">
        <f t="shared" si="6"/>
        <v>0</v>
      </c>
      <c r="BA67" s="86">
        <f t="shared" si="7"/>
        <v>0</v>
      </c>
      <c r="BD67" s="253">
        <v>0</v>
      </c>
      <c r="BE67" s="66">
        <f t="shared" si="10"/>
        <v>0</v>
      </c>
      <c r="BF67" s="85">
        <f t="shared" si="11"/>
        <v>0</v>
      </c>
    </row>
    <row r="68" spans="1:58" ht="15.75" outlineLevel="1" x14ac:dyDescent="0.25">
      <c r="A68" s="120"/>
      <c r="B68" s="137" t="s">
        <v>66</v>
      </c>
      <c r="C68" s="32" t="s">
        <v>26</v>
      </c>
      <c r="D68" s="32">
        <v>1</v>
      </c>
      <c r="E68" s="1">
        <v>200000</v>
      </c>
      <c r="F68" s="2">
        <f>E68*D68</f>
        <v>200000</v>
      </c>
      <c r="G68" s="129">
        <v>0</v>
      </c>
      <c r="H68" s="52">
        <f>G68*E68</f>
        <v>0</v>
      </c>
      <c r="I68" s="130"/>
      <c r="J68" s="55">
        <f>I68*E68</f>
        <v>0</v>
      </c>
      <c r="K68" s="131">
        <f>D68+G68-I68</f>
        <v>1</v>
      </c>
      <c r="L68" s="469">
        <f>K68*E68</f>
        <v>200000</v>
      </c>
      <c r="M68" s="71"/>
      <c r="O68" s="85">
        <f t="shared" si="1"/>
        <v>0</v>
      </c>
      <c r="AK68" s="253">
        <v>0.9</v>
      </c>
      <c r="AL68" s="66">
        <f>L68</f>
        <v>200000</v>
      </c>
      <c r="AM68" s="85">
        <f>AK68*AL68</f>
        <v>180000</v>
      </c>
      <c r="AN68" s="253">
        <v>0.1</v>
      </c>
      <c r="AO68" s="66">
        <f>E68</f>
        <v>200000</v>
      </c>
      <c r="AP68" s="85">
        <f>AN68*AO68</f>
        <v>20000</v>
      </c>
      <c r="AQ68" s="253"/>
      <c r="AR68" s="66">
        <f>H68</f>
        <v>0</v>
      </c>
      <c r="AS68" s="85">
        <f>AQ68*AR68</f>
        <v>0</v>
      </c>
      <c r="AU68" s="66">
        <f>K68</f>
        <v>1</v>
      </c>
      <c r="AV68" s="85">
        <f>AT68*AU68</f>
        <v>0</v>
      </c>
      <c r="AZ68" s="458">
        <f t="shared" si="6"/>
        <v>1</v>
      </c>
      <c r="BA68" s="86">
        <f t="shared" si="7"/>
        <v>200000</v>
      </c>
      <c r="BD68" s="253">
        <v>1</v>
      </c>
      <c r="BE68" s="66">
        <f t="shared" si="10"/>
        <v>200000</v>
      </c>
      <c r="BF68" s="85">
        <f t="shared" si="11"/>
        <v>200000</v>
      </c>
    </row>
    <row r="69" spans="1:58" ht="15.75" outlineLevel="1" x14ac:dyDescent="0.25">
      <c r="A69" s="120"/>
      <c r="B69" s="132"/>
      <c r="C69" s="124"/>
      <c r="D69" s="124"/>
      <c r="E69" s="1"/>
      <c r="F69" s="2"/>
      <c r="G69" s="125"/>
      <c r="H69" s="52"/>
      <c r="I69" s="126"/>
      <c r="J69" s="55"/>
      <c r="K69" s="127"/>
      <c r="L69" s="469"/>
      <c r="M69" s="71"/>
      <c r="O69" s="85">
        <f t="shared" ref="O69:O132" si="12">M69*N69</f>
        <v>0</v>
      </c>
      <c r="AK69" s="253"/>
      <c r="AN69" s="253"/>
      <c r="AQ69" s="253"/>
      <c r="AZ69" s="458">
        <f t="shared" si="6"/>
        <v>0</v>
      </c>
      <c r="BA69" s="86">
        <f t="shared" si="7"/>
        <v>0</v>
      </c>
      <c r="BD69" s="253">
        <v>0</v>
      </c>
      <c r="BE69" s="66">
        <f t="shared" si="10"/>
        <v>0</v>
      </c>
      <c r="BF69" s="85">
        <f t="shared" si="11"/>
        <v>0</v>
      </c>
    </row>
    <row r="70" spans="1:58" ht="15.75" outlineLevel="1" x14ac:dyDescent="0.25">
      <c r="A70" s="120" t="s">
        <v>67</v>
      </c>
      <c r="B70" s="137" t="s">
        <v>68</v>
      </c>
      <c r="C70" s="124"/>
      <c r="D70" s="124"/>
      <c r="E70" s="1"/>
      <c r="F70" s="2"/>
      <c r="G70" s="125"/>
      <c r="H70" s="52"/>
      <c r="I70" s="126"/>
      <c r="J70" s="55"/>
      <c r="K70" s="127"/>
      <c r="L70" s="469"/>
      <c r="M70" s="71"/>
      <c r="O70" s="85">
        <f t="shared" si="12"/>
        <v>0</v>
      </c>
      <c r="AK70" s="253"/>
      <c r="AN70" s="253"/>
      <c r="AQ70" s="253"/>
      <c r="AZ70" s="458">
        <f t="shared" si="6"/>
        <v>0</v>
      </c>
      <c r="BA70" s="86">
        <f t="shared" si="7"/>
        <v>0</v>
      </c>
      <c r="BD70" s="253">
        <v>0</v>
      </c>
      <c r="BE70" s="66">
        <f t="shared" si="10"/>
        <v>0</v>
      </c>
      <c r="BF70" s="85">
        <f t="shared" si="11"/>
        <v>0</v>
      </c>
    </row>
    <row r="71" spans="1:58" ht="110.25" outlineLevel="1" x14ac:dyDescent="0.25">
      <c r="A71" s="120" t="s">
        <v>69</v>
      </c>
      <c r="B71" s="136" t="s">
        <v>70</v>
      </c>
      <c r="C71" s="124"/>
      <c r="D71" s="124"/>
      <c r="E71" s="1"/>
      <c r="F71" s="2"/>
      <c r="G71" s="125"/>
      <c r="H71" s="52"/>
      <c r="I71" s="126"/>
      <c r="J71" s="55"/>
      <c r="K71" s="127"/>
      <c r="L71" s="469"/>
      <c r="M71" s="71"/>
      <c r="O71" s="85">
        <f t="shared" si="12"/>
        <v>0</v>
      </c>
      <c r="AK71" s="253"/>
      <c r="AN71" s="253"/>
      <c r="AQ71" s="253"/>
      <c r="AZ71" s="458">
        <f t="shared" si="6"/>
        <v>0</v>
      </c>
      <c r="BA71" s="86">
        <f t="shared" si="7"/>
        <v>0</v>
      </c>
      <c r="BD71" s="253">
        <v>0</v>
      </c>
      <c r="BE71" s="66">
        <f t="shared" si="10"/>
        <v>0</v>
      </c>
      <c r="BF71" s="85">
        <f t="shared" si="11"/>
        <v>0</v>
      </c>
    </row>
    <row r="72" spans="1:58" ht="15.75" outlineLevel="1" x14ac:dyDescent="0.25">
      <c r="A72" s="135"/>
      <c r="B72" s="137" t="s">
        <v>71</v>
      </c>
      <c r="C72" s="32" t="s">
        <v>45</v>
      </c>
      <c r="D72" s="32">
        <v>3</v>
      </c>
      <c r="E72" s="5">
        <v>1000</v>
      </c>
      <c r="F72" s="2">
        <f>E72*D72</f>
        <v>3000</v>
      </c>
      <c r="G72" s="129">
        <v>0</v>
      </c>
      <c r="H72" s="52">
        <f>G72*E72</f>
        <v>0</v>
      </c>
      <c r="I72" s="130"/>
      <c r="J72" s="55">
        <f>I72*E72</f>
        <v>0</v>
      </c>
      <c r="K72" s="131">
        <f>D72+G72-I72</f>
        <v>3</v>
      </c>
      <c r="L72" s="469">
        <f>K72*E72</f>
        <v>3000</v>
      </c>
      <c r="M72" s="71"/>
      <c r="O72" s="85">
        <f t="shared" si="12"/>
        <v>0</v>
      </c>
      <c r="AK72" s="253"/>
      <c r="AN72" s="253">
        <v>3</v>
      </c>
      <c r="AO72" s="66">
        <f>E72</f>
        <v>1000</v>
      </c>
      <c r="AP72" s="85">
        <f>AN72*AO72</f>
        <v>3000</v>
      </c>
      <c r="AQ72" s="253"/>
      <c r="AR72" s="66">
        <f>H72</f>
        <v>0</v>
      </c>
      <c r="AS72" s="85">
        <f>AQ72*AR72</f>
        <v>0</v>
      </c>
      <c r="AU72" s="66">
        <f>K72</f>
        <v>3</v>
      </c>
      <c r="AV72" s="85">
        <f>AT72*AU72</f>
        <v>0</v>
      </c>
      <c r="AZ72" s="458">
        <f t="shared" si="6"/>
        <v>3</v>
      </c>
      <c r="BA72" s="86">
        <f t="shared" si="7"/>
        <v>3000</v>
      </c>
      <c r="BD72" s="253">
        <v>3</v>
      </c>
      <c r="BE72" s="66">
        <f t="shared" si="10"/>
        <v>1000</v>
      </c>
      <c r="BF72" s="85">
        <f t="shared" si="11"/>
        <v>3000</v>
      </c>
    </row>
    <row r="73" spans="1:58" ht="15.75" outlineLevel="1" x14ac:dyDescent="0.25">
      <c r="A73" s="112"/>
      <c r="B73" s="113"/>
      <c r="C73" s="32"/>
      <c r="D73" s="32"/>
      <c r="E73" s="1"/>
      <c r="F73" s="2"/>
      <c r="G73" s="114"/>
      <c r="H73" s="52"/>
      <c r="I73" s="115"/>
      <c r="J73" s="55"/>
      <c r="K73" s="116"/>
      <c r="L73" s="469"/>
      <c r="M73" s="71"/>
      <c r="O73" s="85">
        <f t="shared" si="12"/>
        <v>0</v>
      </c>
      <c r="AK73" s="253"/>
      <c r="AN73" s="253"/>
      <c r="AQ73" s="253"/>
      <c r="AZ73" s="458">
        <f t="shared" si="6"/>
        <v>0</v>
      </c>
      <c r="BA73" s="86">
        <f t="shared" si="7"/>
        <v>0</v>
      </c>
      <c r="BD73" s="253">
        <v>0</v>
      </c>
      <c r="BE73" s="66">
        <f t="shared" si="10"/>
        <v>0</v>
      </c>
      <c r="BF73" s="85">
        <f t="shared" si="11"/>
        <v>0</v>
      </c>
    </row>
    <row r="74" spans="1:58" ht="47.25" outlineLevel="1" x14ac:dyDescent="0.25">
      <c r="A74" s="120" t="s">
        <v>72</v>
      </c>
      <c r="B74" s="136" t="s">
        <v>73</v>
      </c>
      <c r="C74" s="32" t="s">
        <v>26</v>
      </c>
      <c r="D74" s="32">
        <v>1</v>
      </c>
      <c r="E74" s="5">
        <v>1500</v>
      </c>
      <c r="F74" s="2">
        <f>E74*D74</f>
        <v>1500</v>
      </c>
      <c r="G74" s="129">
        <v>0</v>
      </c>
      <c r="H74" s="52">
        <f>G74*E74</f>
        <v>0</v>
      </c>
      <c r="I74" s="130"/>
      <c r="J74" s="55">
        <f>I74*E74</f>
        <v>0</v>
      </c>
      <c r="K74" s="131">
        <f>D74+G74-I74</f>
        <v>1</v>
      </c>
      <c r="L74" s="469">
        <f>K74*E74</f>
        <v>1500</v>
      </c>
      <c r="M74" s="71"/>
      <c r="O74" s="85">
        <f t="shared" si="12"/>
        <v>0</v>
      </c>
      <c r="AK74" s="253"/>
      <c r="AN74" s="253">
        <v>1</v>
      </c>
      <c r="AO74" s="66">
        <f>E74</f>
        <v>1500</v>
      </c>
      <c r="AP74" s="85">
        <f>AN74*AO74</f>
        <v>1500</v>
      </c>
      <c r="AQ74" s="253"/>
      <c r="AR74" s="66">
        <f>H74</f>
        <v>0</v>
      </c>
      <c r="AS74" s="85">
        <f>AQ74*AR74</f>
        <v>0</v>
      </c>
      <c r="AU74" s="66">
        <f>K74</f>
        <v>1</v>
      </c>
      <c r="AV74" s="85">
        <f>AT74*AU74</f>
        <v>0</v>
      </c>
      <c r="AZ74" s="458">
        <f t="shared" si="6"/>
        <v>1</v>
      </c>
      <c r="BA74" s="86">
        <f t="shared" si="7"/>
        <v>1500</v>
      </c>
      <c r="BD74" s="253">
        <v>1</v>
      </c>
      <c r="BE74" s="66">
        <f t="shared" si="10"/>
        <v>1500</v>
      </c>
      <c r="BF74" s="85">
        <f t="shared" si="11"/>
        <v>1500</v>
      </c>
    </row>
    <row r="75" spans="1:58" ht="31.5" outlineLevel="1" x14ac:dyDescent="0.25">
      <c r="A75" s="120"/>
      <c r="B75" s="136" t="s">
        <v>74</v>
      </c>
      <c r="C75" s="32"/>
      <c r="D75" s="32"/>
      <c r="E75" s="5"/>
      <c r="F75" s="2"/>
      <c r="G75" s="114"/>
      <c r="H75" s="52"/>
      <c r="I75" s="115"/>
      <c r="J75" s="55"/>
      <c r="K75" s="116"/>
      <c r="L75" s="469"/>
      <c r="M75" s="71"/>
      <c r="O75" s="85">
        <f t="shared" si="12"/>
        <v>0</v>
      </c>
      <c r="AK75" s="253"/>
      <c r="AN75" s="253"/>
      <c r="AQ75" s="253"/>
      <c r="AZ75" s="458">
        <f t="shared" si="6"/>
        <v>0</v>
      </c>
      <c r="BA75" s="86">
        <f t="shared" si="7"/>
        <v>0</v>
      </c>
      <c r="BD75" s="253">
        <v>0</v>
      </c>
      <c r="BE75" s="66">
        <f t="shared" si="10"/>
        <v>0</v>
      </c>
      <c r="BF75" s="85">
        <f t="shared" si="11"/>
        <v>0</v>
      </c>
    </row>
    <row r="76" spans="1:58" ht="15.75" outlineLevel="1" x14ac:dyDescent="0.25">
      <c r="A76" s="120"/>
      <c r="B76" s="136"/>
      <c r="C76" s="32"/>
      <c r="D76" s="32"/>
      <c r="E76" s="1"/>
      <c r="F76" s="2"/>
      <c r="G76" s="114"/>
      <c r="H76" s="52"/>
      <c r="I76" s="115"/>
      <c r="J76" s="55"/>
      <c r="K76" s="116"/>
      <c r="L76" s="469"/>
      <c r="M76" s="71"/>
      <c r="O76" s="85">
        <f t="shared" si="12"/>
        <v>0</v>
      </c>
      <c r="AK76" s="253"/>
      <c r="AN76" s="253"/>
      <c r="AQ76" s="253"/>
      <c r="AZ76" s="458">
        <f t="shared" si="6"/>
        <v>0</v>
      </c>
      <c r="BA76" s="86">
        <f t="shared" si="7"/>
        <v>0</v>
      </c>
      <c r="BD76" s="253">
        <v>0</v>
      </c>
      <c r="BE76" s="66">
        <f t="shared" si="10"/>
        <v>0</v>
      </c>
      <c r="BF76" s="85">
        <f t="shared" si="11"/>
        <v>0</v>
      </c>
    </row>
    <row r="77" spans="1:58" ht="15.75" outlineLevel="1" x14ac:dyDescent="0.25">
      <c r="A77" s="120" t="s">
        <v>75</v>
      </c>
      <c r="B77" s="138" t="s">
        <v>76</v>
      </c>
      <c r="C77" s="32"/>
      <c r="D77" s="32"/>
      <c r="E77" s="1"/>
      <c r="F77" s="2"/>
      <c r="G77" s="114"/>
      <c r="H77" s="52"/>
      <c r="I77" s="115"/>
      <c r="J77" s="55"/>
      <c r="K77" s="116"/>
      <c r="L77" s="469"/>
      <c r="M77" s="71"/>
      <c r="O77" s="85">
        <f t="shared" si="12"/>
        <v>0</v>
      </c>
      <c r="AK77" s="253"/>
      <c r="AN77" s="253"/>
      <c r="AQ77" s="253"/>
      <c r="AZ77" s="458">
        <f t="shared" si="6"/>
        <v>0</v>
      </c>
      <c r="BA77" s="86">
        <f t="shared" si="7"/>
        <v>0</v>
      </c>
      <c r="BD77" s="253">
        <v>0</v>
      </c>
      <c r="BE77" s="66">
        <f t="shared" si="10"/>
        <v>0</v>
      </c>
      <c r="BF77" s="85">
        <f t="shared" si="11"/>
        <v>0</v>
      </c>
    </row>
    <row r="78" spans="1:58" ht="63" outlineLevel="1" x14ac:dyDescent="0.25">
      <c r="A78" s="120"/>
      <c r="B78" s="138" t="s">
        <v>77</v>
      </c>
      <c r="C78" s="32" t="s">
        <v>45</v>
      </c>
      <c r="D78" s="32">
        <v>1</v>
      </c>
      <c r="E78" s="1">
        <v>4000</v>
      </c>
      <c r="F78" s="2">
        <f>E78*D78</f>
        <v>4000</v>
      </c>
      <c r="G78" s="129">
        <v>0</v>
      </c>
      <c r="H78" s="52">
        <f>G78*E78</f>
        <v>0</v>
      </c>
      <c r="I78" s="130"/>
      <c r="J78" s="55">
        <f>I78*E78</f>
        <v>0</v>
      </c>
      <c r="K78" s="131">
        <f>D78+G78-I78</f>
        <v>1</v>
      </c>
      <c r="L78" s="469">
        <f>K78*E78</f>
        <v>4000</v>
      </c>
      <c r="M78" s="71"/>
      <c r="O78" s="85">
        <f t="shared" si="12"/>
        <v>0</v>
      </c>
      <c r="AK78" s="253">
        <v>1</v>
      </c>
      <c r="AL78" s="66">
        <f>E78</f>
        <v>4000</v>
      </c>
      <c r="AM78" s="85">
        <f>AK78*AL78</f>
        <v>4000</v>
      </c>
      <c r="AN78" s="253"/>
      <c r="AQ78" s="253"/>
      <c r="AZ78" s="458">
        <f t="shared" si="6"/>
        <v>1</v>
      </c>
      <c r="BA78" s="86">
        <f t="shared" si="7"/>
        <v>4000</v>
      </c>
      <c r="BD78" s="253">
        <v>1</v>
      </c>
      <c r="BE78" s="66">
        <f t="shared" si="10"/>
        <v>4000</v>
      </c>
      <c r="BF78" s="85">
        <f t="shared" si="11"/>
        <v>4000</v>
      </c>
    </row>
    <row r="79" spans="1:58" ht="112.5" customHeight="1" outlineLevel="1" x14ac:dyDescent="0.25">
      <c r="A79" s="120"/>
      <c r="B79" s="138" t="s">
        <v>78</v>
      </c>
      <c r="C79" s="32"/>
      <c r="D79" s="32"/>
      <c r="E79" s="1"/>
      <c r="F79" s="2"/>
      <c r="G79" s="114"/>
      <c r="H79" s="52"/>
      <c r="I79" s="115"/>
      <c r="J79" s="55"/>
      <c r="K79" s="116"/>
      <c r="L79" s="469"/>
      <c r="M79" s="71"/>
      <c r="O79" s="85">
        <f t="shared" si="12"/>
        <v>0</v>
      </c>
      <c r="AK79" s="253"/>
      <c r="AN79" s="253"/>
      <c r="AQ79" s="253"/>
      <c r="AZ79" s="458">
        <f t="shared" si="6"/>
        <v>0</v>
      </c>
      <c r="BA79" s="86">
        <f t="shared" si="7"/>
        <v>0</v>
      </c>
      <c r="BD79" s="253">
        <v>0</v>
      </c>
      <c r="BE79" s="66">
        <f t="shared" si="10"/>
        <v>0</v>
      </c>
      <c r="BF79" s="85">
        <f t="shared" si="11"/>
        <v>0</v>
      </c>
    </row>
    <row r="80" spans="1:58" ht="15.75" outlineLevel="1" x14ac:dyDescent="0.25">
      <c r="A80" s="120"/>
      <c r="B80" s="138" t="s">
        <v>79</v>
      </c>
      <c r="C80" s="32"/>
      <c r="D80" s="32"/>
      <c r="E80" s="1"/>
      <c r="F80" s="2"/>
      <c r="G80" s="114"/>
      <c r="H80" s="52"/>
      <c r="I80" s="115"/>
      <c r="J80" s="55"/>
      <c r="K80" s="116"/>
      <c r="L80" s="469"/>
      <c r="M80" s="71"/>
      <c r="O80" s="85">
        <f t="shared" si="12"/>
        <v>0</v>
      </c>
      <c r="AK80" s="253"/>
      <c r="AN80" s="253"/>
      <c r="AQ80" s="253"/>
      <c r="AZ80" s="458">
        <f t="shared" si="6"/>
        <v>0</v>
      </c>
      <c r="BA80" s="86">
        <f t="shared" si="7"/>
        <v>0</v>
      </c>
      <c r="BD80" s="253">
        <v>0</v>
      </c>
      <c r="BE80" s="66">
        <f t="shared" si="10"/>
        <v>0</v>
      </c>
      <c r="BF80" s="85">
        <f t="shared" si="11"/>
        <v>0</v>
      </c>
    </row>
    <row r="81" spans="1:58" ht="15.75" outlineLevel="1" x14ac:dyDescent="0.25">
      <c r="A81" s="120"/>
      <c r="B81" s="138"/>
      <c r="C81" s="32"/>
      <c r="D81" s="32"/>
      <c r="E81" s="1"/>
      <c r="F81" s="2"/>
      <c r="G81" s="114"/>
      <c r="H81" s="52"/>
      <c r="I81" s="115"/>
      <c r="J81" s="55"/>
      <c r="K81" s="116"/>
      <c r="L81" s="469"/>
      <c r="M81" s="71"/>
      <c r="O81" s="85">
        <f t="shared" si="12"/>
        <v>0</v>
      </c>
      <c r="AK81" s="253"/>
      <c r="AN81" s="253"/>
      <c r="AQ81" s="253"/>
      <c r="AZ81" s="458">
        <f t="shared" si="6"/>
        <v>0</v>
      </c>
      <c r="BA81" s="86">
        <f t="shared" si="7"/>
        <v>0</v>
      </c>
      <c r="BD81" s="253">
        <v>0</v>
      </c>
      <c r="BE81" s="66">
        <f t="shared" si="10"/>
        <v>0</v>
      </c>
      <c r="BF81" s="85">
        <f t="shared" si="11"/>
        <v>0</v>
      </c>
    </row>
    <row r="82" spans="1:58" ht="15.75" x14ac:dyDescent="0.25">
      <c r="A82" s="117" t="s">
        <v>62</v>
      </c>
      <c r="B82" s="118" t="s">
        <v>80</v>
      </c>
      <c r="C82" s="119"/>
      <c r="D82" s="119"/>
      <c r="E82" s="3"/>
      <c r="F82" s="4">
        <f>SUM(F67:F81)</f>
        <v>208500</v>
      </c>
      <c r="G82" s="119"/>
      <c r="H82" s="4">
        <f>SUM(H67:H81)</f>
        <v>0</v>
      </c>
      <c r="I82" s="119"/>
      <c r="J82" s="4">
        <f>SUM(J67:J81)</f>
        <v>0</v>
      </c>
      <c r="K82" s="119"/>
      <c r="L82" s="470">
        <f>SUM(L67:L81)</f>
        <v>208500</v>
      </c>
      <c r="M82" s="72"/>
      <c r="O82" s="85">
        <f t="shared" si="12"/>
        <v>0</v>
      </c>
      <c r="AK82" s="253"/>
      <c r="AM82" s="470">
        <f>SUM(AM67:AM81)</f>
        <v>184000</v>
      </c>
      <c r="AN82" s="253"/>
      <c r="AP82" s="470">
        <f>SUM(AP67:AP81)</f>
        <v>24500</v>
      </c>
      <c r="AQ82" s="253"/>
      <c r="AS82" s="470">
        <f>SUM(AS67:AS81)</f>
        <v>0</v>
      </c>
      <c r="AV82" s="470">
        <f>SUM(AV67:AV81)</f>
        <v>0</v>
      </c>
      <c r="AW82" s="498"/>
      <c r="AX82" s="498"/>
      <c r="AY82" s="512"/>
      <c r="AZ82" s="458">
        <f t="shared" si="6"/>
        <v>0</v>
      </c>
      <c r="BA82" s="470">
        <f>SUM(BA67:BA81)</f>
        <v>208500</v>
      </c>
      <c r="BD82" s="253">
        <v>0</v>
      </c>
      <c r="BE82" s="66">
        <f t="shared" si="10"/>
        <v>0</v>
      </c>
      <c r="BF82" s="470">
        <f>SUM(BF67:BF81)</f>
        <v>208500</v>
      </c>
    </row>
    <row r="83" spans="1:58" ht="15.75" x14ac:dyDescent="0.25">
      <c r="A83" s="112"/>
      <c r="B83" s="113"/>
      <c r="C83" s="32"/>
      <c r="D83" s="32"/>
      <c r="E83" s="1"/>
      <c r="F83" s="2"/>
      <c r="G83" s="114"/>
      <c r="H83" s="52"/>
      <c r="I83" s="115"/>
      <c r="J83" s="55"/>
      <c r="K83" s="116"/>
      <c r="L83" s="469"/>
      <c r="M83" s="71"/>
      <c r="O83" s="85">
        <f t="shared" si="12"/>
        <v>0</v>
      </c>
      <c r="AK83" s="253"/>
      <c r="AN83" s="253"/>
      <c r="AQ83" s="253"/>
      <c r="AZ83" s="458">
        <f t="shared" si="6"/>
        <v>0</v>
      </c>
      <c r="BA83" s="469"/>
      <c r="BD83" s="253">
        <v>0</v>
      </c>
      <c r="BE83" s="66">
        <f t="shared" si="10"/>
        <v>0</v>
      </c>
      <c r="BF83" s="469"/>
    </row>
    <row r="84" spans="1:58" ht="15.75" x14ac:dyDescent="0.25">
      <c r="A84" s="139" t="s">
        <v>0</v>
      </c>
      <c r="B84" s="140" t="s">
        <v>1</v>
      </c>
      <c r="C84" s="141"/>
      <c r="D84" s="141"/>
      <c r="E84" s="10"/>
      <c r="F84" s="11"/>
      <c r="G84" s="141"/>
      <c r="H84" s="11"/>
      <c r="I84" s="141"/>
      <c r="J84" s="11"/>
      <c r="K84" s="141"/>
      <c r="L84" s="473"/>
      <c r="M84" s="75"/>
      <c r="O84" s="85">
        <f t="shared" si="12"/>
        <v>0</v>
      </c>
      <c r="AK84" s="253"/>
      <c r="AN84" s="253"/>
      <c r="AQ84" s="253"/>
      <c r="AZ84" s="458">
        <f t="shared" si="6"/>
        <v>0</v>
      </c>
      <c r="BA84" s="473"/>
      <c r="BD84" s="253">
        <v>0</v>
      </c>
      <c r="BE84" s="66">
        <f t="shared" si="10"/>
        <v>0</v>
      </c>
      <c r="BF84" s="473"/>
    </row>
    <row r="85" spans="1:58" ht="15.75" x14ac:dyDescent="0.25">
      <c r="A85" s="112"/>
      <c r="B85" s="113"/>
      <c r="C85" s="32"/>
      <c r="D85" s="32"/>
      <c r="E85" s="1"/>
      <c r="F85" s="2"/>
      <c r="G85" s="114"/>
      <c r="H85" s="52"/>
      <c r="I85" s="115"/>
      <c r="J85" s="55"/>
      <c r="K85" s="116"/>
      <c r="L85" s="469"/>
      <c r="M85" s="71"/>
      <c r="O85" s="85">
        <f t="shared" si="12"/>
        <v>0</v>
      </c>
      <c r="AK85" s="253"/>
      <c r="AM85" s="469"/>
      <c r="AN85" s="253"/>
      <c r="AP85" s="469"/>
      <c r="AQ85" s="253"/>
      <c r="AS85" s="469"/>
      <c r="AV85" s="469"/>
      <c r="AW85" s="499"/>
      <c r="AX85" s="499"/>
      <c r="AY85" s="513"/>
      <c r="AZ85" s="458">
        <f t="shared" si="6"/>
        <v>0</v>
      </c>
      <c r="BA85" s="469"/>
      <c r="BD85" s="253">
        <v>0</v>
      </c>
      <c r="BE85" s="66">
        <f t="shared" si="10"/>
        <v>0</v>
      </c>
      <c r="BF85" s="469"/>
    </row>
    <row r="86" spans="1:58" ht="15.75" x14ac:dyDescent="0.25">
      <c r="A86" s="112" t="s">
        <v>8</v>
      </c>
      <c r="B86" s="113" t="s">
        <v>81</v>
      </c>
      <c r="C86" s="32"/>
      <c r="D86" s="32"/>
      <c r="E86" s="1"/>
      <c r="F86" s="2">
        <f>F26</f>
        <v>65500</v>
      </c>
      <c r="G86" s="114"/>
      <c r="H86" s="52">
        <f>H26</f>
        <v>0</v>
      </c>
      <c r="I86" s="115"/>
      <c r="J86" s="55">
        <f>J26</f>
        <v>0</v>
      </c>
      <c r="K86" s="116"/>
      <c r="L86" s="469">
        <f>L26</f>
        <v>65500</v>
      </c>
      <c r="M86" s="71"/>
      <c r="O86" s="85">
        <f t="shared" si="12"/>
        <v>0</v>
      </c>
      <c r="AK86" s="253"/>
      <c r="AM86" s="469">
        <f>AM26</f>
        <v>65000</v>
      </c>
      <c r="AN86" s="253"/>
      <c r="AP86" s="469">
        <f>AP26</f>
        <v>0</v>
      </c>
      <c r="AQ86" s="253"/>
      <c r="AS86" s="469">
        <f>AS26</f>
        <v>0</v>
      </c>
      <c r="AV86" s="469">
        <f>AV26</f>
        <v>0</v>
      </c>
      <c r="AW86" s="499"/>
      <c r="AX86" s="499"/>
      <c r="AY86" s="513"/>
      <c r="AZ86" s="458">
        <f t="shared" si="6"/>
        <v>0</v>
      </c>
      <c r="BA86" s="469">
        <f>BA26</f>
        <v>65000</v>
      </c>
      <c r="BD86" s="253">
        <v>0</v>
      </c>
      <c r="BE86" s="66">
        <f t="shared" si="10"/>
        <v>0</v>
      </c>
      <c r="BF86" s="469">
        <f>BF26</f>
        <v>65000</v>
      </c>
    </row>
    <row r="87" spans="1:58" ht="15.75" x14ac:dyDescent="0.25">
      <c r="A87" s="112"/>
      <c r="B87" s="113"/>
      <c r="C87" s="32"/>
      <c r="D87" s="32"/>
      <c r="E87" s="1"/>
      <c r="F87" s="2"/>
      <c r="G87" s="114"/>
      <c r="H87" s="52"/>
      <c r="I87" s="115"/>
      <c r="J87" s="55"/>
      <c r="K87" s="116"/>
      <c r="L87" s="469"/>
      <c r="M87" s="71"/>
      <c r="O87" s="85">
        <f t="shared" si="12"/>
        <v>0</v>
      </c>
      <c r="AK87" s="253"/>
      <c r="AM87" s="469"/>
      <c r="AN87" s="253"/>
      <c r="AP87" s="469"/>
      <c r="AQ87" s="253"/>
      <c r="AS87" s="469"/>
      <c r="AV87" s="469"/>
      <c r="AW87" s="499"/>
      <c r="AX87" s="499"/>
      <c r="AY87" s="513"/>
      <c r="AZ87" s="458">
        <f t="shared" ref="AZ87:AZ102" si="13">Y87+AB87+AE87+AH87+AK87+AN87+AQ87+AT87+AW87</f>
        <v>0</v>
      </c>
      <c r="BA87" s="469"/>
      <c r="BD87" s="253">
        <v>0</v>
      </c>
      <c r="BE87" s="66">
        <f t="shared" si="10"/>
        <v>0</v>
      </c>
      <c r="BF87" s="469"/>
    </row>
    <row r="88" spans="1:58" ht="15.75" x14ac:dyDescent="0.25">
      <c r="A88" s="112" t="s">
        <v>30</v>
      </c>
      <c r="B88" s="113" t="s">
        <v>82</v>
      </c>
      <c r="C88" s="32"/>
      <c r="D88" s="32"/>
      <c r="E88" s="1"/>
      <c r="F88" s="2">
        <f>F51</f>
        <v>74000</v>
      </c>
      <c r="G88" s="114"/>
      <c r="H88" s="52">
        <f>H51</f>
        <v>0</v>
      </c>
      <c r="I88" s="115"/>
      <c r="J88" s="55">
        <f>J51</f>
        <v>0</v>
      </c>
      <c r="K88" s="116"/>
      <c r="L88" s="469">
        <f>L51</f>
        <v>74000</v>
      </c>
      <c r="M88" s="71"/>
      <c r="O88" s="85">
        <f t="shared" si="12"/>
        <v>0</v>
      </c>
      <c r="AK88" s="253"/>
      <c r="AM88" s="469">
        <f>AM51</f>
        <v>0</v>
      </c>
      <c r="AN88" s="253"/>
      <c r="AP88" s="469">
        <f>AP51</f>
        <v>86500</v>
      </c>
      <c r="AQ88" s="253"/>
      <c r="AS88" s="469">
        <f>AS51</f>
        <v>0</v>
      </c>
      <c r="AV88" s="469">
        <f>AV51</f>
        <v>0</v>
      </c>
      <c r="AW88" s="499"/>
      <c r="AX88" s="499"/>
      <c r="AY88" s="513"/>
      <c r="AZ88" s="458">
        <f t="shared" si="13"/>
        <v>0</v>
      </c>
      <c r="BA88" s="469">
        <f>BA51</f>
        <v>86500</v>
      </c>
      <c r="BD88" s="253">
        <v>0</v>
      </c>
      <c r="BE88" s="66">
        <f t="shared" si="10"/>
        <v>0</v>
      </c>
      <c r="BF88" s="469">
        <f>BF51</f>
        <v>86500</v>
      </c>
    </row>
    <row r="89" spans="1:58" ht="15.75" x14ac:dyDescent="0.25">
      <c r="A89" s="112"/>
      <c r="B89" s="113"/>
      <c r="C89" s="32"/>
      <c r="D89" s="32"/>
      <c r="E89" s="1"/>
      <c r="F89" s="2"/>
      <c r="G89" s="114"/>
      <c r="H89" s="52"/>
      <c r="I89" s="115"/>
      <c r="J89" s="55"/>
      <c r="K89" s="116"/>
      <c r="L89" s="469"/>
      <c r="M89" s="71"/>
      <c r="O89" s="85">
        <f t="shared" si="12"/>
        <v>0</v>
      </c>
      <c r="AK89" s="253"/>
      <c r="AM89" s="469"/>
      <c r="AN89" s="253"/>
      <c r="AP89" s="469"/>
      <c r="AQ89" s="253"/>
      <c r="AS89" s="469"/>
      <c r="AV89" s="469"/>
      <c r="AW89" s="499"/>
      <c r="AX89" s="499"/>
      <c r="AY89" s="513"/>
      <c r="AZ89" s="458">
        <f t="shared" si="13"/>
        <v>0</v>
      </c>
      <c r="BA89" s="469"/>
      <c r="BD89" s="253">
        <v>0</v>
      </c>
      <c r="BE89" s="66">
        <f t="shared" si="10"/>
        <v>0</v>
      </c>
      <c r="BF89" s="469"/>
    </row>
    <row r="90" spans="1:58" ht="15.75" x14ac:dyDescent="0.25">
      <c r="A90" s="112" t="s">
        <v>51</v>
      </c>
      <c r="B90" s="113" t="s">
        <v>83</v>
      </c>
      <c r="C90" s="32"/>
      <c r="D90" s="32"/>
      <c r="E90" s="1"/>
      <c r="F90" s="2">
        <f>F63</f>
        <v>80000</v>
      </c>
      <c r="G90" s="114"/>
      <c r="H90" s="52">
        <f>H63</f>
        <v>0</v>
      </c>
      <c r="I90" s="115"/>
      <c r="J90" s="55">
        <f>J63</f>
        <v>0</v>
      </c>
      <c r="K90" s="116"/>
      <c r="L90" s="469">
        <f>L63</f>
        <v>80000</v>
      </c>
      <c r="M90" s="71"/>
      <c r="O90" s="85">
        <f t="shared" si="12"/>
        <v>0</v>
      </c>
      <c r="AK90" s="253"/>
      <c r="AM90" s="469">
        <f>AM63</f>
        <v>0</v>
      </c>
      <c r="AN90" s="253"/>
      <c r="AP90" s="469">
        <f>AP63</f>
        <v>0</v>
      </c>
      <c r="AQ90" s="253"/>
      <c r="AS90" s="469">
        <f>AS63</f>
        <v>0</v>
      </c>
      <c r="AV90" s="469">
        <f>AV63</f>
        <v>0</v>
      </c>
      <c r="AW90" s="499"/>
      <c r="AX90" s="499"/>
      <c r="AY90" s="513"/>
      <c r="AZ90" s="458">
        <f t="shared" si="13"/>
        <v>0</v>
      </c>
      <c r="BA90" s="469">
        <f>BA63</f>
        <v>0</v>
      </c>
      <c r="BD90" s="253">
        <v>0</v>
      </c>
      <c r="BE90" s="66">
        <f t="shared" ref="BE90:BE153" si="14">E90</f>
        <v>0</v>
      </c>
      <c r="BF90" s="469">
        <f>BF63</f>
        <v>0</v>
      </c>
    </row>
    <row r="91" spans="1:58" ht="15.75" x14ac:dyDescent="0.25">
      <c r="A91" s="112"/>
      <c r="B91" s="113"/>
      <c r="C91" s="32"/>
      <c r="D91" s="32"/>
      <c r="E91" s="1"/>
      <c r="F91" s="2"/>
      <c r="G91" s="114"/>
      <c r="H91" s="52"/>
      <c r="I91" s="115"/>
      <c r="J91" s="55"/>
      <c r="K91" s="116"/>
      <c r="L91" s="469"/>
      <c r="M91" s="71"/>
      <c r="O91" s="85">
        <f t="shared" si="12"/>
        <v>0</v>
      </c>
      <c r="AK91" s="253"/>
      <c r="AM91" s="469"/>
      <c r="AN91" s="253"/>
      <c r="AP91" s="469"/>
      <c r="AQ91" s="253"/>
      <c r="AS91" s="469"/>
      <c r="AV91" s="469"/>
      <c r="AW91" s="499"/>
      <c r="AX91" s="499"/>
      <c r="AY91" s="513"/>
      <c r="AZ91" s="458">
        <f t="shared" si="13"/>
        <v>0</v>
      </c>
      <c r="BA91" s="469"/>
      <c r="BD91" s="253">
        <v>0</v>
      </c>
      <c r="BE91" s="66">
        <f t="shared" si="14"/>
        <v>0</v>
      </c>
      <c r="BF91" s="469"/>
    </row>
    <row r="92" spans="1:58" ht="15.75" x14ac:dyDescent="0.25">
      <c r="A92" s="112" t="s">
        <v>62</v>
      </c>
      <c r="B92" s="113" t="s">
        <v>84</v>
      </c>
      <c r="C92" s="32"/>
      <c r="D92" s="32"/>
      <c r="E92" s="1"/>
      <c r="F92" s="2">
        <f>F82</f>
        <v>208500</v>
      </c>
      <c r="G92" s="114"/>
      <c r="H92" s="52">
        <f>H82</f>
        <v>0</v>
      </c>
      <c r="I92" s="115"/>
      <c r="J92" s="55">
        <f>J82</f>
        <v>0</v>
      </c>
      <c r="K92" s="116"/>
      <c r="L92" s="469">
        <f>L82</f>
        <v>208500</v>
      </c>
      <c r="M92" s="71"/>
      <c r="O92" s="85">
        <f t="shared" si="12"/>
        <v>0</v>
      </c>
      <c r="AK92" s="253"/>
      <c r="AM92" s="469">
        <f>AM82</f>
        <v>184000</v>
      </c>
      <c r="AN92" s="253"/>
      <c r="AP92" s="469">
        <f>AP82</f>
        <v>24500</v>
      </c>
      <c r="AQ92" s="253"/>
      <c r="AS92" s="469">
        <f>AS82</f>
        <v>0</v>
      </c>
      <c r="AV92" s="469">
        <f>AV82</f>
        <v>0</v>
      </c>
      <c r="AW92" s="499"/>
      <c r="AX92" s="499"/>
      <c r="AY92" s="513"/>
      <c r="AZ92" s="458">
        <f t="shared" si="13"/>
        <v>0</v>
      </c>
      <c r="BA92" s="469">
        <f>BA82</f>
        <v>208500</v>
      </c>
      <c r="BD92" s="253">
        <v>0</v>
      </c>
      <c r="BE92" s="66">
        <f t="shared" si="14"/>
        <v>0</v>
      </c>
      <c r="BF92" s="469">
        <f>BF82</f>
        <v>208500</v>
      </c>
    </row>
    <row r="93" spans="1:58" ht="15.75" x14ac:dyDescent="0.25">
      <c r="A93" s="112"/>
      <c r="B93" s="113"/>
      <c r="C93" s="32"/>
      <c r="D93" s="32"/>
      <c r="E93" s="1"/>
      <c r="F93" s="2"/>
      <c r="G93" s="114"/>
      <c r="H93" s="52"/>
      <c r="I93" s="115"/>
      <c r="J93" s="55"/>
      <c r="K93" s="116"/>
      <c r="L93" s="469"/>
      <c r="M93" s="71"/>
      <c r="O93" s="85">
        <f t="shared" si="12"/>
        <v>0</v>
      </c>
      <c r="AK93" s="253"/>
      <c r="AM93" s="469"/>
      <c r="AN93" s="253"/>
      <c r="AP93" s="469"/>
      <c r="AQ93" s="253"/>
      <c r="AS93" s="469"/>
      <c r="AV93" s="469"/>
      <c r="AW93" s="499"/>
      <c r="AX93" s="499"/>
      <c r="AY93" s="513"/>
      <c r="AZ93" s="458">
        <f t="shared" si="13"/>
        <v>0</v>
      </c>
      <c r="BA93" s="469"/>
      <c r="BD93" s="253">
        <v>0</v>
      </c>
      <c r="BE93" s="66">
        <f t="shared" si="14"/>
        <v>0</v>
      </c>
      <c r="BF93" s="469"/>
    </row>
    <row r="94" spans="1:58" ht="15.75" x14ac:dyDescent="0.25">
      <c r="A94" s="139" t="s">
        <v>0</v>
      </c>
      <c r="B94" s="140" t="s">
        <v>85</v>
      </c>
      <c r="C94" s="141"/>
      <c r="D94" s="141"/>
      <c r="E94" s="10"/>
      <c r="F94" s="11">
        <f>SUM(F86:F93)</f>
        <v>428000</v>
      </c>
      <c r="G94" s="141"/>
      <c r="H94" s="11">
        <f>SUM(H86:H93)</f>
        <v>0</v>
      </c>
      <c r="I94" s="141"/>
      <c r="J94" s="11">
        <f>SUM(J86:J93)</f>
        <v>0</v>
      </c>
      <c r="K94" s="141"/>
      <c r="L94" s="473">
        <f>SUM(L86:L93)</f>
        <v>428000</v>
      </c>
      <c r="M94" s="75"/>
      <c r="O94" s="85">
        <f t="shared" si="12"/>
        <v>0</v>
      </c>
      <c r="AK94" s="253"/>
      <c r="AM94" s="473">
        <f>SUM(AM86:AM93)</f>
        <v>249000</v>
      </c>
      <c r="AN94" s="253"/>
      <c r="AP94" s="473">
        <f>SUM(AP86:AP93)</f>
        <v>111000</v>
      </c>
      <c r="AQ94" s="253"/>
      <c r="AS94" s="473">
        <f>SUM(AS86:AS93)</f>
        <v>0</v>
      </c>
      <c r="AV94" s="473">
        <f>SUM(AV86:AV93)</f>
        <v>0</v>
      </c>
      <c r="AW94" s="500"/>
      <c r="AX94" s="500"/>
      <c r="AY94" s="514"/>
      <c r="AZ94" s="458">
        <f t="shared" si="13"/>
        <v>0</v>
      </c>
      <c r="BA94" s="473">
        <f>SUM(BA86:BA93)</f>
        <v>360000</v>
      </c>
      <c r="BD94" s="253">
        <v>0</v>
      </c>
      <c r="BE94" s="66">
        <f t="shared" si="14"/>
        <v>0</v>
      </c>
      <c r="BF94" s="473">
        <f>SUM(BF86:BF93)</f>
        <v>360000</v>
      </c>
    </row>
    <row r="95" spans="1:58" x14ac:dyDescent="0.25">
      <c r="A95" s="135"/>
      <c r="B95" s="132"/>
      <c r="C95" s="32"/>
      <c r="D95" s="32"/>
      <c r="E95" s="1"/>
      <c r="F95" s="2"/>
      <c r="G95" s="114"/>
      <c r="H95" s="52"/>
      <c r="I95" s="115"/>
      <c r="J95" s="55"/>
      <c r="K95" s="116"/>
      <c r="L95" s="469"/>
      <c r="M95" s="71"/>
      <c r="O95" s="85">
        <f t="shared" si="12"/>
        <v>0</v>
      </c>
      <c r="AK95" s="253"/>
      <c r="AN95" s="253"/>
      <c r="AQ95" s="253"/>
      <c r="AZ95" s="458">
        <f t="shared" si="13"/>
        <v>0</v>
      </c>
      <c r="BA95" s="86">
        <f t="shared" ref="BA95:BA150" si="15">AZ95*E95</f>
        <v>0</v>
      </c>
      <c r="BD95" s="253">
        <v>0</v>
      </c>
      <c r="BE95" s="66">
        <f t="shared" si="14"/>
        <v>0</v>
      </c>
      <c r="BF95" s="85">
        <f t="shared" ref="BF95:BF153" si="16">BD95*BE95</f>
        <v>0</v>
      </c>
    </row>
    <row r="96" spans="1:58" ht="37.5" x14ac:dyDescent="0.3">
      <c r="A96" s="140" t="s">
        <v>86</v>
      </c>
      <c r="B96" s="142" t="s">
        <v>87</v>
      </c>
      <c r="C96" s="143"/>
      <c r="D96" s="143"/>
      <c r="E96" s="12"/>
      <c r="F96" s="13"/>
      <c r="G96" s="143"/>
      <c r="H96" s="13"/>
      <c r="I96" s="143"/>
      <c r="J96" s="13"/>
      <c r="K96" s="143"/>
      <c r="L96" s="474"/>
      <c r="M96" s="74"/>
      <c r="O96" s="85">
        <f t="shared" si="12"/>
        <v>0</v>
      </c>
      <c r="AK96" s="253"/>
      <c r="AN96" s="253"/>
      <c r="AQ96" s="253"/>
      <c r="AZ96" s="458">
        <f t="shared" si="13"/>
        <v>0</v>
      </c>
      <c r="BA96" s="86">
        <f t="shared" si="15"/>
        <v>0</v>
      </c>
      <c r="BD96" s="253">
        <v>0</v>
      </c>
      <c r="BE96" s="66">
        <f t="shared" si="14"/>
        <v>0</v>
      </c>
      <c r="BF96" s="85">
        <f t="shared" si="16"/>
        <v>0</v>
      </c>
    </row>
    <row r="97" spans="1:58" ht="15.75" x14ac:dyDescent="0.25">
      <c r="A97" s="144" t="s">
        <v>2</v>
      </c>
      <c r="B97" s="145" t="s">
        <v>3</v>
      </c>
      <c r="C97" s="145" t="s">
        <v>4</v>
      </c>
      <c r="D97" s="146" t="s">
        <v>5</v>
      </c>
      <c r="E97" s="99" t="s">
        <v>6</v>
      </c>
      <c r="F97" s="101" t="s">
        <v>7</v>
      </c>
      <c r="G97" s="147" t="s">
        <v>5</v>
      </c>
      <c r="H97" s="103" t="s">
        <v>7</v>
      </c>
      <c r="I97" s="148" t="s">
        <v>5</v>
      </c>
      <c r="J97" s="105" t="s">
        <v>7</v>
      </c>
      <c r="K97" s="149" t="s">
        <v>5</v>
      </c>
      <c r="L97" s="467" t="s">
        <v>7</v>
      </c>
      <c r="M97" s="107"/>
      <c r="O97" s="85">
        <f t="shared" si="12"/>
        <v>0</v>
      </c>
      <c r="AK97" s="253"/>
      <c r="AN97" s="253"/>
      <c r="AQ97" s="253"/>
      <c r="AZ97" s="458">
        <f t="shared" si="13"/>
        <v>0</v>
      </c>
      <c r="BD97" s="253">
        <v>0</v>
      </c>
      <c r="BE97" s="66"/>
      <c r="BF97" s="85"/>
    </row>
    <row r="98" spans="1:58" ht="15.75" x14ac:dyDescent="0.25">
      <c r="A98" s="144">
        <v>1</v>
      </c>
      <c r="B98" s="145">
        <v>2</v>
      </c>
      <c r="C98" s="146">
        <v>3</v>
      </c>
      <c r="D98" s="146">
        <v>4</v>
      </c>
      <c r="E98" s="100">
        <v>5</v>
      </c>
      <c r="F98" s="108">
        <v>6</v>
      </c>
      <c r="G98" s="147">
        <v>4</v>
      </c>
      <c r="H98" s="109">
        <v>6</v>
      </c>
      <c r="I98" s="148">
        <v>4</v>
      </c>
      <c r="J98" s="110">
        <v>6</v>
      </c>
      <c r="K98" s="149">
        <v>4</v>
      </c>
      <c r="L98" s="468">
        <v>6</v>
      </c>
      <c r="M98" s="111"/>
      <c r="O98" s="85">
        <f t="shared" si="12"/>
        <v>0</v>
      </c>
      <c r="AK98" s="253"/>
      <c r="AN98" s="253"/>
      <c r="AQ98" s="253"/>
      <c r="AZ98" s="458">
        <f t="shared" si="13"/>
        <v>0</v>
      </c>
      <c r="BA98" s="86">
        <f t="shared" si="15"/>
        <v>0</v>
      </c>
      <c r="BD98" s="253">
        <v>0</v>
      </c>
      <c r="BE98" s="66"/>
      <c r="BF98" s="85"/>
    </row>
    <row r="99" spans="1:58" ht="15.75" x14ac:dyDescent="0.25">
      <c r="A99" s="150"/>
      <c r="B99" s="151"/>
      <c r="C99" s="49"/>
      <c r="D99" s="49"/>
      <c r="E99" s="1"/>
      <c r="F99" s="14"/>
      <c r="G99" s="152"/>
      <c r="H99" s="58"/>
      <c r="I99" s="153"/>
      <c r="J99" s="61"/>
      <c r="K99" s="154"/>
      <c r="L99" s="475"/>
      <c r="M99" s="72"/>
      <c r="O99" s="85">
        <f t="shared" si="12"/>
        <v>0</v>
      </c>
      <c r="AK99" s="253"/>
      <c r="AN99" s="253"/>
      <c r="AQ99" s="253"/>
      <c r="AZ99" s="458">
        <f t="shared" si="13"/>
        <v>0</v>
      </c>
      <c r="BA99" s="86">
        <f t="shared" si="15"/>
        <v>0</v>
      </c>
      <c r="BD99" s="253">
        <v>0</v>
      </c>
      <c r="BE99" s="66">
        <f t="shared" si="14"/>
        <v>0</v>
      </c>
      <c r="BF99" s="85">
        <f t="shared" si="16"/>
        <v>0</v>
      </c>
    </row>
    <row r="100" spans="1:58" ht="15.75" x14ac:dyDescent="0.25">
      <c r="A100" s="117" t="s">
        <v>88</v>
      </c>
      <c r="B100" s="118" t="s">
        <v>89</v>
      </c>
      <c r="C100" s="119"/>
      <c r="D100" s="119"/>
      <c r="E100" s="3"/>
      <c r="F100" s="4"/>
      <c r="G100" s="119"/>
      <c r="H100" s="4"/>
      <c r="I100" s="119"/>
      <c r="J100" s="4"/>
      <c r="K100" s="119"/>
      <c r="L100" s="470"/>
      <c r="M100" s="72"/>
      <c r="O100" s="85">
        <f t="shared" si="12"/>
        <v>0</v>
      </c>
      <c r="AK100" s="253"/>
      <c r="AN100" s="253"/>
      <c r="AQ100" s="253"/>
      <c r="AZ100" s="458">
        <f t="shared" si="13"/>
        <v>0</v>
      </c>
      <c r="BA100" s="86">
        <f t="shared" si="15"/>
        <v>0</v>
      </c>
      <c r="BD100" s="253">
        <v>0</v>
      </c>
      <c r="BE100" s="66">
        <f t="shared" si="14"/>
        <v>0</v>
      </c>
      <c r="BF100" s="85">
        <f t="shared" si="16"/>
        <v>0</v>
      </c>
    </row>
    <row r="101" spans="1:58" ht="15.75" outlineLevel="1" x14ac:dyDescent="0.25">
      <c r="A101" s="150"/>
      <c r="B101" s="151"/>
      <c r="C101" s="155"/>
      <c r="D101" s="49"/>
      <c r="E101" s="15"/>
      <c r="F101" s="14"/>
      <c r="G101" s="152"/>
      <c r="H101" s="58"/>
      <c r="I101" s="153"/>
      <c r="J101" s="61"/>
      <c r="K101" s="154"/>
      <c r="L101" s="475"/>
      <c r="M101" s="72"/>
      <c r="O101" s="85">
        <f t="shared" si="12"/>
        <v>0</v>
      </c>
      <c r="AK101" s="253"/>
      <c r="AN101" s="253"/>
      <c r="AQ101" s="253"/>
      <c r="AZ101" s="458">
        <f t="shared" si="13"/>
        <v>0</v>
      </c>
      <c r="BA101" s="86">
        <f t="shared" si="15"/>
        <v>0</v>
      </c>
      <c r="BD101" s="253">
        <v>0</v>
      </c>
      <c r="BE101" s="66">
        <f t="shared" si="14"/>
        <v>0</v>
      </c>
      <c r="BF101" s="85">
        <f t="shared" si="16"/>
        <v>0</v>
      </c>
    </row>
    <row r="102" spans="1:58" ht="15.75" outlineLevel="1" x14ac:dyDescent="0.25">
      <c r="A102" s="156" t="s">
        <v>90</v>
      </c>
      <c r="B102" s="123" t="s">
        <v>91</v>
      </c>
      <c r="C102" s="124"/>
      <c r="D102" s="124"/>
      <c r="E102" s="5"/>
      <c r="F102" s="14"/>
      <c r="G102" s="125"/>
      <c r="H102" s="58"/>
      <c r="I102" s="126"/>
      <c r="J102" s="61"/>
      <c r="K102" s="127"/>
      <c r="L102" s="475"/>
      <c r="M102" s="72"/>
      <c r="O102" s="85">
        <f t="shared" si="12"/>
        <v>0</v>
      </c>
      <c r="AK102" s="253"/>
      <c r="AN102" s="253"/>
      <c r="AQ102" s="253"/>
      <c r="AZ102" s="458">
        <f t="shared" si="13"/>
        <v>0</v>
      </c>
      <c r="BA102" s="86">
        <f t="shared" si="15"/>
        <v>0</v>
      </c>
      <c r="BD102" s="253">
        <v>0</v>
      </c>
      <c r="BE102" s="66">
        <f t="shared" si="14"/>
        <v>0</v>
      </c>
      <c r="BF102" s="85">
        <f t="shared" si="16"/>
        <v>0</v>
      </c>
    </row>
    <row r="103" spans="1:58" ht="75" outlineLevel="1" x14ac:dyDescent="0.25">
      <c r="A103" s="156"/>
      <c r="B103" s="123" t="s">
        <v>92</v>
      </c>
      <c r="C103" s="32" t="s">
        <v>26</v>
      </c>
      <c r="D103" s="32">
        <v>1</v>
      </c>
      <c r="E103" s="5">
        <v>3000</v>
      </c>
      <c r="F103" s="2">
        <f>E103*D103</f>
        <v>3000</v>
      </c>
      <c r="G103" s="129">
        <v>0</v>
      </c>
      <c r="H103" s="52">
        <f>G103*E103</f>
        <v>0</v>
      </c>
      <c r="I103" s="130"/>
      <c r="J103" s="55">
        <f>I103*E103</f>
        <v>0</v>
      </c>
      <c r="K103" s="131">
        <f>D103+G103-I103</f>
        <v>1</v>
      </c>
      <c r="L103" s="469">
        <f>K103*E103</f>
        <v>3000</v>
      </c>
      <c r="M103" s="71"/>
      <c r="O103" s="85">
        <f t="shared" si="12"/>
        <v>0</v>
      </c>
      <c r="AK103" s="253">
        <v>1</v>
      </c>
      <c r="AL103" s="66">
        <f>E103</f>
        <v>3000</v>
      </c>
      <c r="AM103" s="85">
        <f>AK103*AL103</f>
        <v>3000</v>
      </c>
      <c r="AN103" s="253"/>
      <c r="AO103" s="66">
        <f>H103</f>
        <v>0</v>
      </c>
      <c r="AP103" s="85">
        <f>AN103*AO103</f>
        <v>0</v>
      </c>
      <c r="AQ103" s="253"/>
      <c r="AS103" s="85">
        <f>AQ103*AR103</f>
        <v>0</v>
      </c>
      <c r="AV103" s="85">
        <f>AT103*AU103</f>
        <v>0</v>
      </c>
      <c r="AZ103" s="458">
        <f>Y103+AB103+AE103+AH103+AK103+AN103+AQ103+AT103+AW103+V103+S103+P103+M103</f>
        <v>1</v>
      </c>
      <c r="BA103" s="86">
        <f t="shared" si="15"/>
        <v>3000</v>
      </c>
      <c r="BD103" s="253">
        <v>1</v>
      </c>
      <c r="BE103" s="66">
        <f t="shared" si="14"/>
        <v>3000</v>
      </c>
      <c r="BF103" s="85">
        <f t="shared" si="16"/>
        <v>3000</v>
      </c>
    </row>
    <row r="104" spans="1:58" ht="15.75" outlineLevel="1" x14ac:dyDescent="0.25">
      <c r="A104" s="156"/>
      <c r="B104" s="157"/>
      <c r="C104" s="49"/>
      <c r="D104" s="49"/>
      <c r="E104" s="1"/>
      <c r="F104" s="14"/>
      <c r="G104" s="152"/>
      <c r="H104" s="58"/>
      <c r="I104" s="153"/>
      <c r="J104" s="61"/>
      <c r="K104" s="154"/>
      <c r="L104" s="475"/>
      <c r="M104" s="72"/>
      <c r="O104" s="85">
        <f t="shared" si="12"/>
        <v>0</v>
      </c>
      <c r="AK104" s="253"/>
      <c r="AN104" s="253"/>
      <c r="AQ104" s="253"/>
      <c r="AZ104" s="458">
        <f t="shared" ref="AZ104:AZ167" si="17">Y104+AB104+AE104+AH104+AK104+AN104+AQ104+AT104+AW104+V104+S104+P104+M104</f>
        <v>0</v>
      </c>
      <c r="BA104" s="86">
        <f t="shared" si="15"/>
        <v>0</v>
      </c>
      <c r="BD104" s="253">
        <v>0</v>
      </c>
      <c r="BE104" s="66">
        <f t="shared" si="14"/>
        <v>0</v>
      </c>
      <c r="BF104" s="85">
        <f t="shared" si="16"/>
        <v>0</v>
      </c>
    </row>
    <row r="105" spans="1:58" ht="65.25" customHeight="1" outlineLevel="1" x14ac:dyDescent="0.25">
      <c r="A105" s="156" t="s">
        <v>93</v>
      </c>
      <c r="B105" s="123" t="s">
        <v>94</v>
      </c>
      <c r="C105" s="32" t="s">
        <v>26</v>
      </c>
      <c r="D105" s="32">
        <v>1</v>
      </c>
      <c r="E105" s="5">
        <v>4500</v>
      </c>
      <c r="F105" s="2">
        <f>E105*D105</f>
        <v>4500</v>
      </c>
      <c r="G105" s="129">
        <v>0</v>
      </c>
      <c r="H105" s="52">
        <f>G105*E105</f>
        <v>0</v>
      </c>
      <c r="I105" s="130"/>
      <c r="J105" s="55">
        <f>I105*E105</f>
        <v>0</v>
      </c>
      <c r="K105" s="131">
        <f>D105+G105-I105</f>
        <v>1</v>
      </c>
      <c r="L105" s="469">
        <f>K105*E105</f>
        <v>4500</v>
      </c>
      <c r="M105" s="71"/>
      <c r="O105" s="85">
        <f t="shared" si="12"/>
        <v>0</v>
      </c>
      <c r="AK105" s="253"/>
      <c r="AN105" s="253"/>
      <c r="AQ105" s="253">
        <v>1</v>
      </c>
      <c r="AR105" s="66">
        <f>E105</f>
        <v>4500</v>
      </c>
      <c r="AS105" s="85">
        <f>AQ105*AR105</f>
        <v>4500</v>
      </c>
      <c r="AU105" s="66">
        <f>H105</f>
        <v>0</v>
      </c>
      <c r="AV105" s="85">
        <f>AT105*AU105</f>
        <v>0</v>
      </c>
      <c r="AZ105" s="458">
        <f t="shared" si="17"/>
        <v>1</v>
      </c>
      <c r="BA105" s="86">
        <f t="shared" si="15"/>
        <v>4500</v>
      </c>
      <c r="BD105" s="253">
        <v>1</v>
      </c>
      <c r="BE105" s="66">
        <f t="shared" si="14"/>
        <v>4500</v>
      </c>
      <c r="BF105" s="85">
        <f t="shared" si="16"/>
        <v>4500</v>
      </c>
    </row>
    <row r="106" spans="1:58" ht="15.75" outlineLevel="1" x14ac:dyDescent="0.25">
      <c r="A106" s="156"/>
      <c r="B106" s="157"/>
      <c r="C106" s="49"/>
      <c r="D106" s="49"/>
      <c r="E106" s="1"/>
      <c r="F106" s="14"/>
      <c r="G106" s="152"/>
      <c r="H106" s="58"/>
      <c r="I106" s="153"/>
      <c r="J106" s="61"/>
      <c r="K106" s="154"/>
      <c r="L106" s="475"/>
      <c r="M106" s="72"/>
      <c r="O106" s="85">
        <f t="shared" si="12"/>
        <v>0</v>
      </c>
      <c r="AK106" s="253"/>
      <c r="AN106" s="253"/>
      <c r="AQ106" s="253"/>
      <c r="AZ106" s="458">
        <f t="shared" si="17"/>
        <v>0</v>
      </c>
      <c r="BA106" s="86">
        <f t="shared" si="15"/>
        <v>0</v>
      </c>
      <c r="BD106" s="253">
        <v>0</v>
      </c>
      <c r="BE106" s="66">
        <f t="shared" si="14"/>
        <v>0</v>
      </c>
      <c r="BF106" s="85">
        <f t="shared" si="16"/>
        <v>0</v>
      </c>
    </row>
    <row r="107" spans="1:58" ht="45" outlineLevel="1" x14ac:dyDescent="0.25">
      <c r="A107" s="156" t="s">
        <v>95</v>
      </c>
      <c r="B107" s="123" t="s">
        <v>96</v>
      </c>
      <c r="C107" s="32" t="s">
        <v>26</v>
      </c>
      <c r="D107" s="32">
        <v>1</v>
      </c>
      <c r="E107" s="5">
        <v>2000</v>
      </c>
      <c r="F107" s="2">
        <f>E107*D107</f>
        <v>2000</v>
      </c>
      <c r="G107" s="129">
        <v>0</v>
      </c>
      <c r="H107" s="52">
        <f>G107*E107</f>
        <v>0</v>
      </c>
      <c r="I107" s="130"/>
      <c r="J107" s="55">
        <f>I107*E107</f>
        <v>0</v>
      </c>
      <c r="K107" s="131">
        <f>D107+G107-I107</f>
        <v>1</v>
      </c>
      <c r="L107" s="469">
        <f>K107*E107</f>
        <v>2000</v>
      </c>
      <c r="M107" s="71"/>
      <c r="O107" s="85">
        <f t="shared" si="12"/>
        <v>0</v>
      </c>
      <c r="AK107" s="253">
        <v>1</v>
      </c>
      <c r="AL107" s="66">
        <f>E107</f>
        <v>2000</v>
      </c>
      <c r="AM107" s="85">
        <f>AK107*AL107</f>
        <v>2000</v>
      </c>
      <c r="AN107" s="253"/>
      <c r="AO107" s="66">
        <f>H107</f>
        <v>0</v>
      </c>
      <c r="AP107" s="85">
        <f>AN107*AO107</f>
        <v>0</v>
      </c>
      <c r="AQ107" s="253"/>
      <c r="AS107" s="85">
        <f>AQ107*AR107</f>
        <v>0</v>
      </c>
      <c r="AV107" s="85">
        <f>AT107*AU107</f>
        <v>0</v>
      </c>
      <c r="AZ107" s="458">
        <f t="shared" si="17"/>
        <v>1</v>
      </c>
      <c r="BA107" s="86">
        <f t="shared" si="15"/>
        <v>2000</v>
      </c>
      <c r="BD107" s="253">
        <v>1</v>
      </c>
      <c r="BE107" s="66">
        <f t="shared" si="14"/>
        <v>2000</v>
      </c>
      <c r="BF107" s="85">
        <f t="shared" si="16"/>
        <v>2000</v>
      </c>
    </row>
    <row r="108" spans="1:58" ht="15.75" outlineLevel="1" x14ac:dyDescent="0.25">
      <c r="A108" s="150"/>
      <c r="B108" s="132"/>
      <c r="C108" s="124"/>
      <c r="D108" s="124"/>
      <c r="E108" s="5"/>
      <c r="F108" s="16"/>
      <c r="G108" s="125"/>
      <c r="H108" s="59"/>
      <c r="I108" s="126"/>
      <c r="J108" s="62"/>
      <c r="K108" s="127"/>
      <c r="L108" s="476"/>
      <c r="M108" s="76"/>
      <c r="O108" s="85">
        <f t="shared" si="12"/>
        <v>0</v>
      </c>
      <c r="AK108" s="253"/>
      <c r="AN108" s="253"/>
      <c r="AQ108" s="253"/>
      <c r="AZ108" s="458">
        <f t="shared" si="17"/>
        <v>0</v>
      </c>
      <c r="BA108" s="86">
        <f t="shared" si="15"/>
        <v>0</v>
      </c>
      <c r="BD108" s="253">
        <v>0</v>
      </c>
      <c r="BE108" s="66">
        <f t="shared" si="14"/>
        <v>0</v>
      </c>
      <c r="BF108" s="85">
        <f t="shared" si="16"/>
        <v>0</v>
      </c>
    </row>
    <row r="109" spans="1:58" ht="15.75" x14ac:dyDescent="0.25">
      <c r="A109" s="117" t="s">
        <v>88</v>
      </c>
      <c r="B109" s="118" t="s">
        <v>97</v>
      </c>
      <c r="C109" s="119"/>
      <c r="D109" s="119"/>
      <c r="E109" s="3"/>
      <c r="F109" s="4">
        <f>SUM(F103:F108)</f>
        <v>9500</v>
      </c>
      <c r="G109" s="119"/>
      <c r="H109" s="4">
        <f>SUM(H103:H108)</f>
        <v>0</v>
      </c>
      <c r="I109" s="119"/>
      <c r="J109" s="4">
        <f>SUM(J103:J108)</f>
        <v>0</v>
      </c>
      <c r="K109" s="119"/>
      <c r="L109" s="470">
        <f>SUM(L103:L108)</f>
        <v>9500</v>
      </c>
      <c r="M109" s="72"/>
      <c r="O109" s="85">
        <f t="shared" si="12"/>
        <v>0</v>
      </c>
      <c r="AK109" s="253"/>
      <c r="AM109" s="470">
        <f>SUM(AM103:AM108)</f>
        <v>5000</v>
      </c>
      <c r="AN109" s="253"/>
      <c r="AP109" s="470">
        <f>SUM(AP103:AP108)</f>
        <v>0</v>
      </c>
      <c r="AQ109" s="253"/>
      <c r="AS109" s="470">
        <f>SUM(AS103:AS108)</f>
        <v>4500</v>
      </c>
      <c r="AV109" s="470">
        <f>SUM(AV103:AV108)</f>
        <v>0</v>
      </c>
      <c r="AW109" s="498"/>
      <c r="AX109" s="498"/>
      <c r="AY109" s="512"/>
      <c r="AZ109" s="458">
        <f t="shared" si="17"/>
        <v>0</v>
      </c>
      <c r="BA109" s="470">
        <f>SUM(BA103:BA108)</f>
        <v>9500</v>
      </c>
      <c r="BD109" s="253">
        <v>0</v>
      </c>
      <c r="BE109" s="66">
        <f t="shared" si="14"/>
        <v>0</v>
      </c>
      <c r="BF109" s="470">
        <f>SUM(BF103:BF108)</f>
        <v>9500</v>
      </c>
    </row>
    <row r="110" spans="1:58" ht="15.75" x14ac:dyDescent="0.25">
      <c r="A110" s="150"/>
      <c r="B110" s="132"/>
      <c r="C110" s="124"/>
      <c r="D110" s="124"/>
      <c r="E110" s="5"/>
      <c r="F110" s="16"/>
      <c r="G110" s="125"/>
      <c r="H110" s="59"/>
      <c r="I110" s="126"/>
      <c r="J110" s="62"/>
      <c r="K110" s="127"/>
      <c r="L110" s="476"/>
      <c r="M110" s="76"/>
      <c r="O110" s="85">
        <f t="shared" si="12"/>
        <v>0</v>
      </c>
      <c r="AK110" s="253"/>
      <c r="AN110" s="253"/>
      <c r="AQ110" s="253"/>
      <c r="AZ110" s="458">
        <f t="shared" si="17"/>
        <v>0</v>
      </c>
      <c r="BA110" s="86">
        <f t="shared" si="15"/>
        <v>0</v>
      </c>
      <c r="BD110" s="253">
        <v>0</v>
      </c>
      <c r="BE110" s="66">
        <f t="shared" si="14"/>
        <v>0</v>
      </c>
      <c r="BF110" s="85">
        <f t="shared" si="16"/>
        <v>0</v>
      </c>
    </row>
    <row r="111" spans="1:58" ht="15.75" x14ac:dyDescent="0.25">
      <c r="A111" s="117" t="s">
        <v>98</v>
      </c>
      <c r="B111" s="118" t="s">
        <v>99</v>
      </c>
      <c r="C111" s="119"/>
      <c r="D111" s="119"/>
      <c r="E111" s="3"/>
      <c r="F111" s="4"/>
      <c r="G111" s="119"/>
      <c r="H111" s="4"/>
      <c r="I111" s="119"/>
      <c r="J111" s="4"/>
      <c r="K111" s="119"/>
      <c r="L111" s="470"/>
      <c r="M111" s="72"/>
      <c r="O111" s="85">
        <f t="shared" si="12"/>
        <v>0</v>
      </c>
      <c r="AK111" s="253"/>
      <c r="AN111" s="253"/>
      <c r="AQ111" s="253"/>
      <c r="AZ111" s="458">
        <f t="shared" si="17"/>
        <v>0</v>
      </c>
      <c r="BA111" s="86">
        <f t="shared" si="15"/>
        <v>0</v>
      </c>
      <c r="BD111" s="253">
        <v>0</v>
      </c>
      <c r="BE111" s="66">
        <f t="shared" si="14"/>
        <v>0</v>
      </c>
      <c r="BF111" s="85">
        <f t="shared" si="16"/>
        <v>0</v>
      </c>
    </row>
    <row r="112" spans="1:58" ht="15.75" outlineLevel="1" x14ac:dyDescent="0.25">
      <c r="A112" s="150"/>
      <c r="B112" s="132"/>
      <c r="C112" s="158"/>
      <c r="D112" s="124"/>
      <c r="E112" s="5"/>
      <c r="F112" s="14"/>
      <c r="G112" s="125"/>
      <c r="H112" s="58"/>
      <c r="I112" s="126"/>
      <c r="J112" s="61"/>
      <c r="K112" s="127"/>
      <c r="L112" s="475"/>
      <c r="M112" s="72"/>
      <c r="O112" s="85">
        <f t="shared" si="12"/>
        <v>0</v>
      </c>
      <c r="AK112" s="253"/>
      <c r="AN112" s="253"/>
      <c r="AQ112" s="253"/>
      <c r="AZ112" s="458">
        <f t="shared" si="17"/>
        <v>0</v>
      </c>
      <c r="BA112" s="86">
        <f t="shared" si="15"/>
        <v>0</v>
      </c>
      <c r="BD112" s="253">
        <v>0</v>
      </c>
      <c r="BE112" s="66">
        <f t="shared" si="14"/>
        <v>0</v>
      </c>
      <c r="BF112" s="85">
        <f t="shared" si="16"/>
        <v>0</v>
      </c>
    </row>
    <row r="113" spans="1:58" ht="45" outlineLevel="1" x14ac:dyDescent="0.25">
      <c r="A113" s="156" t="s">
        <v>100</v>
      </c>
      <c r="B113" s="123" t="s">
        <v>101</v>
      </c>
      <c r="C113" s="155"/>
      <c r="D113" s="49"/>
      <c r="E113" s="1"/>
      <c r="F113" s="14"/>
      <c r="G113" s="152"/>
      <c r="H113" s="58"/>
      <c r="I113" s="153"/>
      <c r="J113" s="61"/>
      <c r="K113" s="154"/>
      <c r="L113" s="475"/>
      <c r="M113" s="72"/>
      <c r="O113" s="85">
        <f t="shared" si="12"/>
        <v>0</v>
      </c>
      <c r="AK113" s="253"/>
      <c r="AN113" s="253"/>
      <c r="AQ113" s="253"/>
      <c r="AZ113" s="458">
        <f t="shared" si="17"/>
        <v>0</v>
      </c>
      <c r="BA113" s="86">
        <f t="shared" si="15"/>
        <v>0</v>
      </c>
      <c r="BD113" s="253">
        <v>0</v>
      </c>
      <c r="BE113" s="66">
        <f t="shared" si="14"/>
        <v>0</v>
      </c>
      <c r="BF113" s="85">
        <f t="shared" si="16"/>
        <v>0</v>
      </c>
    </row>
    <row r="114" spans="1:58" ht="75" outlineLevel="1" x14ac:dyDescent="0.25">
      <c r="A114" s="156"/>
      <c r="B114" s="123" t="s">
        <v>102</v>
      </c>
      <c r="C114" s="155"/>
      <c r="D114" s="49"/>
      <c r="E114" s="1"/>
      <c r="F114" s="14"/>
      <c r="G114" s="152"/>
      <c r="H114" s="58"/>
      <c r="I114" s="153"/>
      <c r="J114" s="61"/>
      <c r="K114" s="154"/>
      <c r="L114" s="475"/>
      <c r="M114" s="72"/>
      <c r="O114" s="85">
        <f t="shared" si="12"/>
        <v>0</v>
      </c>
      <c r="AK114" s="253"/>
      <c r="AN114" s="253"/>
      <c r="AQ114" s="253"/>
      <c r="AZ114" s="458">
        <f t="shared" si="17"/>
        <v>0</v>
      </c>
      <c r="BA114" s="86">
        <f t="shared" si="15"/>
        <v>0</v>
      </c>
      <c r="BD114" s="253">
        <v>0</v>
      </c>
      <c r="BE114" s="66">
        <f t="shared" si="14"/>
        <v>0</v>
      </c>
      <c r="BF114" s="85">
        <f t="shared" si="16"/>
        <v>0</v>
      </c>
    </row>
    <row r="115" spans="1:58" ht="45" outlineLevel="1" x14ac:dyDescent="0.25">
      <c r="A115" s="135"/>
      <c r="B115" s="123" t="s">
        <v>103</v>
      </c>
      <c r="C115" s="32"/>
      <c r="D115" s="32"/>
      <c r="E115" s="5"/>
      <c r="F115" s="14"/>
      <c r="G115" s="114"/>
      <c r="H115" s="58"/>
      <c r="I115" s="115"/>
      <c r="J115" s="61"/>
      <c r="K115" s="116"/>
      <c r="L115" s="475"/>
      <c r="M115" s="72"/>
      <c r="O115" s="85">
        <f t="shared" si="12"/>
        <v>0</v>
      </c>
      <c r="AK115" s="253"/>
      <c r="AN115" s="253"/>
      <c r="AQ115" s="253"/>
      <c r="AZ115" s="458">
        <f t="shared" si="17"/>
        <v>0</v>
      </c>
      <c r="BA115" s="86">
        <f t="shared" si="15"/>
        <v>0</v>
      </c>
      <c r="BD115" s="253">
        <v>0</v>
      </c>
      <c r="BE115" s="66">
        <f t="shared" si="14"/>
        <v>0</v>
      </c>
      <c r="BF115" s="85">
        <f t="shared" si="16"/>
        <v>0</v>
      </c>
    </row>
    <row r="116" spans="1:58" ht="120" outlineLevel="1" x14ac:dyDescent="0.25">
      <c r="A116" s="135"/>
      <c r="B116" s="123" t="s">
        <v>104</v>
      </c>
      <c r="C116" s="32"/>
      <c r="D116" s="32"/>
      <c r="E116" s="5"/>
      <c r="F116" s="14"/>
      <c r="G116" s="114"/>
      <c r="H116" s="58"/>
      <c r="I116" s="115"/>
      <c r="J116" s="61"/>
      <c r="K116" s="116"/>
      <c r="L116" s="475"/>
      <c r="M116" s="72"/>
      <c r="O116" s="85">
        <f t="shared" si="12"/>
        <v>0</v>
      </c>
      <c r="AK116" s="253"/>
      <c r="AN116" s="253"/>
      <c r="AQ116" s="253"/>
      <c r="AZ116" s="458">
        <f t="shared" si="17"/>
        <v>0</v>
      </c>
      <c r="BA116" s="86">
        <f t="shared" si="15"/>
        <v>0</v>
      </c>
      <c r="BD116" s="253">
        <v>0</v>
      </c>
      <c r="BE116" s="66">
        <f t="shared" si="14"/>
        <v>0</v>
      </c>
      <c r="BF116" s="85">
        <f t="shared" si="16"/>
        <v>0</v>
      </c>
    </row>
    <row r="117" spans="1:58" ht="30" outlineLevel="1" x14ac:dyDescent="0.25">
      <c r="A117" s="135"/>
      <c r="B117" s="123" t="s">
        <v>105</v>
      </c>
      <c r="C117" s="32" t="s">
        <v>106</v>
      </c>
      <c r="D117" s="32">
        <v>685</v>
      </c>
      <c r="E117" s="5">
        <v>40</v>
      </c>
      <c r="F117" s="2">
        <f>E117*D117</f>
        <v>27400</v>
      </c>
      <c r="G117" s="129">
        <v>0</v>
      </c>
      <c r="H117" s="52">
        <f>G117*E117</f>
        <v>0</v>
      </c>
      <c r="I117" s="130"/>
      <c r="J117" s="55">
        <f>I117*E117</f>
        <v>0</v>
      </c>
      <c r="K117" s="131">
        <f>D117+G117-I117</f>
        <v>685</v>
      </c>
      <c r="L117" s="469">
        <f>K117*E117</f>
        <v>27400</v>
      </c>
      <c r="M117" s="71"/>
      <c r="O117" s="85">
        <f t="shared" si="12"/>
        <v>0</v>
      </c>
      <c r="AK117" s="253"/>
      <c r="AN117" s="253"/>
      <c r="AQ117" s="253">
        <v>53</v>
      </c>
      <c r="AR117" s="66">
        <f>E117</f>
        <v>40</v>
      </c>
      <c r="AS117" s="85">
        <f>AQ117*AR117</f>
        <v>2120</v>
      </c>
      <c r="AU117" s="66">
        <f>H117</f>
        <v>0</v>
      </c>
      <c r="AV117" s="85">
        <f>AT117*AU117</f>
        <v>0</v>
      </c>
      <c r="AZ117" s="458">
        <f t="shared" si="17"/>
        <v>53</v>
      </c>
      <c r="BA117" s="86">
        <f t="shared" si="15"/>
        <v>2120</v>
      </c>
      <c r="BD117" s="253">
        <v>53</v>
      </c>
      <c r="BE117" s="66">
        <f t="shared" si="14"/>
        <v>40</v>
      </c>
      <c r="BF117" s="85">
        <f t="shared" si="16"/>
        <v>2120</v>
      </c>
    </row>
    <row r="118" spans="1:58" ht="15.75" outlineLevel="1" x14ac:dyDescent="0.25">
      <c r="A118" s="150"/>
      <c r="B118" s="132"/>
      <c r="C118" s="158"/>
      <c r="D118" s="124"/>
      <c r="E118" s="5"/>
      <c r="F118" s="14"/>
      <c r="G118" s="125"/>
      <c r="H118" s="58"/>
      <c r="I118" s="126"/>
      <c r="J118" s="61"/>
      <c r="K118" s="127"/>
      <c r="L118" s="475"/>
      <c r="M118" s="72"/>
      <c r="O118" s="85">
        <f t="shared" si="12"/>
        <v>0</v>
      </c>
      <c r="AK118" s="253"/>
      <c r="AN118" s="253"/>
      <c r="AQ118" s="253"/>
      <c r="AZ118" s="458">
        <f t="shared" si="17"/>
        <v>0</v>
      </c>
      <c r="BA118" s="86">
        <f t="shared" si="15"/>
        <v>0</v>
      </c>
      <c r="BD118" s="253">
        <v>0</v>
      </c>
      <c r="BE118" s="66">
        <f t="shared" si="14"/>
        <v>0</v>
      </c>
      <c r="BF118" s="85">
        <f t="shared" si="16"/>
        <v>0</v>
      </c>
    </row>
    <row r="119" spans="1:58" ht="30" outlineLevel="1" x14ac:dyDescent="0.25">
      <c r="A119" s="156" t="s">
        <v>107</v>
      </c>
      <c r="B119" s="123" t="s">
        <v>108</v>
      </c>
      <c r="C119" s="124"/>
      <c r="D119" s="124"/>
      <c r="E119" s="5"/>
      <c r="F119" s="14"/>
      <c r="G119" s="125"/>
      <c r="H119" s="58"/>
      <c r="I119" s="126"/>
      <c r="J119" s="61"/>
      <c r="K119" s="127"/>
      <c r="L119" s="475"/>
      <c r="M119" s="72"/>
      <c r="O119" s="85">
        <f t="shared" si="12"/>
        <v>0</v>
      </c>
      <c r="AK119" s="253"/>
      <c r="AN119" s="253"/>
      <c r="AQ119" s="253"/>
      <c r="AZ119" s="458">
        <f t="shared" si="17"/>
        <v>0</v>
      </c>
      <c r="BA119" s="86">
        <f t="shared" si="15"/>
        <v>0</v>
      </c>
      <c r="BD119" s="253">
        <v>0</v>
      </c>
      <c r="BE119" s="66">
        <f t="shared" si="14"/>
        <v>0</v>
      </c>
      <c r="BF119" s="85">
        <f t="shared" si="16"/>
        <v>0</v>
      </c>
    </row>
    <row r="120" spans="1:58" ht="182.25" customHeight="1" outlineLevel="1" x14ac:dyDescent="0.25">
      <c r="A120" s="156"/>
      <c r="B120" s="123" t="s">
        <v>109</v>
      </c>
      <c r="C120" s="32" t="s">
        <v>106</v>
      </c>
      <c r="D120" s="32">
        <v>360</v>
      </c>
      <c r="E120" s="5">
        <v>27</v>
      </c>
      <c r="F120" s="2">
        <f>E120*D120</f>
        <v>9720</v>
      </c>
      <c r="G120" s="129">
        <v>0</v>
      </c>
      <c r="H120" s="52">
        <f>G120*E120</f>
        <v>0</v>
      </c>
      <c r="I120" s="130"/>
      <c r="J120" s="55">
        <f>I120*E120</f>
        <v>0</v>
      </c>
      <c r="K120" s="131">
        <f>D120+G120-I120</f>
        <v>360</v>
      </c>
      <c r="L120" s="469">
        <f>K120*E120</f>
        <v>9720</v>
      </c>
      <c r="M120" s="71"/>
      <c r="O120" s="85">
        <f t="shared" si="12"/>
        <v>0</v>
      </c>
      <c r="AK120" s="253"/>
      <c r="AN120" s="253"/>
      <c r="AQ120" s="253">
        <v>284</v>
      </c>
      <c r="AR120" s="66">
        <f>E120</f>
        <v>27</v>
      </c>
      <c r="AS120" s="85">
        <f>AQ120*AR120</f>
        <v>7668</v>
      </c>
      <c r="AU120" s="66">
        <f>H120</f>
        <v>0</v>
      </c>
      <c r="AV120" s="85">
        <f>AT120*AU120</f>
        <v>0</v>
      </c>
      <c r="AZ120" s="458">
        <f t="shared" si="17"/>
        <v>284</v>
      </c>
      <c r="BA120" s="86">
        <f t="shared" si="15"/>
        <v>7668</v>
      </c>
      <c r="BD120" s="253">
        <v>284</v>
      </c>
      <c r="BE120" s="66">
        <f t="shared" si="14"/>
        <v>27</v>
      </c>
      <c r="BF120" s="85">
        <f t="shared" si="16"/>
        <v>7668</v>
      </c>
    </row>
    <row r="121" spans="1:58" ht="15.75" outlineLevel="1" x14ac:dyDescent="0.25">
      <c r="A121" s="150"/>
      <c r="B121" s="132"/>
      <c r="C121" s="124"/>
      <c r="D121" s="124"/>
      <c r="E121" s="5"/>
      <c r="F121" s="14"/>
      <c r="G121" s="125"/>
      <c r="H121" s="58"/>
      <c r="I121" s="126"/>
      <c r="J121" s="61"/>
      <c r="K121" s="127"/>
      <c r="L121" s="475"/>
      <c r="M121" s="72"/>
      <c r="O121" s="85">
        <f t="shared" si="12"/>
        <v>0</v>
      </c>
      <c r="AK121" s="253"/>
      <c r="AN121" s="253"/>
      <c r="AQ121" s="253"/>
      <c r="AZ121" s="458">
        <f t="shared" si="17"/>
        <v>0</v>
      </c>
      <c r="BA121" s="86">
        <f t="shared" si="15"/>
        <v>0</v>
      </c>
      <c r="BD121" s="253">
        <v>0</v>
      </c>
      <c r="BE121" s="66">
        <f t="shared" si="14"/>
        <v>0</v>
      </c>
      <c r="BF121" s="85">
        <f t="shared" si="16"/>
        <v>0</v>
      </c>
    </row>
    <row r="122" spans="1:58" ht="30" outlineLevel="1" x14ac:dyDescent="0.25">
      <c r="A122" s="156" t="s">
        <v>110</v>
      </c>
      <c r="B122" s="159" t="s">
        <v>111</v>
      </c>
      <c r="C122" s="49"/>
      <c r="D122" s="49"/>
      <c r="E122" s="1"/>
      <c r="F122" s="14"/>
      <c r="G122" s="152"/>
      <c r="H122" s="58"/>
      <c r="I122" s="153"/>
      <c r="J122" s="61"/>
      <c r="K122" s="154"/>
      <c r="L122" s="475"/>
      <c r="M122" s="72"/>
      <c r="O122" s="85">
        <f t="shared" si="12"/>
        <v>0</v>
      </c>
      <c r="AK122" s="253"/>
      <c r="AN122" s="253"/>
      <c r="AQ122" s="253"/>
      <c r="AZ122" s="458">
        <f t="shared" si="17"/>
        <v>0</v>
      </c>
      <c r="BA122" s="86">
        <f t="shared" si="15"/>
        <v>0</v>
      </c>
      <c r="BD122" s="253">
        <v>0</v>
      </c>
      <c r="BE122" s="66">
        <f t="shared" si="14"/>
        <v>0</v>
      </c>
      <c r="BF122" s="85">
        <f t="shared" si="16"/>
        <v>0</v>
      </c>
    </row>
    <row r="123" spans="1:58" ht="90" outlineLevel="1" x14ac:dyDescent="0.25">
      <c r="A123" s="156"/>
      <c r="B123" s="159" t="s">
        <v>112</v>
      </c>
      <c r="C123" s="49"/>
      <c r="D123" s="49"/>
      <c r="E123" s="1"/>
      <c r="F123" s="14"/>
      <c r="G123" s="152"/>
      <c r="H123" s="58"/>
      <c r="I123" s="153"/>
      <c r="J123" s="61"/>
      <c r="K123" s="154"/>
      <c r="L123" s="475"/>
      <c r="M123" s="72"/>
      <c r="O123" s="85">
        <f t="shared" si="12"/>
        <v>0</v>
      </c>
      <c r="AK123" s="253"/>
      <c r="AN123" s="253"/>
      <c r="AQ123" s="253"/>
      <c r="AZ123" s="458">
        <f t="shared" si="17"/>
        <v>0</v>
      </c>
      <c r="BA123" s="86">
        <f t="shared" si="15"/>
        <v>0</v>
      </c>
      <c r="BD123" s="253">
        <v>0</v>
      </c>
      <c r="BE123" s="66">
        <f t="shared" si="14"/>
        <v>0</v>
      </c>
      <c r="BF123" s="85">
        <f t="shared" si="16"/>
        <v>0</v>
      </c>
    </row>
    <row r="124" spans="1:58" ht="45" outlineLevel="1" x14ac:dyDescent="0.25">
      <c r="A124" s="135"/>
      <c r="B124" s="123" t="s">
        <v>113</v>
      </c>
      <c r="C124" s="32" t="s">
        <v>114</v>
      </c>
      <c r="D124" s="32">
        <v>515</v>
      </c>
      <c r="E124" s="5">
        <v>15</v>
      </c>
      <c r="F124" s="2">
        <f>E124*D124</f>
        <v>7725</v>
      </c>
      <c r="G124" s="129">
        <v>0</v>
      </c>
      <c r="H124" s="52">
        <f>G124*E124</f>
        <v>0</v>
      </c>
      <c r="I124" s="130"/>
      <c r="J124" s="55">
        <f>I124*E124</f>
        <v>0</v>
      </c>
      <c r="K124" s="131">
        <f>D124+G124-I124</f>
        <v>515</v>
      </c>
      <c r="L124" s="469">
        <f>K124*E124</f>
        <v>7725</v>
      </c>
      <c r="M124" s="71"/>
      <c r="O124" s="85">
        <f t="shared" si="12"/>
        <v>0</v>
      </c>
      <c r="AK124" s="253"/>
      <c r="AN124" s="253"/>
      <c r="AQ124" s="253">
        <v>537</v>
      </c>
      <c r="AR124" s="66">
        <f>E124</f>
        <v>15</v>
      </c>
      <c r="AS124" s="85">
        <f>AQ124*AR124</f>
        <v>8055</v>
      </c>
      <c r="AU124" s="66">
        <f>H124</f>
        <v>0</v>
      </c>
      <c r="AV124" s="85">
        <f>AT124*AU124</f>
        <v>0</v>
      </c>
      <c r="AZ124" s="458">
        <f t="shared" si="17"/>
        <v>537</v>
      </c>
      <c r="BA124" s="86">
        <f t="shared" si="15"/>
        <v>8055</v>
      </c>
      <c r="BD124" s="253">
        <v>537</v>
      </c>
      <c r="BE124" s="66">
        <f t="shared" si="14"/>
        <v>15</v>
      </c>
      <c r="BF124" s="85">
        <f t="shared" si="16"/>
        <v>8055</v>
      </c>
    </row>
    <row r="125" spans="1:58" ht="15.75" outlineLevel="1" x14ac:dyDescent="0.25">
      <c r="A125" s="150"/>
      <c r="B125" s="132"/>
      <c r="C125" s="124"/>
      <c r="D125" s="124"/>
      <c r="E125" s="5"/>
      <c r="F125" s="14"/>
      <c r="G125" s="125"/>
      <c r="H125" s="58"/>
      <c r="I125" s="126"/>
      <c r="J125" s="61"/>
      <c r="K125" s="127"/>
      <c r="L125" s="475"/>
      <c r="M125" s="72"/>
      <c r="O125" s="85">
        <f t="shared" si="12"/>
        <v>0</v>
      </c>
      <c r="AK125" s="253"/>
      <c r="AN125" s="253"/>
      <c r="AQ125" s="253"/>
      <c r="AZ125" s="458">
        <f t="shared" si="17"/>
        <v>0</v>
      </c>
      <c r="BA125" s="86">
        <f t="shared" si="15"/>
        <v>0</v>
      </c>
      <c r="BD125" s="253">
        <v>0</v>
      </c>
      <c r="BE125" s="66">
        <f t="shared" si="14"/>
        <v>0</v>
      </c>
      <c r="BF125" s="85">
        <f t="shared" si="16"/>
        <v>0</v>
      </c>
    </row>
    <row r="126" spans="1:58" ht="60" outlineLevel="1" x14ac:dyDescent="0.25">
      <c r="A126" s="156" t="s">
        <v>115</v>
      </c>
      <c r="B126" s="123" t="s">
        <v>116</v>
      </c>
      <c r="C126" s="124"/>
      <c r="D126" s="124"/>
      <c r="E126" s="5"/>
      <c r="F126" s="14"/>
      <c r="G126" s="125"/>
      <c r="H126" s="58"/>
      <c r="I126" s="126"/>
      <c r="J126" s="61"/>
      <c r="K126" s="127"/>
      <c r="L126" s="475"/>
      <c r="M126" s="72"/>
      <c r="O126" s="85">
        <f t="shared" si="12"/>
        <v>0</v>
      </c>
      <c r="AK126" s="253"/>
      <c r="AN126" s="253"/>
      <c r="AQ126" s="253"/>
      <c r="AZ126" s="458">
        <f t="shared" si="17"/>
        <v>0</v>
      </c>
      <c r="BA126" s="86">
        <f t="shared" si="15"/>
        <v>0</v>
      </c>
      <c r="BD126" s="253">
        <v>0</v>
      </c>
      <c r="BE126" s="66">
        <f t="shared" si="14"/>
        <v>0</v>
      </c>
      <c r="BF126" s="85">
        <f t="shared" si="16"/>
        <v>0</v>
      </c>
    </row>
    <row r="127" spans="1:58" ht="30" outlineLevel="1" x14ac:dyDescent="0.25">
      <c r="A127" s="156"/>
      <c r="B127" s="123" t="s">
        <v>117</v>
      </c>
      <c r="C127" s="32"/>
      <c r="D127" s="32"/>
      <c r="E127" s="5"/>
      <c r="F127" s="14"/>
      <c r="G127" s="114"/>
      <c r="H127" s="58"/>
      <c r="I127" s="115"/>
      <c r="J127" s="61"/>
      <c r="K127" s="116"/>
      <c r="L127" s="475"/>
      <c r="M127" s="72"/>
      <c r="O127" s="85">
        <f t="shared" si="12"/>
        <v>0</v>
      </c>
      <c r="AK127" s="253"/>
      <c r="AN127" s="253"/>
      <c r="AQ127" s="253"/>
      <c r="AZ127" s="458">
        <f t="shared" si="17"/>
        <v>0</v>
      </c>
      <c r="BA127" s="86">
        <f t="shared" si="15"/>
        <v>0</v>
      </c>
      <c r="BD127" s="253">
        <v>0</v>
      </c>
      <c r="BE127" s="66">
        <f t="shared" si="14"/>
        <v>0</v>
      </c>
      <c r="BF127" s="85">
        <f t="shared" si="16"/>
        <v>0</v>
      </c>
    </row>
    <row r="128" spans="1:58" ht="30" outlineLevel="1" x14ac:dyDescent="0.25">
      <c r="A128" s="156"/>
      <c r="B128" s="123" t="s">
        <v>118</v>
      </c>
      <c r="C128" s="32"/>
      <c r="D128" s="32"/>
      <c r="E128" s="5"/>
      <c r="F128" s="14"/>
      <c r="G128" s="114"/>
      <c r="H128" s="58"/>
      <c r="I128" s="115"/>
      <c r="J128" s="61"/>
      <c r="K128" s="116"/>
      <c r="L128" s="475"/>
      <c r="M128" s="72"/>
      <c r="O128" s="85">
        <f t="shared" si="12"/>
        <v>0</v>
      </c>
      <c r="AK128" s="253"/>
      <c r="AN128" s="253"/>
      <c r="AQ128" s="253"/>
      <c r="AZ128" s="458">
        <f t="shared" si="17"/>
        <v>0</v>
      </c>
      <c r="BA128" s="86">
        <f t="shared" si="15"/>
        <v>0</v>
      </c>
      <c r="BD128" s="253">
        <v>0</v>
      </c>
      <c r="BE128" s="66">
        <f t="shared" si="14"/>
        <v>0</v>
      </c>
      <c r="BF128" s="85">
        <f t="shared" si="16"/>
        <v>0</v>
      </c>
    </row>
    <row r="129" spans="1:58" ht="30" outlineLevel="1" x14ac:dyDescent="0.25">
      <c r="A129" s="156"/>
      <c r="B129" s="123" t="s">
        <v>119</v>
      </c>
      <c r="C129" s="32" t="s">
        <v>106</v>
      </c>
      <c r="D129" s="32">
        <v>220</v>
      </c>
      <c r="E129" s="5">
        <v>75</v>
      </c>
      <c r="F129" s="2">
        <f>E129*D129</f>
        <v>16500</v>
      </c>
      <c r="G129" s="129">
        <v>0</v>
      </c>
      <c r="H129" s="52">
        <f>G129*E129</f>
        <v>0</v>
      </c>
      <c r="I129" s="130"/>
      <c r="J129" s="55">
        <f>I129*E129</f>
        <v>0</v>
      </c>
      <c r="K129" s="131">
        <f>D129+G129-I129</f>
        <v>220</v>
      </c>
      <c r="L129" s="469">
        <f>K129*E129</f>
        <v>16500</v>
      </c>
      <c r="M129" s="71"/>
      <c r="O129" s="85">
        <f t="shared" si="12"/>
        <v>0</v>
      </c>
      <c r="AK129" s="253"/>
      <c r="AN129" s="253"/>
      <c r="AQ129" s="253">
        <v>214.8</v>
      </c>
      <c r="AR129" s="66">
        <f>E129</f>
        <v>75</v>
      </c>
      <c r="AS129" s="85">
        <f>AQ129*AR129</f>
        <v>16110</v>
      </c>
      <c r="AU129" s="66">
        <f>H129</f>
        <v>0</v>
      </c>
      <c r="AV129" s="85">
        <f>AT129*AU129</f>
        <v>0</v>
      </c>
      <c r="AZ129" s="458">
        <f t="shared" si="17"/>
        <v>214.8</v>
      </c>
      <c r="BA129" s="86">
        <f t="shared" si="15"/>
        <v>16110</v>
      </c>
      <c r="BD129" s="253">
        <v>214.8</v>
      </c>
      <c r="BE129" s="66">
        <f t="shared" si="14"/>
        <v>75</v>
      </c>
      <c r="BF129" s="85">
        <f t="shared" si="16"/>
        <v>16110</v>
      </c>
    </row>
    <row r="130" spans="1:58" ht="15.75" outlineLevel="1" x14ac:dyDescent="0.25">
      <c r="A130" s="150"/>
      <c r="B130" s="132"/>
      <c r="C130" s="158"/>
      <c r="D130" s="124"/>
      <c r="E130" s="5"/>
      <c r="F130" s="14"/>
      <c r="G130" s="125"/>
      <c r="H130" s="58"/>
      <c r="I130" s="126"/>
      <c r="J130" s="61"/>
      <c r="K130" s="127"/>
      <c r="L130" s="475"/>
      <c r="M130" s="72"/>
      <c r="O130" s="85">
        <f t="shared" si="12"/>
        <v>0</v>
      </c>
      <c r="AK130" s="253"/>
      <c r="AN130" s="253"/>
      <c r="AQ130" s="253"/>
      <c r="AZ130" s="458">
        <f t="shared" si="17"/>
        <v>0</v>
      </c>
      <c r="BA130" s="86">
        <f t="shared" si="15"/>
        <v>0</v>
      </c>
      <c r="BD130" s="253">
        <v>0</v>
      </c>
      <c r="BE130" s="66">
        <f t="shared" si="14"/>
        <v>0</v>
      </c>
      <c r="BF130" s="85">
        <f t="shared" si="16"/>
        <v>0</v>
      </c>
    </row>
    <row r="131" spans="1:58" ht="28.5" x14ac:dyDescent="0.25">
      <c r="A131" s="117" t="s">
        <v>98</v>
      </c>
      <c r="B131" s="118" t="s">
        <v>120</v>
      </c>
      <c r="C131" s="119"/>
      <c r="D131" s="119"/>
      <c r="E131" s="3"/>
      <c r="F131" s="4">
        <f>SUM(F113:F130)</f>
        <v>61345</v>
      </c>
      <c r="G131" s="119"/>
      <c r="H131" s="4">
        <f>SUM(H113:H130)</f>
        <v>0</v>
      </c>
      <c r="I131" s="119"/>
      <c r="J131" s="4">
        <f>SUM(J113:J130)</f>
        <v>0</v>
      </c>
      <c r="K131" s="119"/>
      <c r="L131" s="470">
        <f>SUM(L113:L130)</f>
        <v>61345</v>
      </c>
      <c r="M131" s="72"/>
      <c r="O131" s="85">
        <f t="shared" si="12"/>
        <v>0</v>
      </c>
      <c r="AK131" s="253"/>
      <c r="AM131" s="470">
        <f>SUM(AM113:AM130)</f>
        <v>0</v>
      </c>
      <c r="AN131" s="253"/>
      <c r="AP131" s="470">
        <f>SUM(AP113:AP130)</f>
        <v>0</v>
      </c>
      <c r="AQ131" s="253"/>
      <c r="AS131" s="470">
        <f>SUM(AS113:AS130)</f>
        <v>33953</v>
      </c>
      <c r="AV131" s="470">
        <f>SUM(AV113:AV130)</f>
        <v>0</v>
      </c>
      <c r="AW131" s="498"/>
      <c r="AX131" s="498"/>
      <c r="AY131" s="512"/>
      <c r="AZ131" s="458">
        <f t="shared" si="17"/>
        <v>0</v>
      </c>
      <c r="BA131" s="470">
        <f>SUM(BA113:BA130)</f>
        <v>33953</v>
      </c>
      <c r="BD131" s="253">
        <v>0</v>
      </c>
      <c r="BE131" s="66">
        <f t="shared" si="14"/>
        <v>0</v>
      </c>
      <c r="BF131" s="470">
        <f>SUM(BF113:BF130)</f>
        <v>33953</v>
      </c>
    </row>
    <row r="132" spans="1:58" ht="15.75" x14ac:dyDescent="0.25">
      <c r="A132" s="150"/>
      <c r="B132" s="132"/>
      <c r="C132" s="124"/>
      <c r="D132" s="124"/>
      <c r="E132" s="5"/>
      <c r="F132" s="16"/>
      <c r="G132" s="125"/>
      <c r="H132" s="59"/>
      <c r="I132" s="126"/>
      <c r="J132" s="62"/>
      <c r="K132" s="127"/>
      <c r="L132" s="476"/>
      <c r="M132" s="76"/>
      <c r="O132" s="85">
        <f t="shared" si="12"/>
        <v>0</v>
      </c>
      <c r="AK132" s="253"/>
      <c r="AN132" s="253"/>
      <c r="AQ132" s="253"/>
      <c r="AZ132" s="458">
        <f t="shared" si="17"/>
        <v>0</v>
      </c>
      <c r="BA132" s="86">
        <f t="shared" si="15"/>
        <v>0</v>
      </c>
      <c r="BD132" s="253">
        <v>0</v>
      </c>
      <c r="BE132" s="66">
        <f t="shared" si="14"/>
        <v>0</v>
      </c>
      <c r="BF132" s="85">
        <f t="shared" si="16"/>
        <v>0</v>
      </c>
    </row>
    <row r="133" spans="1:58" ht="15.75" x14ac:dyDescent="0.25">
      <c r="A133" s="117" t="s">
        <v>121</v>
      </c>
      <c r="B133" s="118" t="s">
        <v>122</v>
      </c>
      <c r="C133" s="119"/>
      <c r="D133" s="119"/>
      <c r="E133" s="3"/>
      <c r="F133" s="4"/>
      <c r="G133" s="119"/>
      <c r="H133" s="4"/>
      <c r="I133" s="119"/>
      <c r="J133" s="4"/>
      <c r="K133" s="119"/>
      <c r="L133" s="470"/>
      <c r="M133" s="72"/>
      <c r="O133" s="85">
        <f t="shared" ref="O133:O196" si="18">M133*N133</f>
        <v>0</v>
      </c>
      <c r="AK133" s="253"/>
      <c r="AN133" s="253"/>
      <c r="AQ133" s="253"/>
      <c r="AZ133" s="458">
        <f t="shared" si="17"/>
        <v>0</v>
      </c>
      <c r="BA133" s="86">
        <f t="shared" si="15"/>
        <v>0</v>
      </c>
      <c r="BD133" s="253">
        <v>0</v>
      </c>
      <c r="BE133" s="66">
        <f t="shared" si="14"/>
        <v>0</v>
      </c>
      <c r="BF133" s="85">
        <f t="shared" si="16"/>
        <v>0</v>
      </c>
    </row>
    <row r="134" spans="1:58" ht="15.75" outlineLevel="1" x14ac:dyDescent="0.25">
      <c r="A134" s="150"/>
      <c r="B134" s="132"/>
      <c r="C134" s="124"/>
      <c r="D134" s="124"/>
      <c r="E134" s="5"/>
      <c r="F134" s="14"/>
      <c r="G134" s="125"/>
      <c r="H134" s="58"/>
      <c r="I134" s="126"/>
      <c r="J134" s="61"/>
      <c r="K134" s="127"/>
      <c r="L134" s="475"/>
      <c r="M134" s="72"/>
      <c r="O134" s="85">
        <f t="shared" si="18"/>
        <v>0</v>
      </c>
      <c r="AK134" s="253"/>
      <c r="AN134" s="253"/>
      <c r="AQ134" s="253"/>
      <c r="AZ134" s="458">
        <f t="shared" si="17"/>
        <v>0</v>
      </c>
      <c r="BA134" s="86">
        <f t="shared" si="15"/>
        <v>0</v>
      </c>
      <c r="BD134" s="253">
        <v>0</v>
      </c>
      <c r="BE134" s="66">
        <f t="shared" si="14"/>
        <v>0</v>
      </c>
      <c r="BF134" s="85">
        <f t="shared" si="16"/>
        <v>0</v>
      </c>
    </row>
    <row r="135" spans="1:58" ht="45" outlineLevel="1" x14ac:dyDescent="0.25">
      <c r="A135" s="156" t="s">
        <v>123</v>
      </c>
      <c r="B135" s="159" t="s">
        <v>124</v>
      </c>
      <c r="C135" s="49"/>
      <c r="D135" s="49"/>
      <c r="E135" s="1"/>
      <c r="F135" s="14"/>
      <c r="G135" s="152"/>
      <c r="H135" s="58"/>
      <c r="I135" s="153"/>
      <c r="J135" s="61"/>
      <c r="K135" s="154"/>
      <c r="L135" s="475"/>
      <c r="M135" s="72"/>
      <c r="O135" s="85">
        <f t="shared" si="18"/>
        <v>0</v>
      </c>
      <c r="AK135" s="253"/>
      <c r="AN135" s="253"/>
      <c r="AQ135" s="253"/>
      <c r="AZ135" s="458">
        <f t="shared" si="17"/>
        <v>0</v>
      </c>
      <c r="BA135" s="86">
        <f t="shared" si="15"/>
        <v>0</v>
      </c>
      <c r="BD135" s="253">
        <v>0</v>
      </c>
      <c r="BE135" s="66">
        <f t="shared" si="14"/>
        <v>0</v>
      </c>
      <c r="BF135" s="85">
        <f t="shared" si="16"/>
        <v>0</v>
      </c>
    </row>
    <row r="136" spans="1:58" ht="45" outlineLevel="1" x14ac:dyDescent="0.25">
      <c r="A136" s="156"/>
      <c r="B136" s="159" t="s">
        <v>125</v>
      </c>
      <c r="C136" s="49"/>
      <c r="D136" s="49"/>
      <c r="E136" s="1"/>
      <c r="F136" s="14"/>
      <c r="G136" s="152"/>
      <c r="H136" s="58"/>
      <c r="I136" s="153"/>
      <c r="J136" s="61"/>
      <c r="K136" s="154"/>
      <c r="L136" s="475"/>
      <c r="M136" s="72"/>
      <c r="O136" s="85">
        <f t="shared" si="18"/>
        <v>0</v>
      </c>
      <c r="AK136" s="253"/>
      <c r="AN136" s="253"/>
      <c r="AQ136" s="253"/>
      <c r="AZ136" s="458">
        <f t="shared" si="17"/>
        <v>0</v>
      </c>
      <c r="BA136" s="86">
        <f t="shared" si="15"/>
        <v>0</v>
      </c>
      <c r="BD136" s="253">
        <v>0</v>
      </c>
      <c r="BE136" s="66">
        <f t="shared" si="14"/>
        <v>0</v>
      </c>
      <c r="BF136" s="85">
        <f t="shared" si="16"/>
        <v>0</v>
      </c>
    </row>
    <row r="137" spans="1:58" ht="90" outlineLevel="1" x14ac:dyDescent="0.25">
      <c r="A137" s="135"/>
      <c r="B137" s="123" t="s">
        <v>126</v>
      </c>
      <c r="C137" s="32" t="s">
        <v>114</v>
      </c>
      <c r="D137" s="32">
        <v>480</v>
      </c>
      <c r="E137" s="5">
        <v>145</v>
      </c>
      <c r="F137" s="2">
        <f>E137*D137</f>
        <v>69600</v>
      </c>
      <c r="G137" s="129">
        <v>0</v>
      </c>
      <c r="H137" s="52">
        <f>G137*E137</f>
        <v>0</v>
      </c>
      <c r="I137" s="130"/>
      <c r="J137" s="55">
        <f>I137*E137</f>
        <v>0</v>
      </c>
      <c r="K137" s="131">
        <f>D137+G137-I137</f>
        <v>480</v>
      </c>
      <c r="L137" s="469">
        <f>K137*E137</f>
        <v>69600</v>
      </c>
      <c r="M137" s="71"/>
      <c r="O137" s="85">
        <f t="shared" si="18"/>
        <v>0</v>
      </c>
      <c r="AK137" s="253"/>
      <c r="AN137" s="253"/>
      <c r="AQ137" s="253">
        <v>537</v>
      </c>
      <c r="AR137" s="66">
        <f>E137</f>
        <v>145</v>
      </c>
      <c r="AS137" s="85">
        <f>AQ137*AR137</f>
        <v>77865</v>
      </c>
      <c r="AU137" s="66">
        <f>H137</f>
        <v>0</v>
      </c>
      <c r="AV137" s="85">
        <f>AT137*AU137</f>
        <v>0</v>
      </c>
      <c r="AZ137" s="458">
        <f t="shared" si="17"/>
        <v>537</v>
      </c>
      <c r="BA137" s="86">
        <f t="shared" si="15"/>
        <v>77865</v>
      </c>
      <c r="BD137" s="253">
        <v>537</v>
      </c>
      <c r="BE137" s="66">
        <f t="shared" si="14"/>
        <v>145</v>
      </c>
      <c r="BF137" s="85">
        <f t="shared" si="16"/>
        <v>77865</v>
      </c>
    </row>
    <row r="138" spans="1:58" ht="15.75" outlineLevel="1" x14ac:dyDescent="0.25">
      <c r="A138" s="150"/>
      <c r="B138" s="132"/>
      <c r="C138" s="124"/>
      <c r="D138" s="124"/>
      <c r="E138" s="5"/>
      <c r="F138" s="14"/>
      <c r="G138" s="125"/>
      <c r="H138" s="58"/>
      <c r="I138" s="126"/>
      <c r="J138" s="61"/>
      <c r="K138" s="127"/>
      <c r="L138" s="475"/>
      <c r="M138" s="72"/>
      <c r="O138" s="85">
        <f t="shared" si="18"/>
        <v>0</v>
      </c>
      <c r="AK138" s="253"/>
      <c r="AN138" s="253"/>
      <c r="AQ138" s="253"/>
      <c r="AZ138" s="458">
        <f t="shared" si="17"/>
        <v>0</v>
      </c>
      <c r="BA138" s="86">
        <f t="shared" si="15"/>
        <v>0</v>
      </c>
      <c r="BD138" s="253">
        <v>0</v>
      </c>
      <c r="BE138" s="66">
        <f t="shared" si="14"/>
        <v>0</v>
      </c>
      <c r="BF138" s="85">
        <f t="shared" si="16"/>
        <v>0</v>
      </c>
    </row>
    <row r="139" spans="1:58" ht="45" outlineLevel="1" x14ac:dyDescent="0.25">
      <c r="A139" s="156" t="s">
        <v>127</v>
      </c>
      <c r="B139" s="123" t="s">
        <v>128</v>
      </c>
      <c r="C139" s="124"/>
      <c r="D139" s="124"/>
      <c r="E139" s="5"/>
      <c r="F139" s="14"/>
      <c r="G139" s="125"/>
      <c r="H139" s="58"/>
      <c r="I139" s="126"/>
      <c r="J139" s="61"/>
      <c r="K139" s="127"/>
      <c r="L139" s="475"/>
      <c r="M139" s="72"/>
      <c r="O139" s="85">
        <f t="shared" si="18"/>
        <v>0</v>
      </c>
      <c r="AK139" s="253"/>
      <c r="AN139" s="253"/>
      <c r="AQ139" s="253"/>
      <c r="AZ139" s="458">
        <f t="shared" si="17"/>
        <v>0</v>
      </c>
      <c r="BA139" s="86">
        <f t="shared" si="15"/>
        <v>0</v>
      </c>
      <c r="BD139" s="253">
        <v>0</v>
      </c>
      <c r="BE139" s="66">
        <f t="shared" si="14"/>
        <v>0</v>
      </c>
      <c r="BF139" s="85">
        <f t="shared" si="16"/>
        <v>0</v>
      </c>
    </row>
    <row r="140" spans="1:58" ht="45" outlineLevel="1" x14ac:dyDescent="0.25">
      <c r="A140" s="156"/>
      <c r="B140" s="123" t="s">
        <v>129</v>
      </c>
      <c r="C140" s="32"/>
      <c r="D140" s="32"/>
      <c r="E140" s="5"/>
      <c r="F140" s="14"/>
      <c r="G140" s="114"/>
      <c r="H140" s="58"/>
      <c r="I140" s="115"/>
      <c r="J140" s="61"/>
      <c r="K140" s="116"/>
      <c r="L140" s="475"/>
      <c r="M140" s="72"/>
      <c r="O140" s="85">
        <f t="shared" si="18"/>
        <v>0</v>
      </c>
      <c r="AK140" s="253"/>
      <c r="AN140" s="253"/>
      <c r="AQ140" s="253"/>
      <c r="AZ140" s="458">
        <f t="shared" si="17"/>
        <v>0</v>
      </c>
      <c r="BA140" s="86">
        <f t="shared" si="15"/>
        <v>0</v>
      </c>
      <c r="BD140" s="253">
        <v>0</v>
      </c>
      <c r="BE140" s="66">
        <f t="shared" si="14"/>
        <v>0</v>
      </c>
      <c r="BF140" s="85">
        <f t="shared" si="16"/>
        <v>0</v>
      </c>
    </row>
    <row r="141" spans="1:58" ht="90" outlineLevel="1" x14ac:dyDescent="0.25">
      <c r="A141" s="156"/>
      <c r="B141" s="123" t="s">
        <v>130</v>
      </c>
      <c r="C141" s="32" t="s">
        <v>114</v>
      </c>
      <c r="D141" s="32">
        <v>480</v>
      </c>
      <c r="E141" s="5">
        <v>91</v>
      </c>
      <c r="F141" s="2">
        <f>E141*D141</f>
        <v>43680</v>
      </c>
      <c r="G141" s="129">
        <v>0</v>
      </c>
      <c r="H141" s="52">
        <f>G141*E141</f>
        <v>0</v>
      </c>
      <c r="I141" s="130"/>
      <c r="J141" s="55">
        <f>I141*E141</f>
        <v>0</v>
      </c>
      <c r="K141" s="131">
        <f>D141+G141-I141</f>
        <v>480</v>
      </c>
      <c r="L141" s="469">
        <f>K141*E141</f>
        <v>43680</v>
      </c>
      <c r="M141" s="71"/>
      <c r="O141" s="85">
        <f t="shared" si="18"/>
        <v>0</v>
      </c>
      <c r="AK141" s="253"/>
      <c r="AN141" s="253"/>
      <c r="AQ141" s="253">
        <v>537</v>
      </c>
      <c r="AR141" s="66">
        <f>E141</f>
        <v>91</v>
      </c>
      <c r="AS141" s="85">
        <f>AQ141*AR141</f>
        <v>48867</v>
      </c>
      <c r="AU141" s="66">
        <f>H141</f>
        <v>0</v>
      </c>
      <c r="AV141" s="85">
        <f>AT141*AU141</f>
        <v>0</v>
      </c>
      <c r="AZ141" s="458">
        <f t="shared" si="17"/>
        <v>537</v>
      </c>
      <c r="BA141" s="86">
        <f t="shared" si="15"/>
        <v>48867</v>
      </c>
      <c r="BD141" s="253">
        <v>537</v>
      </c>
      <c r="BE141" s="66">
        <f t="shared" si="14"/>
        <v>91</v>
      </c>
      <c r="BF141" s="85">
        <f t="shared" si="16"/>
        <v>48867</v>
      </c>
    </row>
    <row r="142" spans="1:58" ht="15.75" outlineLevel="1" x14ac:dyDescent="0.25">
      <c r="A142" s="150"/>
      <c r="B142" s="132"/>
      <c r="C142" s="124"/>
      <c r="D142" s="124"/>
      <c r="E142" s="5"/>
      <c r="F142" s="14"/>
      <c r="G142" s="125"/>
      <c r="H142" s="58"/>
      <c r="I142" s="126"/>
      <c r="J142" s="61"/>
      <c r="K142" s="127"/>
      <c r="L142" s="475"/>
      <c r="M142" s="72"/>
      <c r="O142" s="85">
        <f t="shared" si="18"/>
        <v>0</v>
      </c>
      <c r="AK142" s="253"/>
      <c r="AN142" s="253"/>
      <c r="AQ142" s="253"/>
      <c r="AZ142" s="458">
        <f t="shared" si="17"/>
        <v>0</v>
      </c>
      <c r="BA142" s="86">
        <f t="shared" si="15"/>
        <v>0</v>
      </c>
      <c r="BD142" s="253">
        <v>0</v>
      </c>
      <c r="BE142" s="66">
        <f t="shared" si="14"/>
        <v>0</v>
      </c>
      <c r="BF142" s="85">
        <f t="shared" si="16"/>
        <v>0</v>
      </c>
    </row>
    <row r="143" spans="1:58" ht="15.75" outlineLevel="1" x14ac:dyDescent="0.25">
      <c r="A143" s="156" t="s">
        <v>131</v>
      </c>
      <c r="B143" s="159" t="s">
        <v>132</v>
      </c>
      <c r="C143" s="124"/>
      <c r="D143" s="124"/>
      <c r="E143" s="5"/>
      <c r="F143" s="14"/>
      <c r="G143" s="125"/>
      <c r="H143" s="58"/>
      <c r="I143" s="126"/>
      <c r="J143" s="61"/>
      <c r="K143" s="127"/>
      <c r="L143" s="475"/>
      <c r="M143" s="72"/>
      <c r="O143" s="85">
        <f t="shared" si="18"/>
        <v>0</v>
      </c>
      <c r="AK143" s="253"/>
      <c r="AN143" s="253"/>
      <c r="AQ143" s="253"/>
      <c r="AZ143" s="458">
        <f t="shared" si="17"/>
        <v>0</v>
      </c>
      <c r="BA143" s="86">
        <f t="shared" si="15"/>
        <v>0</v>
      </c>
      <c r="BD143" s="253">
        <v>0</v>
      </c>
      <c r="BE143" s="66">
        <f t="shared" si="14"/>
        <v>0</v>
      </c>
      <c r="BF143" s="85">
        <f t="shared" si="16"/>
        <v>0</v>
      </c>
    </row>
    <row r="144" spans="1:58" ht="45" outlineLevel="1" x14ac:dyDescent="0.25">
      <c r="A144" s="156"/>
      <c r="B144" s="159" t="s">
        <v>133</v>
      </c>
      <c r="C144" s="124"/>
      <c r="D144" s="124"/>
      <c r="E144" s="5"/>
      <c r="F144" s="14"/>
      <c r="G144" s="125"/>
      <c r="H144" s="58"/>
      <c r="I144" s="126"/>
      <c r="J144" s="61"/>
      <c r="K144" s="127"/>
      <c r="L144" s="475"/>
      <c r="M144" s="72"/>
      <c r="O144" s="85">
        <f t="shared" si="18"/>
        <v>0</v>
      </c>
      <c r="AK144" s="253"/>
      <c r="AN144" s="253"/>
      <c r="AQ144" s="253"/>
      <c r="AZ144" s="458">
        <f t="shared" si="17"/>
        <v>0</v>
      </c>
      <c r="BA144" s="86">
        <f t="shared" si="15"/>
        <v>0</v>
      </c>
      <c r="BD144" s="253">
        <v>0</v>
      </c>
      <c r="BE144" s="66">
        <f t="shared" si="14"/>
        <v>0</v>
      </c>
      <c r="BF144" s="85">
        <f t="shared" si="16"/>
        <v>0</v>
      </c>
    </row>
    <row r="145" spans="1:58" ht="30" outlineLevel="1" x14ac:dyDescent="0.25">
      <c r="A145" s="156"/>
      <c r="B145" s="159" t="s">
        <v>134</v>
      </c>
      <c r="C145" s="124"/>
      <c r="D145" s="124"/>
      <c r="E145" s="5"/>
      <c r="F145" s="14"/>
      <c r="G145" s="125"/>
      <c r="H145" s="58"/>
      <c r="I145" s="126"/>
      <c r="J145" s="61"/>
      <c r="K145" s="127"/>
      <c r="L145" s="475"/>
      <c r="M145" s="72"/>
      <c r="O145" s="85">
        <f t="shared" si="18"/>
        <v>0</v>
      </c>
      <c r="AK145" s="253"/>
      <c r="AN145" s="253"/>
      <c r="AQ145" s="253"/>
      <c r="AZ145" s="458">
        <f t="shared" si="17"/>
        <v>0</v>
      </c>
      <c r="BA145" s="86">
        <f t="shared" si="15"/>
        <v>0</v>
      </c>
      <c r="BD145" s="253">
        <v>0</v>
      </c>
      <c r="BE145" s="66">
        <f t="shared" si="14"/>
        <v>0</v>
      </c>
      <c r="BF145" s="85">
        <f t="shared" si="16"/>
        <v>0</v>
      </c>
    </row>
    <row r="146" spans="1:58" ht="30" outlineLevel="1" x14ac:dyDescent="0.25">
      <c r="A146" s="156"/>
      <c r="B146" s="159" t="s">
        <v>135</v>
      </c>
      <c r="C146" s="124"/>
      <c r="D146" s="124"/>
      <c r="E146" s="5"/>
      <c r="F146" s="14"/>
      <c r="G146" s="125"/>
      <c r="H146" s="58"/>
      <c r="I146" s="126"/>
      <c r="J146" s="61"/>
      <c r="K146" s="127"/>
      <c r="L146" s="475"/>
      <c r="M146" s="72"/>
      <c r="O146" s="85">
        <f t="shared" si="18"/>
        <v>0</v>
      </c>
      <c r="AK146" s="253"/>
      <c r="AN146" s="253"/>
      <c r="AQ146" s="253"/>
      <c r="AZ146" s="458">
        <f t="shared" si="17"/>
        <v>0</v>
      </c>
      <c r="BA146" s="86">
        <f t="shared" si="15"/>
        <v>0</v>
      </c>
      <c r="BD146" s="253">
        <v>0</v>
      </c>
      <c r="BE146" s="66">
        <f t="shared" si="14"/>
        <v>0</v>
      </c>
      <c r="BF146" s="85">
        <f t="shared" si="16"/>
        <v>0</v>
      </c>
    </row>
    <row r="147" spans="1:58" ht="15.75" outlineLevel="1" x14ac:dyDescent="0.25">
      <c r="A147" s="156"/>
      <c r="B147" s="159" t="s">
        <v>136</v>
      </c>
      <c r="C147" s="124"/>
      <c r="D147" s="124"/>
      <c r="E147" s="5"/>
      <c r="F147" s="14"/>
      <c r="G147" s="125"/>
      <c r="H147" s="58"/>
      <c r="I147" s="126"/>
      <c r="J147" s="61"/>
      <c r="K147" s="127"/>
      <c r="L147" s="475"/>
      <c r="M147" s="72"/>
      <c r="O147" s="85">
        <f t="shared" si="18"/>
        <v>0</v>
      </c>
      <c r="AK147" s="253"/>
      <c r="AN147" s="253"/>
      <c r="AQ147" s="253"/>
      <c r="AZ147" s="458">
        <f t="shared" si="17"/>
        <v>0</v>
      </c>
      <c r="BA147" s="86">
        <f t="shared" si="15"/>
        <v>0</v>
      </c>
      <c r="BD147" s="253">
        <v>0</v>
      </c>
      <c r="BE147" s="66">
        <f t="shared" si="14"/>
        <v>0</v>
      </c>
      <c r="BF147" s="85">
        <f t="shared" si="16"/>
        <v>0</v>
      </c>
    </row>
    <row r="148" spans="1:58" ht="30" outlineLevel="1" x14ac:dyDescent="0.25">
      <c r="A148" s="156"/>
      <c r="B148" s="159" t="s">
        <v>137</v>
      </c>
      <c r="C148" s="124"/>
      <c r="D148" s="124"/>
      <c r="E148" s="5"/>
      <c r="F148" s="14"/>
      <c r="G148" s="125"/>
      <c r="H148" s="58"/>
      <c r="I148" s="126"/>
      <c r="J148" s="61"/>
      <c r="K148" s="127"/>
      <c r="L148" s="475"/>
      <c r="M148" s="72"/>
      <c r="O148" s="85">
        <f t="shared" si="18"/>
        <v>0</v>
      </c>
      <c r="AK148" s="253"/>
      <c r="AN148" s="253"/>
      <c r="AQ148" s="253"/>
      <c r="AZ148" s="458">
        <f t="shared" si="17"/>
        <v>0</v>
      </c>
      <c r="BA148" s="86">
        <f t="shared" si="15"/>
        <v>0</v>
      </c>
      <c r="BD148" s="253">
        <v>0</v>
      </c>
      <c r="BE148" s="66">
        <f t="shared" si="14"/>
        <v>0</v>
      </c>
      <c r="BF148" s="85">
        <f t="shared" si="16"/>
        <v>0</v>
      </c>
    </row>
    <row r="149" spans="1:58" ht="15.75" outlineLevel="1" x14ac:dyDescent="0.25">
      <c r="A149" s="156"/>
      <c r="B149" s="159" t="s">
        <v>138</v>
      </c>
      <c r="C149" s="124"/>
      <c r="D149" s="124"/>
      <c r="E149" s="5"/>
      <c r="F149" s="14"/>
      <c r="G149" s="125"/>
      <c r="H149" s="58"/>
      <c r="I149" s="126"/>
      <c r="J149" s="61"/>
      <c r="K149" s="127"/>
      <c r="L149" s="475"/>
      <c r="M149" s="72"/>
      <c r="O149" s="85">
        <f t="shared" si="18"/>
        <v>0</v>
      </c>
      <c r="AK149" s="253"/>
      <c r="AN149" s="253"/>
      <c r="AQ149" s="253"/>
      <c r="AZ149" s="458">
        <f t="shared" si="17"/>
        <v>0</v>
      </c>
      <c r="BA149" s="86">
        <f t="shared" si="15"/>
        <v>0</v>
      </c>
      <c r="BD149" s="253">
        <v>0</v>
      </c>
      <c r="BE149" s="66">
        <f t="shared" si="14"/>
        <v>0</v>
      </c>
      <c r="BF149" s="85">
        <f t="shared" si="16"/>
        <v>0</v>
      </c>
    </row>
    <row r="150" spans="1:58" ht="45" outlineLevel="1" x14ac:dyDescent="0.25">
      <c r="A150" s="156"/>
      <c r="B150" s="159" t="s">
        <v>139</v>
      </c>
      <c r="C150" s="124"/>
      <c r="D150" s="124"/>
      <c r="E150" s="5"/>
      <c r="F150" s="14"/>
      <c r="G150" s="125"/>
      <c r="H150" s="58"/>
      <c r="I150" s="126"/>
      <c r="J150" s="61"/>
      <c r="K150" s="127"/>
      <c r="L150" s="475"/>
      <c r="M150" s="72"/>
      <c r="O150" s="85">
        <f t="shared" si="18"/>
        <v>0</v>
      </c>
      <c r="AK150" s="253"/>
      <c r="AN150" s="253"/>
      <c r="AQ150" s="253"/>
      <c r="AZ150" s="458">
        <f t="shared" si="17"/>
        <v>0</v>
      </c>
      <c r="BA150" s="86">
        <f t="shared" si="15"/>
        <v>0</v>
      </c>
      <c r="BD150" s="253">
        <v>0</v>
      </c>
      <c r="BE150" s="66">
        <f t="shared" si="14"/>
        <v>0</v>
      </c>
      <c r="BF150" s="85">
        <f t="shared" si="16"/>
        <v>0</v>
      </c>
    </row>
    <row r="151" spans="1:58" ht="30" outlineLevel="1" x14ac:dyDescent="0.25">
      <c r="A151" s="156"/>
      <c r="B151" s="159" t="s">
        <v>140</v>
      </c>
      <c r="C151" s="32"/>
      <c r="D151" s="49"/>
      <c r="E151" s="1"/>
      <c r="F151" s="14"/>
      <c r="G151" s="152"/>
      <c r="H151" s="58"/>
      <c r="I151" s="153"/>
      <c r="J151" s="61"/>
      <c r="K151" s="154"/>
      <c r="L151" s="475"/>
      <c r="M151" s="72"/>
      <c r="O151" s="85">
        <f t="shared" si="18"/>
        <v>0</v>
      </c>
      <c r="AK151" s="253"/>
      <c r="AN151" s="253"/>
      <c r="AQ151" s="253"/>
      <c r="AZ151" s="458">
        <f t="shared" si="17"/>
        <v>0</v>
      </c>
      <c r="BA151" s="86">
        <f t="shared" ref="BA151:BA209" si="19">AZ151*E151</f>
        <v>0</v>
      </c>
      <c r="BD151" s="253">
        <v>0</v>
      </c>
      <c r="BE151" s="66">
        <f t="shared" si="14"/>
        <v>0</v>
      </c>
      <c r="BF151" s="85">
        <f t="shared" si="16"/>
        <v>0</v>
      </c>
    </row>
    <row r="152" spans="1:58" ht="45" outlineLevel="1" x14ac:dyDescent="0.25">
      <c r="A152" s="156"/>
      <c r="B152" s="159" t="s">
        <v>141</v>
      </c>
      <c r="C152" s="32"/>
      <c r="D152" s="49"/>
      <c r="E152" s="1"/>
      <c r="F152" s="14"/>
      <c r="G152" s="152"/>
      <c r="H152" s="58"/>
      <c r="I152" s="153"/>
      <c r="J152" s="61"/>
      <c r="K152" s="154"/>
      <c r="L152" s="475"/>
      <c r="M152" s="72"/>
      <c r="O152" s="85">
        <f t="shared" si="18"/>
        <v>0</v>
      </c>
      <c r="AK152" s="253"/>
      <c r="AN152" s="253"/>
      <c r="AQ152" s="253"/>
      <c r="AZ152" s="458">
        <f t="shared" si="17"/>
        <v>0</v>
      </c>
      <c r="BA152" s="86">
        <f t="shared" si="19"/>
        <v>0</v>
      </c>
      <c r="BD152" s="253">
        <v>0</v>
      </c>
      <c r="BE152" s="66">
        <f t="shared" si="14"/>
        <v>0</v>
      </c>
      <c r="BF152" s="85">
        <f t="shared" si="16"/>
        <v>0</v>
      </c>
    </row>
    <row r="153" spans="1:58" ht="30" outlineLevel="1" x14ac:dyDescent="0.25">
      <c r="A153" s="156"/>
      <c r="B153" s="159" t="s">
        <v>142</v>
      </c>
      <c r="C153" s="32"/>
      <c r="D153" s="49"/>
      <c r="E153" s="1"/>
      <c r="F153" s="14"/>
      <c r="G153" s="152"/>
      <c r="H153" s="58"/>
      <c r="I153" s="153"/>
      <c r="J153" s="61"/>
      <c r="K153" s="154"/>
      <c r="L153" s="475"/>
      <c r="M153" s="72"/>
      <c r="O153" s="85">
        <f t="shared" si="18"/>
        <v>0</v>
      </c>
      <c r="AK153" s="253"/>
      <c r="AN153" s="253"/>
      <c r="AQ153" s="253"/>
      <c r="AZ153" s="458">
        <f t="shared" si="17"/>
        <v>0</v>
      </c>
      <c r="BA153" s="86">
        <f t="shared" si="19"/>
        <v>0</v>
      </c>
      <c r="BD153" s="253">
        <v>0</v>
      </c>
      <c r="BE153" s="66">
        <f t="shared" si="14"/>
        <v>0</v>
      </c>
      <c r="BF153" s="85">
        <f t="shared" si="16"/>
        <v>0</v>
      </c>
    </row>
    <row r="154" spans="1:58" ht="30" outlineLevel="1" x14ac:dyDescent="0.25">
      <c r="A154" s="156"/>
      <c r="B154" s="159" t="s">
        <v>143</v>
      </c>
      <c r="C154" s="32"/>
      <c r="D154" s="49"/>
      <c r="E154" s="1"/>
      <c r="F154" s="14"/>
      <c r="G154" s="152"/>
      <c r="H154" s="58"/>
      <c r="I154" s="153"/>
      <c r="J154" s="61"/>
      <c r="K154" s="154"/>
      <c r="L154" s="475"/>
      <c r="M154" s="72"/>
      <c r="O154" s="85">
        <f t="shared" si="18"/>
        <v>0</v>
      </c>
      <c r="AK154" s="253"/>
      <c r="AN154" s="253"/>
      <c r="AQ154" s="253"/>
      <c r="AZ154" s="458">
        <f t="shared" si="17"/>
        <v>0</v>
      </c>
      <c r="BA154" s="86">
        <f t="shared" si="19"/>
        <v>0</v>
      </c>
      <c r="BD154" s="253">
        <v>0</v>
      </c>
      <c r="BE154" s="66">
        <f t="shared" ref="BE154:BE217" si="20">E154</f>
        <v>0</v>
      </c>
      <c r="BF154" s="85">
        <f t="shared" ref="BF154:BF209" si="21">BD154*BE154</f>
        <v>0</v>
      </c>
    </row>
    <row r="155" spans="1:58" ht="15.75" outlineLevel="1" x14ac:dyDescent="0.25">
      <c r="A155" s="156"/>
      <c r="B155" s="159" t="s">
        <v>144</v>
      </c>
      <c r="C155" s="32"/>
      <c r="D155" s="49"/>
      <c r="E155" s="1"/>
      <c r="F155" s="14"/>
      <c r="G155" s="152"/>
      <c r="H155" s="58"/>
      <c r="I155" s="153"/>
      <c r="J155" s="61"/>
      <c r="K155" s="154"/>
      <c r="L155" s="475"/>
      <c r="M155" s="72"/>
      <c r="O155" s="85">
        <f t="shared" si="18"/>
        <v>0</v>
      </c>
      <c r="AK155" s="253"/>
      <c r="AN155" s="253"/>
      <c r="AQ155" s="253"/>
      <c r="AZ155" s="458">
        <f t="shared" si="17"/>
        <v>0</v>
      </c>
      <c r="BA155" s="86">
        <f t="shared" si="19"/>
        <v>0</v>
      </c>
      <c r="BD155" s="253">
        <v>0</v>
      </c>
      <c r="BE155" s="66">
        <f t="shared" si="20"/>
        <v>0</v>
      </c>
      <c r="BF155" s="85">
        <f t="shared" si="21"/>
        <v>0</v>
      </c>
    </row>
    <row r="156" spans="1:58" ht="30" outlineLevel="1" x14ac:dyDescent="0.25">
      <c r="A156" s="150"/>
      <c r="B156" s="159" t="s">
        <v>145</v>
      </c>
      <c r="C156" s="124"/>
      <c r="D156" s="124"/>
      <c r="E156" s="5"/>
      <c r="F156" s="14"/>
      <c r="G156" s="125"/>
      <c r="H156" s="58"/>
      <c r="I156" s="126"/>
      <c r="J156" s="61"/>
      <c r="K156" s="127"/>
      <c r="L156" s="475"/>
      <c r="M156" s="72"/>
      <c r="O156" s="85">
        <f t="shared" si="18"/>
        <v>0</v>
      </c>
      <c r="AK156" s="253"/>
      <c r="AN156" s="253"/>
      <c r="AQ156" s="253"/>
      <c r="AZ156" s="458">
        <f t="shared" si="17"/>
        <v>0</v>
      </c>
      <c r="BA156" s="86">
        <f t="shared" si="19"/>
        <v>0</v>
      </c>
      <c r="BD156" s="253">
        <v>0</v>
      </c>
      <c r="BE156" s="66">
        <f t="shared" si="20"/>
        <v>0</v>
      </c>
      <c r="BF156" s="85">
        <f t="shared" si="21"/>
        <v>0</v>
      </c>
    </row>
    <row r="157" spans="1:58" ht="15.75" outlineLevel="1" x14ac:dyDescent="0.25">
      <c r="A157" s="150"/>
      <c r="B157" s="159" t="s">
        <v>146</v>
      </c>
      <c r="C157" s="32"/>
      <c r="D157" s="32"/>
      <c r="E157" s="5"/>
      <c r="F157" s="14"/>
      <c r="G157" s="114"/>
      <c r="H157" s="58"/>
      <c r="I157" s="115"/>
      <c r="J157" s="61"/>
      <c r="K157" s="116"/>
      <c r="L157" s="475"/>
      <c r="M157" s="72"/>
      <c r="O157" s="85">
        <f t="shared" si="18"/>
        <v>0</v>
      </c>
      <c r="AK157" s="253"/>
      <c r="AN157" s="253"/>
      <c r="AQ157" s="253"/>
      <c r="AZ157" s="458">
        <f t="shared" si="17"/>
        <v>0</v>
      </c>
      <c r="BA157" s="86">
        <f t="shared" si="19"/>
        <v>0</v>
      </c>
      <c r="BD157" s="253">
        <v>0</v>
      </c>
      <c r="BE157" s="66">
        <f t="shared" si="20"/>
        <v>0</v>
      </c>
      <c r="BF157" s="85">
        <f t="shared" si="21"/>
        <v>0</v>
      </c>
    </row>
    <row r="158" spans="1:58" ht="15.75" outlineLevel="1" x14ac:dyDescent="0.25">
      <c r="A158" s="150"/>
      <c r="B158" s="159" t="s">
        <v>147</v>
      </c>
      <c r="C158" s="32" t="s">
        <v>148</v>
      </c>
      <c r="D158" s="32">
        <v>140</v>
      </c>
      <c r="E158" s="5">
        <v>135</v>
      </c>
      <c r="F158" s="2">
        <f>E158*D158</f>
        <v>18900</v>
      </c>
      <c r="G158" s="129">
        <v>0</v>
      </c>
      <c r="H158" s="52">
        <f>G158*E158</f>
        <v>0</v>
      </c>
      <c r="I158" s="130"/>
      <c r="J158" s="55">
        <f>I158*E158</f>
        <v>0</v>
      </c>
      <c r="K158" s="131">
        <f>D158+G158-I158</f>
        <v>140</v>
      </c>
      <c r="L158" s="469">
        <f>K158*E158</f>
        <v>18900</v>
      </c>
      <c r="M158" s="71"/>
      <c r="O158" s="85">
        <f t="shared" si="18"/>
        <v>0</v>
      </c>
      <c r="AK158" s="253"/>
      <c r="AN158" s="253"/>
      <c r="AQ158" s="253">
        <v>160</v>
      </c>
      <c r="AR158" s="66">
        <f>E158</f>
        <v>135</v>
      </c>
      <c r="AS158" s="85">
        <f>AQ158*AR158</f>
        <v>21600</v>
      </c>
      <c r="AU158" s="66">
        <f>H158</f>
        <v>0</v>
      </c>
      <c r="AV158" s="85">
        <f>AT158*AU158</f>
        <v>0</v>
      </c>
      <c r="AZ158" s="458">
        <f t="shared" si="17"/>
        <v>160</v>
      </c>
      <c r="BA158" s="86">
        <f t="shared" si="19"/>
        <v>21600</v>
      </c>
      <c r="BD158" s="253">
        <v>160</v>
      </c>
      <c r="BE158" s="66">
        <f t="shared" si="20"/>
        <v>135</v>
      </c>
      <c r="BF158" s="85">
        <f t="shared" si="21"/>
        <v>21600</v>
      </c>
    </row>
    <row r="159" spans="1:58" ht="15.75" outlineLevel="1" x14ac:dyDescent="0.25">
      <c r="A159" s="150"/>
      <c r="B159" s="132"/>
      <c r="C159" s="124"/>
      <c r="D159" s="124"/>
      <c r="E159" s="5"/>
      <c r="F159" s="14"/>
      <c r="G159" s="125"/>
      <c r="H159" s="58"/>
      <c r="I159" s="126"/>
      <c r="J159" s="61"/>
      <c r="K159" s="127"/>
      <c r="L159" s="475"/>
      <c r="M159" s="72"/>
      <c r="O159" s="85">
        <f t="shared" si="18"/>
        <v>0</v>
      </c>
      <c r="AK159" s="253"/>
      <c r="AN159" s="253"/>
      <c r="AQ159" s="253"/>
      <c r="AZ159" s="458">
        <f t="shared" si="17"/>
        <v>0</v>
      </c>
      <c r="BA159" s="86">
        <f t="shared" si="19"/>
        <v>0</v>
      </c>
      <c r="BD159" s="253">
        <v>0</v>
      </c>
      <c r="BE159" s="66">
        <f t="shared" si="20"/>
        <v>0</v>
      </c>
      <c r="BF159" s="85">
        <f t="shared" si="21"/>
        <v>0</v>
      </c>
    </row>
    <row r="160" spans="1:58" ht="15.75" x14ac:dyDescent="0.25">
      <c r="A160" s="117" t="s">
        <v>121</v>
      </c>
      <c r="B160" s="118" t="s">
        <v>149</v>
      </c>
      <c r="C160" s="119"/>
      <c r="D160" s="119"/>
      <c r="E160" s="3"/>
      <c r="F160" s="4">
        <f>SUM(F135:F159)</f>
        <v>132180</v>
      </c>
      <c r="G160" s="119"/>
      <c r="H160" s="4">
        <f>SUM(H135:H159)</f>
        <v>0</v>
      </c>
      <c r="I160" s="119"/>
      <c r="J160" s="4">
        <f>SUM(J135:J159)</f>
        <v>0</v>
      </c>
      <c r="K160" s="119"/>
      <c r="L160" s="470">
        <f>SUM(L135:L159)</f>
        <v>132180</v>
      </c>
      <c r="M160" s="72"/>
      <c r="O160" s="85">
        <f t="shared" si="18"/>
        <v>0</v>
      </c>
      <c r="AK160" s="253"/>
      <c r="AM160" s="470">
        <f>SUM(AM135:AM159)</f>
        <v>0</v>
      </c>
      <c r="AN160" s="253"/>
      <c r="AP160" s="470">
        <f>SUM(AP135:AP159)</f>
        <v>0</v>
      </c>
      <c r="AQ160" s="253"/>
      <c r="AS160" s="470">
        <f>SUM(AS135:AS159)</f>
        <v>148332</v>
      </c>
      <c r="AV160" s="470">
        <f>SUM(AV135:AV159)</f>
        <v>0</v>
      </c>
      <c r="AW160" s="498"/>
      <c r="AX160" s="498"/>
      <c r="AY160" s="512"/>
      <c r="AZ160" s="458">
        <f t="shared" si="17"/>
        <v>0</v>
      </c>
      <c r="BA160" s="470">
        <f>SUM(BA135:BA159)</f>
        <v>148332</v>
      </c>
      <c r="BD160" s="253">
        <v>0</v>
      </c>
      <c r="BE160" s="66">
        <f t="shared" si="20"/>
        <v>0</v>
      </c>
      <c r="BF160" s="470">
        <f>SUM(BF135:BF159)</f>
        <v>148332</v>
      </c>
    </row>
    <row r="161" spans="1:58" ht="15.75" x14ac:dyDescent="0.25">
      <c r="A161" s="150"/>
      <c r="B161" s="132"/>
      <c r="C161" s="124"/>
      <c r="D161" s="124"/>
      <c r="E161" s="5"/>
      <c r="F161" s="14"/>
      <c r="G161" s="125"/>
      <c r="H161" s="58"/>
      <c r="I161" s="126"/>
      <c r="J161" s="61"/>
      <c r="K161" s="127"/>
      <c r="L161" s="475"/>
      <c r="M161" s="72"/>
      <c r="O161" s="85">
        <f t="shared" si="18"/>
        <v>0</v>
      </c>
      <c r="AK161" s="253"/>
      <c r="AN161" s="253"/>
      <c r="AQ161" s="253"/>
      <c r="AZ161" s="458">
        <f t="shared" si="17"/>
        <v>0</v>
      </c>
      <c r="BA161" s="86">
        <f t="shared" si="19"/>
        <v>0</v>
      </c>
      <c r="BD161" s="253">
        <v>0</v>
      </c>
      <c r="BE161" s="66">
        <f t="shared" si="20"/>
        <v>0</v>
      </c>
      <c r="BF161" s="85">
        <f t="shared" si="21"/>
        <v>0</v>
      </c>
    </row>
    <row r="162" spans="1:58" ht="15.75" x14ac:dyDescent="0.25">
      <c r="A162" s="117" t="s">
        <v>150</v>
      </c>
      <c r="B162" s="118" t="s">
        <v>151</v>
      </c>
      <c r="C162" s="119"/>
      <c r="D162" s="119"/>
      <c r="E162" s="3"/>
      <c r="F162" s="4"/>
      <c r="G162" s="119"/>
      <c r="H162" s="4"/>
      <c r="I162" s="119"/>
      <c r="J162" s="4"/>
      <c r="K162" s="119"/>
      <c r="L162" s="470"/>
      <c r="M162" s="72"/>
      <c r="O162" s="85">
        <f t="shared" si="18"/>
        <v>0</v>
      </c>
      <c r="AK162" s="253"/>
      <c r="AN162" s="253"/>
      <c r="AQ162" s="253"/>
      <c r="AZ162" s="458">
        <f t="shared" si="17"/>
        <v>0</v>
      </c>
      <c r="BA162" s="86">
        <f t="shared" si="19"/>
        <v>0</v>
      </c>
      <c r="BD162" s="253">
        <v>0</v>
      </c>
      <c r="BE162" s="66">
        <f t="shared" si="20"/>
        <v>0</v>
      </c>
      <c r="BF162" s="85">
        <f t="shared" si="21"/>
        <v>0</v>
      </c>
    </row>
    <row r="163" spans="1:58" ht="15.75" outlineLevel="1" x14ac:dyDescent="0.25">
      <c r="A163" s="150"/>
      <c r="B163" s="132"/>
      <c r="C163" s="124"/>
      <c r="D163" s="124"/>
      <c r="E163" s="5"/>
      <c r="F163" s="16"/>
      <c r="G163" s="125"/>
      <c r="H163" s="59"/>
      <c r="I163" s="126"/>
      <c r="J163" s="62"/>
      <c r="K163" s="127"/>
      <c r="L163" s="476"/>
      <c r="M163" s="76"/>
      <c r="O163" s="85">
        <f t="shared" si="18"/>
        <v>0</v>
      </c>
      <c r="AK163" s="253"/>
      <c r="AN163" s="253"/>
      <c r="AQ163" s="253"/>
      <c r="AZ163" s="458">
        <f t="shared" si="17"/>
        <v>0</v>
      </c>
      <c r="BA163" s="86">
        <f t="shared" si="19"/>
        <v>0</v>
      </c>
      <c r="BD163" s="253">
        <v>0</v>
      </c>
      <c r="BE163" s="66">
        <f t="shared" si="20"/>
        <v>0</v>
      </c>
      <c r="BF163" s="85">
        <f t="shared" si="21"/>
        <v>0</v>
      </c>
    </row>
    <row r="164" spans="1:58" ht="45" outlineLevel="1" x14ac:dyDescent="0.25">
      <c r="A164" s="156" t="s">
        <v>152</v>
      </c>
      <c r="B164" s="123" t="s">
        <v>124</v>
      </c>
      <c r="C164" s="124"/>
      <c r="D164" s="124"/>
      <c r="E164" s="5"/>
      <c r="F164" s="14"/>
      <c r="G164" s="125"/>
      <c r="H164" s="58"/>
      <c r="I164" s="126"/>
      <c r="J164" s="61"/>
      <c r="K164" s="127"/>
      <c r="L164" s="475"/>
      <c r="M164" s="72"/>
      <c r="O164" s="85">
        <f t="shared" si="18"/>
        <v>0</v>
      </c>
      <c r="AK164" s="253"/>
      <c r="AN164" s="253"/>
      <c r="AQ164" s="253"/>
      <c r="AZ164" s="458">
        <f t="shared" si="17"/>
        <v>0</v>
      </c>
      <c r="BA164" s="86">
        <f t="shared" si="19"/>
        <v>0</v>
      </c>
      <c r="BD164" s="253">
        <v>0</v>
      </c>
      <c r="BE164" s="66">
        <f t="shared" si="20"/>
        <v>0</v>
      </c>
      <c r="BF164" s="85">
        <f t="shared" si="21"/>
        <v>0</v>
      </c>
    </row>
    <row r="165" spans="1:58" ht="45" outlineLevel="1" x14ac:dyDescent="0.25">
      <c r="A165" s="156"/>
      <c r="B165" s="123" t="s">
        <v>153</v>
      </c>
      <c r="C165" s="32"/>
      <c r="D165" s="32"/>
      <c r="E165" s="5"/>
      <c r="F165" s="14"/>
      <c r="G165" s="114"/>
      <c r="H165" s="58"/>
      <c r="I165" s="115"/>
      <c r="J165" s="61"/>
      <c r="K165" s="116"/>
      <c r="L165" s="475"/>
      <c r="M165" s="72"/>
      <c r="O165" s="85">
        <f t="shared" si="18"/>
        <v>0</v>
      </c>
      <c r="AK165" s="253"/>
      <c r="AN165" s="253"/>
      <c r="AQ165" s="253"/>
      <c r="AZ165" s="458">
        <f t="shared" si="17"/>
        <v>0</v>
      </c>
      <c r="BA165" s="86">
        <f t="shared" si="19"/>
        <v>0</v>
      </c>
      <c r="BD165" s="253">
        <v>0</v>
      </c>
      <c r="BE165" s="66">
        <f t="shared" si="20"/>
        <v>0</v>
      </c>
      <c r="BF165" s="85">
        <f t="shared" si="21"/>
        <v>0</v>
      </c>
    </row>
    <row r="166" spans="1:58" ht="90" outlineLevel="1" x14ac:dyDescent="0.25">
      <c r="A166" s="156"/>
      <c r="B166" s="123" t="s">
        <v>126</v>
      </c>
      <c r="C166" s="32" t="s">
        <v>114</v>
      </c>
      <c r="D166" s="32">
        <v>31</v>
      </c>
      <c r="E166" s="5">
        <v>90</v>
      </c>
      <c r="F166" s="2">
        <f>E166*D166</f>
        <v>2790</v>
      </c>
      <c r="G166" s="129">
        <v>0</v>
      </c>
      <c r="H166" s="52">
        <f>G166*E166</f>
        <v>0</v>
      </c>
      <c r="I166" s="130"/>
      <c r="J166" s="55">
        <f>I166*E166</f>
        <v>0</v>
      </c>
      <c r="K166" s="131">
        <f>D166+G166-I166</f>
        <v>31</v>
      </c>
      <c r="L166" s="469">
        <f>K166*E166</f>
        <v>2790</v>
      </c>
      <c r="M166" s="71"/>
      <c r="O166" s="85">
        <f t="shared" si="18"/>
        <v>0</v>
      </c>
      <c r="AK166" s="253"/>
      <c r="AN166" s="253"/>
      <c r="AQ166" s="253">
        <v>31</v>
      </c>
      <c r="AR166" s="66">
        <f>E166</f>
        <v>90</v>
      </c>
      <c r="AS166" s="85">
        <f>AQ166*AR166</f>
        <v>2790</v>
      </c>
      <c r="AU166" s="66">
        <f>H166</f>
        <v>0</v>
      </c>
      <c r="AV166" s="85">
        <f>AT166*AU166</f>
        <v>0</v>
      </c>
      <c r="AZ166" s="458">
        <f t="shared" si="17"/>
        <v>31</v>
      </c>
      <c r="BA166" s="86">
        <f t="shared" si="19"/>
        <v>2790</v>
      </c>
      <c r="BD166" s="253">
        <v>31</v>
      </c>
      <c r="BE166" s="66">
        <f t="shared" si="20"/>
        <v>90</v>
      </c>
      <c r="BF166" s="85">
        <f t="shared" si="21"/>
        <v>2790</v>
      </c>
    </row>
    <row r="167" spans="1:58" ht="15.75" outlineLevel="1" x14ac:dyDescent="0.25">
      <c r="A167" s="150"/>
      <c r="B167" s="151"/>
      <c r="C167" s="49"/>
      <c r="D167" s="49"/>
      <c r="E167" s="1"/>
      <c r="F167" s="14"/>
      <c r="G167" s="152"/>
      <c r="H167" s="58"/>
      <c r="I167" s="153"/>
      <c r="J167" s="61"/>
      <c r="K167" s="154"/>
      <c r="L167" s="475"/>
      <c r="M167" s="72"/>
      <c r="O167" s="85">
        <f t="shared" si="18"/>
        <v>0</v>
      </c>
      <c r="AK167" s="253"/>
      <c r="AN167" s="253"/>
      <c r="AQ167" s="253"/>
      <c r="AZ167" s="458">
        <f t="shared" si="17"/>
        <v>0</v>
      </c>
      <c r="BA167" s="86">
        <f t="shared" si="19"/>
        <v>0</v>
      </c>
      <c r="BD167" s="253">
        <v>0</v>
      </c>
      <c r="BE167" s="66">
        <f t="shared" si="20"/>
        <v>0</v>
      </c>
      <c r="BF167" s="85">
        <f t="shared" si="21"/>
        <v>0</v>
      </c>
    </row>
    <row r="168" spans="1:58" ht="75" outlineLevel="1" x14ac:dyDescent="0.25">
      <c r="A168" s="150" t="s">
        <v>154</v>
      </c>
      <c r="B168" s="159" t="s">
        <v>155</v>
      </c>
      <c r="C168" s="124"/>
      <c r="D168" s="124"/>
      <c r="E168" s="5"/>
      <c r="F168" s="14"/>
      <c r="G168" s="125"/>
      <c r="H168" s="58"/>
      <c r="I168" s="126"/>
      <c r="J168" s="61"/>
      <c r="K168" s="127"/>
      <c r="L168" s="475"/>
      <c r="M168" s="72"/>
      <c r="O168" s="85">
        <f t="shared" si="18"/>
        <v>0</v>
      </c>
      <c r="AK168" s="253"/>
      <c r="AN168" s="253"/>
      <c r="AQ168" s="253"/>
      <c r="AZ168" s="458">
        <f t="shared" ref="AZ168:AZ231" si="22">Y168+AB168+AE168+AH168+AK168+AN168+AQ168+AT168+AW168+V168+S168+P168+M168</f>
        <v>0</v>
      </c>
      <c r="BA168" s="86">
        <f t="shared" si="19"/>
        <v>0</v>
      </c>
      <c r="BD168" s="253">
        <v>0</v>
      </c>
      <c r="BE168" s="66">
        <f t="shared" si="20"/>
        <v>0</v>
      </c>
      <c r="BF168" s="85">
        <f t="shared" si="21"/>
        <v>0</v>
      </c>
    </row>
    <row r="169" spans="1:58" ht="90" outlineLevel="1" x14ac:dyDescent="0.25">
      <c r="A169" s="135"/>
      <c r="B169" s="123" t="s">
        <v>130</v>
      </c>
      <c r="C169" s="32" t="s">
        <v>114</v>
      </c>
      <c r="D169" s="32">
        <v>31</v>
      </c>
      <c r="E169" s="5">
        <v>105</v>
      </c>
      <c r="F169" s="2">
        <f>E169*D169</f>
        <v>3255</v>
      </c>
      <c r="G169" s="129">
        <v>0</v>
      </c>
      <c r="H169" s="52">
        <f>G169*E169</f>
        <v>0</v>
      </c>
      <c r="I169" s="130"/>
      <c r="J169" s="55">
        <f>I169*E169</f>
        <v>0</v>
      </c>
      <c r="K169" s="131">
        <f>D169+G169-I169</f>
        <v>31</v>
      </c>
      <c r="L169" s="469">
        <f>K169*E169</f>
        <v>3255</v>
      </c>
      <c r="M169" s="71"/>
      <c r="O169" s="85">
        <f t="shared" si="18"/>
        <v>0</v>
      </c>
      <c r="AK169" s="253"/>
      <c r="AN169" s="253"/>
      <c r="AQ169" s="253">
        <v>31</v>
      </c>
      <c r="AR169" s="66">
        <f>E169</f>
        <v>105</v>
      </c>
      <c r="AS169" s="85">
        <f>AQ169*AR169</f>
        <v>3255</v>
      </c>
      <c r="AU169" s="66">
        <f>H169</f>
        <v>0</v>
      </c>
      <c r="AV169" s="85">
        <f>AT169*AU169</f>
        <v>0</v>
      </c>
      <c r="AZ169" s="458">
        <f t="shared" si="22"/>
        <v>31</v>
      </c>
      <c r="BA169" s="86">
        <f t="shared" si="19"/>
        <v>3255</v>
      </c>
      <c r="BD169" s="253">
        <v>31</v>
      </c>
      <c r="BE169" s="66">
        <f t="shared" si="20"/>
        <v>105</v>
      </c>
      <c r="BF169" s="85">
        <f t="shared" si="21"/>
        <v>3255</v>
      </c>
    </row>
    <row r="170" spans="1:58" ht="15.75" outlineLevel="1" x14ac:dyDescent="0.25">
      <c r="A170" s="150"/>
      <c r="B170" s="132"/>
      <c r="C170" s="124"/>
      <c r="D170" s="124"/>
      <c r="E170" s="5"/>
      <c r="F170" s="14"/>
      <c r="G170" s="125"/>
      <c r="H170" s="58"/>
      <c r="I170" s="126"/>
      <c r="J170" s="61"/>
      <c r="K170" s="127"/>
      <c r="L170" s="475"/>
      <c r="M170" s="72"/>
      <c r="O170" s="85">
        <f t="shared" si="18"/>
        <v>0</v>
      </c>
      <c r="AK170" s="253"/>
      <c r="AN170" s="253"/>
      <c r="AQ170" s="253"/>
      <c r="AZ170" s="458">
        <f t="shared" si="22"/>
        <v>0</v>
      </c>
      <c r="BA170" s="86">
        <f t="shared" si="19"/>
        <v>0</v>
      </c>
      <c r="BD170" s="253">
        <v>0</v>
      </c>
      <c r="BE170" s="66">
        <f t="shared" si="20"/>
        <v>0</v>
      </c>
      <c r="BF170" s="85">
        <f t="shared" si="21"/>
        <v>0</v>
      </c>
    </row>
    <row r="171" spans="1:58" ht="30" outlineLevel="1" x14ac:dyDescent="0.25">
      <c r="A171" s="156" t="s">
        <v>156</v>
      </c>
      <c r="B171" s="159" t="s">
        <v>157</v>
      </c>
      <c r="C171" s="49"/>
      <c r="D171" s="49"/>
      <c r="E171" s="1"/>
      <c r="F171" s="14"/>
      <c r="G171" s="152"/>
      <c r="H171" s="58"/>
      <c r="I171" s="153"/>
      <c r="J171" s="61"/>
      <c r="K171" s="154"/>
      <c r="L171" s="475"/>
      <c r="M171" s="72"/>
      <c r="O171" s="85">
        <f t="shared" si="18"/>
        <v>0</v>
      </c>
      <c r="AK171" s="253"/>
      <c r="AN171" s="253"/>
      <c r="AQ171" s="253"/>
      <c r="AZ171" s="458">
        <f t="shared" si="22"/>
        <v>0</v>
      </c>
      <c r="BA171" s="86">
        <f t="shared" si="19"/>
        <v>0</v>
      </c>
      <c r="BD171" s="253">
        <v>0</v>
      </c>
      <c r="BE171" s="66">
        <f t="shared" si="20"/>
        <v>0</v>
      </c>
      <c r="BF171" s="85">
        <f t="shared" si="21"/>
        <v>0</v>
      </c>
    </row>
    <row r="172" spans="1:58" ht="45" outlineLevel="1" x14ac:dyDescent="0.25">
      <c r="A172" s="156"/>
      <c r="B172" s="159" t="s">
        <v>158</v>
      </c>
      <c r="C172" s="49"/>
      <c r="D172" s="49"/>
      <c r="E172" s="1"/>
      <c r="F172" s="14"/>
      <c r="G172" s="152"/>
      <c r="H172" s="58"/>
      <c r="I172" s="153"/>
      <c r="J172" s="61"/>
      <c r="K172" s="154"/>
      <c r="L172" s="475"/>
      <c r="M172" s="72"/>
      <c r="O172" s="85">
        <f t="shared" si="18"/>
        <v>0</v>
      </c>
      <c r="AK172" s="253"/>
      <c r="AN172" s="253"/>
      <c r="AQ172" s="253"/>
      <c r="AZ172" s="458">
        <f t="shared" si="22"/>
        <v>0</v>
      </c>
      <c r="BA172" s="86">
        <f t="shared" si="19"/>
        <v>0</v>
      </c>
      <c r="BD172" s="253">
        <v>0</v>
      </c>
      <c r="BE172" s="66">
        <f t="shared" si="20"/>
        <v>0</v>
      </c>
      <c r="BF172" s="85">
        <f t="shared" si="21"/>
        <v>0</v>
      </c>
    </row>
    <row r="173" spans="1:58" ht="30" outlineLevel="1" x14ac:dyDescent="0.25">
      <c r="A173" s="156"/>
      <c r="B173" s="159" t="s">
        <v>159</v>
      </c>
      <c r="C173" s="49"/>
      <c r="D173" s="49"/>
      <c r="E173" s="1"/>
      <c r="F173" s="14"/>
      <c r="G173" s="152"/>
      <c r="H173" s="58"/>
      <c r="I173" s="153"/>
      <c r="J173" s="61"/>
      <c r="K173" s="154"/>
      <c r="L173" s="475"/>
      <c r="M173" s="72"/>
      <c r="O173" s="85">
        <f t="shared" si="18"/>
        <v>0</v>
      </c>
      <c r="AK173" s="253"/>
      <c r="AN173" s="253"/>
      <c r="AQ173" s="253"/>
      <c r="AZ173" s="458">
        <f t="shared" si="22"/>
        <v>0</v>
      </c>
      <c r="BA173" s="86">
        <f t="shared" si="19"/>
        <v>0</v>
      </c>
      <c r="BD173" s="253">
        <v>0</v>
      </c>
      <c r="BE173" s="66">
        <f t="shared" si="20"/>
        <v>0</v>
      </c>
      <c r="BF173" s="85">
        <f t="shared" si="21"/>
        <v>0</v>
      </c>
    </row>
    <row r="174" spans="1:58" ht="30" outlineLevel="1" x14ac:dyDescent="0.25">
      <c r="A174" s="135"/>
      <c r="B174" s="159" t="s">
        <v>135</v>
      </c>
      <c r="C174" s="124"/>
      <c r="D174" s="124"/>
      <c r="E174" s="5"/>
      <c r="F174" s="14"/>
      <c r="G174" s="125"/>
      <c r="H174" s="58"/>
      <c r="I174" s="126"/>
      <c r="J174" s="61"/>
      <c r="K174" s="127"/>
      <c r="L174" s="475"/>
      <c r="M174" s="72"/>
      <c r="O174" s="85">
        <f t="shared" si="18"/>
        <v>0</v>
      </c>
      <c r="AK174" s="253"/>
      <c r="AN174" s="253"/>
      <c r="AQ174" s="253"/>
      <c r="AZ174" s="458">
        <f t="shared" si="22"/>
        <v>0</v>
      </c>
      <c r="BA174" s="86">
        <f t="shared" si="19"/>
        <v>0</v>
      </c>
      <c r="BD174" s="253">
        <v>0</v>
      </c>
      <c r="BE174" s="66">
        <f t="shared" si="20"/>
        <v>0</v>
      </c>
      <c r="BF174" s="85">
        <f t="shared" si="21"/>
        <v>0</v>
      </c>
    </row>
    <row r="175" spans="1:58" outlineLevel="1" x14ac:dyDescent="0.25">
      <c r="A175" s="135"/>
      <c r="B175" s="159" t="s">
        <v>136</v>
      </c>
      <c r="C175" s="124"/>
      <c r="D175" s="124"/>
      <c r="E175" s="5"/>
      <c r="F175" s="14"/>
      <c r="G175" s="125"/>
      <c r="H175" s="58"/>
      <c r="I175" s="126"/>
      <c r="J175" s="61"/>
      <c r="K175" s="127"/>
      <c r="L175" s="475"/>
      <c r="M175" s="72"/>
      <c r="O175" s="85">
        <f t="shared" si="18"/>
        <v>0</v>
      </c>
      <c r="AK175" s="253"/>
      <c r="AN175" s="253"/>
      <c r="AQ175" s="253"/>
      <c r="AZ175" s="458">
        <f t="shared" si="22"/>
        <v>0</v>
      </c>
      <c r="BA175" s="86">
        <f t="shared" si="19"/>
        <v>0</v>
      </c>
      <c r="BD175" s="253">
        <v>0</v>
      </c>
      <c r="BE175" s="66">
        <f t="shared" si="20"/>
        <v>0</v>
      </c>
      <c r="BF175" s="85">
        <f t="shared" si="21"/>
        <v>0</v>
      </c>
    </row>
    <row r="176" spans="1:58" ht="30" outlineLevel="1" x14ac:dyDescent="0.25">
      <c r="A176" s="135"/>
      <c r="B176" s="159" t="s">
        <v>137</v>
      </c>
      <c r="C176" s="124"/>
      <c r="D176" s="124"/>
      <c r="E176" s="5"/>
      <c r="F176" s="14"/>
      <c r="G176" s="125"/>
      <c r="H176" s="58"/>
      <c r="I176" s="126"/>
      <c r="J176" s="61"/>
      <c r="K176" s="127"/>
      <c r="L176" s="475"/>
      <c r="M176" s="72"/>
      <c r="O176" s="85">
        <f t="shared" si="18"/>
        <v>0</v>
      </c>
      <c r="AK176" s="253"/>
      <c r="AN176" s="253"/>
      <c r="AQ176" s="253"/>
      <c r="AZ176" s="458">
        <f t="shared" si="22"/>
        <v>0</v>
      </c>
      <c r="BA176" s="86">
        <f t="shared" si="19"/>
        <v>0</v>
      </c>
      <c r="BD176" s="253">
        <v>0</v>
      </c>
      <c r="BE176" s="66">
        <f t="shared" si="20"/>
        <v>0</v>
      </c>
      <c r="BF176" s="85">
        <f t="shared" si="21"/>
        <v>0</v>
      </c>
    </row>
    <row r="177" spans="1:58" ht="15.75" outlineLevel="1" x14ac:dyDescent="0.25">
      <c r="A177" s="150"/>
      <c r="B177" s="159" t="s">
        <v>160</v>
      </c>
      <c r="C177" s="124"/>
      <c r="D177" s="124"/>
      <c r="E177" s="5"/>
      <c r="F177" s="14"/>
      <c r="G177" s="125"/>
      <c r="H177" s="58"/>
      <c r="I177" s="126"/>
      <c r="J177" s="61"/>
      <c r="K177" s="127"/>
      <c r="L177" s="475"/>
      <c r="M177" s="72"/>
      <c r="O177" s="85">
        <f t="shared" si="18"/>
        <v>0</v>
      </c>
      <c r="AK177" s="253"/>
      <c r="AN177" s="253"/>
      <c r="AQ177" s="253"/>
      <c r="AZ177" s="458">
        <f t="shared" si="22"/>
        <v>0</v>
      </c>
      <c r="BA177" s="86">
        <f t="shared" si="19"/>
        <v>0</v>
      </c>
      <c r="BD177" s="253">
        <v>0</v>
      </c>
      <c r="BE177" s="66">
        <f t="shared" si="20"/>
        <v>0</v>
      </c>
      <c r="BF177" s="85">
        <f t="shared" si="21"/>
        <v>0</v>
      </c>
    </row>
    <row r="178" spans="1:58" ht="45" outlineLevel="1" x14ac:dyDescent="0.25">
      <c r="A178" s="150"/>
      <c r="B178" s="159" t="s">
        <v>161</v>
      </c>
      <c r="C178" s="32"/>
      <c r="D178" s="32"/>
      <c r="E178" s="5"/>
      <c r="F178" s="14"/>
      <c r="G178" s="114"/>
      <c r="H178" s="58"/>
      <c r="I178" s="115"/>
      <c r="J178" s="61"/>
      <c r="K178" s="116"/>
      <c r="L178" s="475"/>
      <c r="M178" s="72"/>
      <c r="O178" s="85">
        <f t="shared" si="18"/>
        <v>0</v>
      </c>
      <c r="AK178" s="253"/>
      <c r="AN178" s="253"/>
      <c r="AQ178" s="253"/>
      <c r="AZ178" s="458">
        <f t="shared" si="22"/>
        <v>0</v>
      </c>
      <c r="BA178" s="86">
        <f t="shared" si="19"/>
        <v>0</v>
      </c>
      <c r="BD178" s="253">
        <v>0</v>
      </c>
      <c r="BE178" s="66">
        <f t="shared" si="20"/>
        <v>0</v>
      </c>
      <c r="BF178" s="85">
        <f t="shared" si="21"/>
        <v>0</v>
      </c>
    </row>
    <row r="179" spans="1:58" ht="30" outlineLevel="1" x14ac:dyDescent="0.25">
      <c r="A179" s="150"/>
      <c r="B179" s="159" t="s">
        <v>140</v>
      </c>
      <c r="C179" s="32"/>
      <c r="D179" s="32"/>
      <c r="E179" s="5"/>
      <c r="F179" s="14"/>
      <c r="G179" s="114"/>
      <c r="H179" s="58"/>
      <c r="I179" s="115"/>
      <c r="J179" s="61"/>
      <c r="K179" s="116"/>
      <c r="L179" s="475"/>
      <c r="M179" s="72"/>
      <c r="O179" s="85">
        <f t="shared" si="18"/>
        <v>0</v>
      </c>
      <c r="AK179" s="253"/>
      <c r="AN179" s="253"/>
      <c r="AQ179" s="253"/>
      <c r="AZ179" s="458">
        <f t="shared" si="22"/>
        <v>0</v>
      </c>
      <c r="BA179" s="86">
        <f t="shared" si="19"/>
        <v>0</v>
      </c>
      <c r="BD179" s="253">
        <v>0</v>
      </c>
      <c r="BE179" s="66">
        <f t="shared" si="20"/>
        <v>0</v>
      </c>
      <c r="BF179" s="85">
        <f t="shared" si="21"/>
        <v>0</v>
      </c>
    </row>
    <row r="180" spans="1:58" ht="45" outlineLevel="1" x14ac:dyDescent="0.25">
      <c r="A180" s="150"/>
      <c r="B180" s="159" t="s">
        <v>141</v>
      </c>
      <c r="C180" s="32"/>
      <c r="D180" s="32"/>
      <c r="E180" s="5"/>
      <c r="F180" s="14"/>
      <c r="G180" s="114"/>
      <c r="H180" s="58"/>
      <c r="I180" s="115"/>
      <c r="J180" s="61"/>
      <c r="K180" s="116"/>
      <c r="L180" s="475"/>
      <c r="M180" s="72"/>
      <c r="O180" s="85">
        <f t="shared" si="18"/>
        <v>0</v>
      </c>
      <c r="AK180" s="253"/>
      <c r="AN180" s="253"/>
      <c r="AQ180" s="253"/>
      <c r="AZ180" s="458">
        <f t="shared" si="22"/>
        <v>0</v>
      </c>
      <c r="BA180" s="86">
        <f t="shared" si="19"/>
        <v>0</v>
      </c>
      <c r="BD180" s="253">
        <v>0</v>
      </c>
      <c r="BE180" s="66">
        <f t="shared" si="20"/>
        <v>0</v>
      </c>
      <c r="BF180" s="85">
        <f t="shared" si="21"/>
        <v>0</v>
      </c>
    </row>
    <row r="181" spans="1:58" ht="30" outlineLevel="1" x14ac:dyDescent="0.25">
      <c r="A181" s="150"/>
      <c r="B181" s="159" t="s">
        <v>142</v>
      </c>
      <c r="C181" s="32"/>
      <c r="D181" s="32"/>
      <c r="E181" s="5"/>
      <c r="F181" s="14"/>
      <c r="G181" s="114"/>
      <c r="H181" s="58"/>
      <c r="I181" s="115"/>
      <c r="J181" s="61"/>
      <c r="K181" s="116"/>
      <c r="L181" s="475"/>
      <c r="M181" s="72"/>
      <c r="O181" s="85">
        <f t="shared" si="18"/>
        <v>0</v>
      </c>
      <c r="AK181" s="253"/>
      <c r="AN181" s="253"/>
      <c r="AQ181" s="253"/>
      <c r="AZ181" s="458">
        <f t="shared" si="22"/>
        <v>0</v>
      </c>
      <c r="BA181" s="86">
        <f t="shared" si="19"/>
        <v>0</v>
      </c>
      <c r="BD181" s="253">
        <v>0</v>
      </c>
      <c r="BE181" s="66">
        <f t="shared" si="20"/>
        <v>0</v>
      </c>
      <c r="BF181" s="85">
        <f t="shared" si="21"/>
        <v>0</v>
      </c>
    </row>
    <row r="182" spans="1:58" ht="30" outlineLevel="1" x14ac:dyDescent="0.25">
      <c r="A182" s="150"/>
      <c r="B182" s="159" t="s">
        <v>143</v>
      </c>
      <c r="C182" s="32"/>
      <c r="D182" s="32"/>
      <c r="E182" s="5"/>
      <c r="F182" s="14"/>
      <c r="G182" s="114"/>
      <c r="H182" s="58"/>
      <c r="I182" s="115"/>
      <c r="J182" s="61"/>
      <c r="K182" s="116"/>
      <c r="L182" s="475"/>
      <c r="M182" s="72"/>
      <c r="O182" s="85">
        <f t="shared" si="18"/>
        <v>0</v>
      </c>
      <c r="AK182" s="253"/>
      <c r="AN182" s="253"/>
      <c r="AQ182" s="253"/>
      <c r="AZ182" s="458">
        <f t="shared" si="22"/>
        <v>0</v>
      </c>
      <c r="BA182" s="86">
        <f t="shared" si="19"/>
        <v>0</v>
      </c>
      <c r="BD182" s="253">
        <v>0</v>
      </c>
      <c r="BE182" s="66">
        <f t="shared" si="20"/>
        <v>0</v>
      </c>
      <c r="BF182" s="85">
        <f t="shared" si="21"/>
        <v>0</v>
      </c>
    </row>
    <row r="183" spans="1:58" ht="15.75" outlineLevel="1" x14ac:dyDescent="0.25">
      <c r="A183" s="150"/>
      <c r="B183" s="159" t="s">
        <v>144</v>
      </c>
      <c r="C183" s="32"/>
      <c r="D183" s="32"/>
      <c r="E183" s="5"/>
      <c r="F183" s="14"/>
      <c r="G183" s="114"/>
      <c r="H183" s="58"/>
      <c r="I183" s="115"/>
      <c r="J183" s="61"/>
      <c r="K183" s="116"/>
      <c r="L183" s="475"/>
      <c r="M183" s="72"/>
      <c r="O183" s="85">
        <f t="shared" si="18"/>
        <v>0</v>
      </c>
      <c r="AK183" s="253"/>
      <c r="AN183" s="253"/>
      <c r="AQ183" s="253"/>
      <c r="AZ183" s="458">
        <f t="shared" si="22"/>
        <v>0</v>
      </c>
      <c r="BA183" s="86">
        <f t="shared" si="19"/>
        <v>0</v>
      </c>
      <c r="BD183" s="253">
        <v>0</v>
      </c>
      <c r="BE183" s="66">
        <f t="shared" si="20"/>
        <v>0</v>
      </c>
      <c r="BF183" s="85">
        <f t="shared" si="21"/>
        <v>0</v>
      </c>
    </row>
    <row r="184" spans="1:58" ht="30" outlineLevel="1" x14ac:dyDescent="0.25">
      <c r="A184" s="150"/>
      <c r="B184" s="159" t="s">
        <v>145</v>
      </c>
      <c r="C184" s="32"/>
      <c r="D184" s="32"/>
      <c r="E184" s="5"/>
      <c r="F184" s="14"/>
      <c r="G184" s="114"/>
      <c r="H184" s="58"/>
      <c r="I184" s="115"/>
      <c r="J184" s="61"/>
      <c r="K184" s="116"/>
      <c r="L184" s="475"/>
      <c r="M184" s="72"/>
      <c r="O184" s="85">
        <f t="shared" si="18"/>
        <v>0</v>
      </c>
      <c r="AK184" s="253"/>
      <c r="AN184" s="253"/>
      <c r="AQ184" s="253"/>
      <c r="AZ184" s="458">
        <f t="shared" si="22"/>
        <v>0</v>
      </c>
      <c r="BA184" s="86">
        <f t="shared" si="19"/>
        <v>0</v>
      </c>
      <c r="BD184" s="253">
        <v>0</v>
      </c>
      <c r="BE184" s="66">
        <f t="shared" si="20"/>
        <v>0</v>
      </c>
      <c r="BF184" s="85">
        <f t="shared" si="21"/>
        <v>0</v>
      </c>
    </row>
    <row r="185" spans="1:58" ht="15.75" outlineLevel="1" x14ac:dyDescent="0.25">
      <c r="A185" s="150"/>
      <c r="B185" s="159" t="s">
        <v>162</v>
      </c>
      <c r="C185" s="32"/>
      <c r="D185" s="32"/>
      <c r="E185" s="5"/>
      <c r="F185" s="14"/>
      <c r="G185" s="114"/>
      <c r="H185" s="58"/>
      <c r="I185" s="115"/>
      <c r="J185" s="61"/>
      <c r="K185" s="116"/>
      <c r="L185" s="475"/>
      <c r="M185" s="72"/>
      <c r="O185" s="85">
        <f t="shared" si="18"/>
        <v>0</v>
      </c>
      <c r="AK185" s="253"/>
      <c r="AN185" s="253"/>
      <c r="AQ185" s="253"/>
      <c r="AZ185" s="458">
        <f t="shared" si="22"/>
        <v>0</v>
      </c>
      <c r="BA185" s="86">
        <f t="shared" si="19"/>
        <v>0</v>
      </c>
      <c r="BD185" s="253">
        <v>0</v>
      </c>
      <c r="BE185" s="66">
        <f t="shared" si="20"/>
        <v>0</v>
      </c>
      <c r="BF185" s="85">
        <f t="shared" si="21"/>
        <v>0</v>
      </c>
    </row>
    <row r="186" spans="1:58" ht="15.75" outlineLevel="1" x14ac:dyDescent="0.25">
      <c r="A186" s="150"/>
      <c r="B186" s="159" t="s">
        <v>147</v>
      </c>
      <c r="C186" s="32" t="s">
        <v>148</v>
      </c>
      <c r="D186" s="32">
        <v>28</v>
      </c>
      <c r="E186" s="5">
        <v>100</v>
      </c>
      <c r="F186" s="2">
        <f>E186*D186</f>
        <v>2800</v>
      </c>
      <c r="G186" s="129">
        <v>0</v>
      </c>
      <c r="H186" s="52">
        <f>G186*E186</f>
        <v>0</v>
      </c>
      <c r="I186" s="130"/>
      <c r="J186" s="55">
        <f>I186*E186</f>
        <v>0</v>
      </c>
      <c r="K186" s="131">
        <f>D186+G186-I186</f>
        <v>28</v>
      </c>
      <c r="L186" s="469">
        <f>K186*E186</f>
        <v>2800</v>
      </c>
      <c r="M186" s="71"/>
      <c r="O186" s="85">
        <f t="shared" si="18"/>
        <v>0</v>
      </c>
      <c r="AK186" s="253"/>
      <c r="AN186" s="253"/>
      <c r="AQ186" s="253"/>
      <c r="AZ186" s="458">
        <f t="shared" si="22"/>
        <v>0</v>
      </c>
      <c r="BA186" s="86">
        <f t="shared" si="19"/>
        <v>0</v>
      </c>
      <c r="BD186" s="253">
        <v>0</v>
      </c>
      <c r="BE186" s="66">
        <f t="shared" si="20"/>
        <v>100</v>
      </c>
      <c r="BF186" s="85">
        <f t="shared" si="21"/>
        <v>0</v>
      </c>
    </row>
    <row r="187" spans="1:58" ht="15.75" outlineLevel="1" x14ac:dyDescent="0.25">
      <c r="A187" s="150"/>
      <c r="B187" s="132"/>
      <c r="C187" s="124"/>
      <c r="D187" s="124"/>
      <c r="E187" s="5"/>
      <c r="F187" s="14"/>
      <c r="G187" s="125"/>
      <c r="H187" s="58"/>
      <c r="I187" s="126"/>
      <c r="J187" s="61"/>
      <c r="K187" s="127"/>
      <c r="L187" s="475"/>
      <c r="M187" s="72"/>
      <c r="O187" s="85">
        <f t="shared" si="18"/>
        <v>0</v>
      </c>
      <c r="AK187" s="253"/>
      <c r="AN187" s="253"/>
      <c r="AQ187" s="253"/>
      <c r="AZ187" s="458">
        <f t="shared" si="22"/>
        <v>0</v>
      </c>
      <c r="BA187" s="86">
        <f t="shared" si="19"/>
        <v>0</v>
      </c>
      <c r="BD187" s="253">
        <v>0</v>
      </c>
      <c r="BE187" s="66">
        <f t="shared" si="20"/>
        <v>0</v>
      </c>
      <c r="BF187" s="85">
        <f t="shared" si="21"/>
        <v>0</v>
      </c>
    </row>
    <row r="188" spans="1:58" ht="15.75" x14ac:dyDescent="0.25">
      <c r="A188" s="117" t="s">
        <v>150</v>
      </c>
      <c r="B188" s="118" t="s">
        <v>163</v>
      </c>
      <c r="C188" s="119"/>
      <c r="D188" s="119"/>
      <c r="E188" s="3"/>
      <c r="F188" s="4">
        <f>SUM(F164:F187)</f>
        <v>8845</v>
      </c>
      <c r="G188" s="119"/>
      <c r="H188" s="4">
        <f>SUM(H164:H187)</f>
        <v>0</v>
      </c>
      <c r="I188" s="119"/>
      <c r="J188" s="4">
        <f>SUM(J164:J187)</f>
        <v>0</v>
      </c>
      <c r="K188" s="119"/>
      <c r="L188" s="470">
        <f>SUM(L164:L187)</f>
        <v>8845</v>
      </c>
      <c r="M188" s="72"/>
      <c r="O188" s="85">
        <f t="shared" si="18"/>
        <v>0</v>
      </c>
      <c r="AK188" s="253"/>
      <c r="AM188" s="470">
        <f>SUM(AM164:AM187)</f>
        <v>0</v>
      </c>
      <c r="AN188" s="253"/>
      <c r="AP188" s="470">
        <f>SUM(AP164:AP187)</f>
        <v>0</v>
      </c>
      <c r="AQ188" s="253"/>
      <c r="AS188" s="470">
        <f>SUM(AS164:AS187)</f>
        <v>6045</v>
      </c>
      <c r="AV188" s="470">
        <f>SUM(AV164:AV187)</f>
        <v>0</v>
      </c>
      <c r="AW188" s="498"/>
      <c r="AX188" s="498"/>
      <c r="AY188" s="512"/>
      <c r="AZ188" s="458">
        <f t="shared" si="22"/>
        <v>0</v>
      </c>
      <c r="BA188" s="470">
        <f>SUM(BA164:BA187)</f>
        <v>6045</v>
      </c>
      <c r="BD188" s="253">
        <v>0</v>
      </c>
      <c r="BE188" s="66">
        <f t="shared" si="20"/>
        <v>0</v>
      </c>
      <c r="BF188" s="470">
        <f>SUM(BF164:BF187)</f>
        <v>6045</v>
      </c>
    </row>
    <row r="189" spans="1:58" ht="15.75" x14ac:dyDescent="0.25">
      <c r="A189" s="150"/>
      <c r="B189" s="132"/>
      <c r="C189" s="124"/>
      <c r="D189" s="124"/>
      <c r="E189" s="5"/>
      <c r="F189" s="16"/>
      <c r="G189" s="125"/>
      <c r="H189" s="59"/>
      <c r="I189" s="126"/>
      <c r="J189" s="62"/>
      <c r="K189" s="127"/>
      <c r="L189" s="476"/>
      <c r="M189" s="76"/>
      <c r="O189" s="85">
        <f t="shared" si="18"/>
        <v>0</v>
      </c>
      <c r="AK189" s="253"/>
      <c r="AN189" s="253"/>
      <c r="AQ189" s="253"/>
      <c r="AZ189" s="458">
        <f t="shared" si="22"/>
        <v>0</v>
      </c>
      <c r="BA189" s="86">
        <f t="shared" si="19"/>
        <v>0</v>
      </c>
      <c r="BD189" s="253">
        <v>0</v>
      </c>
      <c r="BE189" s="66">
        <f t="shared" si="20"/>
        <v>0</v>
      </c>
      <c r="BF189" s="85">
        <f t="shared" si="21"/>
        <v>0</v>
      </c>
    </row>
    <row r="190" spans="1:58" ht="15.75" x14ac:dyDescent="0.25">
      <c r="A190" s="117" t="s">
        <v>164</v>
      </c>
      <c r="B190" s="118" t="s">
        <v>165</v>
      </c>
      <c r="C190" s="119"/>
      <c r="D190" s="119"/>
      <c r="E190" s="3"/>
      <c r="F190" s="4"/>
      <c r="G190" s="119"/>
      <c r="H190" s="4"/>
      <c r="I190" s="119"/>
      <c r="J190" s="4"/>
      <c r="K190" s="119"/>
      <c r="L190" s="470"/>
      <c r="M190" s="72"/>
      <c r="O190" s="85">
        <f t="shared" si="18"/>
        <v>0</v>
      </c>
      <c r="AK190" s="253"/>
      <c r="AN190" s="253"/>
      <c r="AQ190" s="253"/>
      <c r="AZ190" s="458">
        <f t="shared" si="22"/>
        <v>0</v>
      </c>
      <c r="BA190" s="86">
        <f t="shared" si="19"/>
        <v>0</v>
      </c>
      <c r="BD190" s="253">
        <v>0</v>
      </c>
      <c r="BE190" s="66">
        <f t="shared" si="20"/>
        <v>0</v>
      </c>
      <c r="BF190" s="85">
        <f t="shared" si="21"/>
        <v>0</v>
      </c>
    </row>
    <row r="191" spans="1:58" ht="15.75" outlineLevel="1" x14ac:dyDescent="0.25">
      <c r="A191" s="150"/>
      <c r="B191" s="132"/>
      <c r="C191" s="124"/>
      <c r="D191" s="124"/>
      <c r="E191" s="5"/>
      <c r="F191" s="14"/>
      <c r="G191" s="125"/>
      <c r="H191" s="58"/>
      <c r="I191" s="126"/>
      <c r="J191" s="61"/>
      <c r="K191" s="127"/>
      <c r="L191" s="475"/>
      <c r="M191" s="72"/>
      <c r="O191" s="85">
        <f t="shared" si="18"/>
        <v>0</v>
      </c>
      <c r="AK191" s="253"/>
      <c r="AN191" s="253"/>
      <c r="AQ191" s="253"/>
      <c r="AZ191" s="458">
        <f t="shared" si="22"/>
        <v>0</v>
      </c>
      <c r="BA191" s="86">
        <f t="shared" si="19"/>
        <v>0</v>
      </c>
      <c r="BD191" s="253">
        <v>0</v>
      </c>
      <c r="BE191" s="66">
        <f t="shared" si="20"/>
        <v>0</v>
      </c>
      <c r="BF191" s="85">
        <f t="shared" si="21"/>
        <v>0</v>
      </c>
    </row>
    <row r="192" spans="1:58" ht="93.75" customHeight="1" outlineLevel="1" x14ac:dyDescent="0.25">
      <c r="A192" s="156" t="s">
        <v>166</v>
      </c>
      <c r="B192" s="123" t="s">
        <v>167</v>
      </c>
      <c r="C192" s="124"/>
      <c r="D192" s="124"/>
      <c r="E192" s="5"/>
      <c r="F192" s="14"/>
      <c r="G192" s="125"/>
      <c r="H192" s="58"/>
      <c r="I192" s="126"/>
      <c r="J192" s="61"/>
      <c r="K192" s="127"/>
      <c r="L192" s="475"/>
      <c r="M192" s="72"/>
      <c r="O192" s="85">
        <f t="shared" si="18"/>
        <v>0</v>
      </c>
      <c r="AK192" s="253"/>
      <c r="AN192" s="253"/>
      <c r="AQ192" s="253"/>
      <c r="AZ192" s="458">
        <f t="shared" si="22"/>
        <v>0</v>
      </c>
      <c r="BA192" s="86">
        <f t="shared" si="19"/>
        <v>0</v>
      </c>
      <c r="BD192" s="253">
        <v>0</v>
      </c>
      <c r="BE192" s="66">
        <f t="shared" si="20"/>
        <v>0</v>
      </c>
      <c r="BF192" s="85">
        <f t="shared" si="21"/>
        <v>0</v>
      </c>
    </row>
    <row r="193" spans="1:58" ht="45" outlineLevel="1" x14ac:dyDescent="0.25">
      <c r="A193" s="156"/>
      <c r="B193" s="123" t="s">
        <v>168</v>
      </c>
      <c r="C193" s="32"/>
      <c r="D193" s="32"/>
      <c r="E193" s="5"/>
      <c r="F193" s="14"/>
      <c r="G193" s="114"/>
      <c r="H193" s="58"/>
      <c r="I193" s="115"/>
      <c r="J193" s="61"/>
      <c r="K193" s="116"/>
      <c r="L193" s="475"/>
      <c r="M193" s="72"/>
      <c r="O193" s="85">
        <f t="shared" si="18"/>
        <v>0</v>
      </c>
      <c r="AK193" s="253"/>
      <c r="AN193" s="253"/>
      <c r="AQ193" s="253"/>
      <c r="AZ193" s="458">
        <f t="shared" si="22"/>
        <v>0</v>
      </c>
      <c r="BA193" s="86">
        <f t="shared" si="19"/>
        <v>0</v>
      </c>
      <c r="BD193" s="253">
        <v>0</v>
      </c>
      <c r="BE193" s="66">
        <f t="shared" si="20"/>
        <v>0</v>
      </c>
      <c r="BF193" s="85">
        <f t="shared" si="21"/>
        <v>0</v>
      </c>
    </row>
    <row r="194" spans="1:58" ht="30" outlineLevel="1" x14ac:dyDescent="0.25">
      <c r="A194" s="156"/>
      <c r="B194" s="123" t="s">
        <v>169</v>
      </c>
      <c r="C194" s="32" t="s">
        <v>45</v>
      </c>
      <c r="D194" s="32">
        <v>2</v>
      </c>
      <c r="E194" s="5">
        <v>300</v>
      </c>
      <c r="F194" s="2">
        <f>E194*D194</f>
        <v>600</v>
      </c>
      <c r="G194" s="129">
        <v>0</v>
      </c>
      <c r="H194" s="52">
        <f>G194*E194</f>
        <v>0</v>
      </c>
      <c r="I194" s="130"/>
      <c r="J194" s="55">
        <f>I194*E194</f>
        <v>0</v>
      </c>
      <c r="K194" s="131">
        <f>D194+G194-I194</f>
        <v>2</v>
      </c>
      <c r="L194" s="469">
        <f>K194*E194</f>
        <v>600</v>
      </c>
      <c r="M194" s="71"/>
      <c r="O194" s="85">
        <f t="shared" si="18"/>
        <v>0</v>
      </c>
      <c r="AK194" s="253"/>
      <c r="AN194" s="253"/>
      <c r="AQ194" s="253">
        <v>2</v>
      </c>
      <c r="AR194" s="66">
        <f>E194</f>
        <v>300</v>
      </c>
      <c r="AS194" s="85">
        <f>AQ194*AR194</f>
        <v>600</v>
      </c>
      <c r="AU194" s="66">
        <f>H194</f>
        <v>0</v>
      </c>
      <c r="AV194" s="85">
        <f>AT194*AU194</f>
        <v>0</v>
      </c>
      <c r="AZ194" s="458">
        <f t="shared" si="22"/>
        <v>2</v>
      </c>
      <c r="BA194" s="86">
        <f t="shared" si="19"/>
        <v>600</v>
      </c>
      <c r="BD194" s="253">
        <v>2</v>
      </c>
      <c r="BE194" s="66">
        <f t="shared" si="20"/>
        <v>300</v>
      </c>
      <c r="BF194" s="85">
        <f t="shared" si="21"/>
        <v>600</v>
      </c>
    </row>
    <row r="195" spans="1:58" ht="15.75" outlineLevel="1" x14ac:dyDescent="0.25">
      <c r="A195" s="150"/>
      <c r="B195" s="132"/>
      <c r="C195" s="124"/>
      <c r="D195" s="124"/>
      <c r="E195" s="5"/>
      <c r="F195" s="14"/>
      <c r="G195" s="125"/>
      <c r="H195" s="58"/>
      <c r="I195" s="126"/>
      <c r="J195" s="61"/>
      <c r="K195" s="127"/>
      <c r="L195" s="475"/>
      <c r="M195" s="72"/>
      <c r="O195" s="85">
        <f t="shared" si="18"/>
        <v>0</v>
      </c>
      <c r="AK195" s="253"/>
      <c r="AN195" s="253"/>
      <c r="AQ195" s="253"/>
      <c r="AZ195" s="458">
        <f t="shared" si="22"/>
        <v>0</v>
      </c>
      <c r="BA195" s="86">
        <f t="shared" si="19"/>
        <v>0</v>
      </c>
      <c r="BD195" s="253">
        <v>0</v>
      </c>
      <c r="BE195" s="66">
        <f t="shared" si="20"/>
        <v>0</v>
      </c>
      <c r="BF195" s="85">
        <f t="shared" si="21"/>
        <v>0</v>
      </c>
    </row>
    <row r="196" spans="1:58" ht="135" outlineLevel="1" x14ac:dyDescent="0.25">
      <c r="A196" s="156" t="s">
        <v>170</v>
      </c>
      <c r="B196" s="123" t="s">
        <v>171</v>
      </c>
      <c r="C196" s="124"/>
      <c r="D196" s="124"/>
      <c r="E196" s="5"/>
      <c r="F196" s="14"/>
      <c r="G196" s="125"/>
      <c r="H196" s="58"/>
      <c r="I196" s="126"/>
      <c r="J196" s="61"/>
      <c r="K196" s="127"/>
      <c r="L196" s="475"/>
      <c r="M196" s="72"/>
      <c r="O196" s="85">
        <f t="shared" si="18"/>
        <v>0</v>
      </c>
      <c r="AK196" s="253"/>
      <c r="AN196" s="253"/>
      <c r="AQ196" s="253"/>
      <c r="AZ196" s="458">
        <f t="shared" si="22"/>
        <v>0</v>
      </c>
      <c r="BA196" s="86">
        <f t="shared" si="19"/>
        <v>0</v>
      </c>
      <c r="BD196" s="253">
        <v>0</v>
      </c>
      <c r="BE196" s="66">
        <f t="shared" si="20"/>
        <v>0</v>
      </c>
      <c r="BF196" s="85">
        <f t="shared" si="21"/>
        <v>0</v>
      </c>
    </row>
    <row r="197" spans="1:58" ht="75" outlineLevel="1" x14ac:dyDescent="0.25">
      <c r="A197" s="156"/>
      <c r="B197" s="123" t="s">
        <v>172</v>
      </c>
      <c r="C197" s="32"/>
      <c r="D197" s="32"/>
      <c r="E197" s="5"/>
      <c r="F197" s="14"/>
      <c r="G197" s="114"/>
      <c r="H197" s="58"/>
      <c r="I197" s="115"/>
      <c r="J197" s="61"/>
      <c r="K197" s="116"/>
      <c r="L197" s="475"/>
      <c r="M197" s="72"/>
      <c r="O197" s="85">
        <f t="shared" ref="O197:O260" si="23">M197*N197</f>
        <v>0</v>
      </c>
      <c r="AK197" s="253"/>
      <c r="AN197" s="253"/>
      <c r="AQ197" s="253"/>
      <c r="AZ197" s="458">
        <f t="shared" si="22"/>
        <v>0</v>
      </c>
      <c r="BA197" s="86">
        <f t="shared" si="19"/>
        <v>0</v>
      </c>
      <c r="BD197" s="253">
        <v>0</v>
      </c>
      <c r="BE197" s="66">
        <f t="shared" si="20"/>
        <v>0</v>
      </c>
      <c r="BF197" s="85">
        <f t="shared" si="21"/>
        <v>0</v>
      </c>
    </row>
    <row r="198" spans="1:58" ht="18.75" customHeight="1" outlineLevel="1" x14ac:dyDescent="0.25">
      <c r="A198" s="156"/>
      <c r="B198" s="123" t="s">
        <v>173</v>
      </c>
      <c r="C198" s="32" t="s">
        <v>45</v>
      </c>
      <c r="D198" s="32">
        <v>2</v>
      </c>
      <c r="E198" s="5">
        <v>600</v>
      </c>
      <c r="F198" s="2">
        <f>E198*D198</f>
        <v>1200</v>
      </c>
      <c r="G198" s="129">
        <v>0</v>
      </c>
      <c r="H198" s="52">
        <f>G198*E198</f>
        <v>0</v>
      </c>
      <c r="I198" s="130"/>
      <c r="J198" s="55">
        <f>I198*E198</f>
        <v>0</v>
      </c>
      <c r="K198" s="131">
        <f>D198+G198-I198</f>
        <v>2</v>
      </c>
      <c r="L198" s="469">
        <f>K198*E198</f>
        <v>1200</v>
      </c>
      <c r="M198" s="71"/>
      <c r="O198" s="85">
        <f t="shared" si="23"/>
        <v>0</v>
      </c>
      <c r="AK198" s="253"/>
      <c r="AN198" s="253"/>
      <c r="AQ198" s="253">
        <v>2</v>
      </c>
      <c r="AR198" s="66">
        <f>E198</f>
        <v>600</v>
      </c>
      <c r="AS198" s="85">
        <f>AQ198*AR198</f>
        <v>1200</v>
      </c>
      <c r="AU198" s="66">
        <f>H198</f>
        <v>0</v>
      </c>
      <c r="AV198" s="85">
        <f>AT198*AU198</f>
        <v>0</v>
      </c>
      <c r="AZ198" s="458">
        <f t="shared" si="22"/>
        <v>2</v>
      </c>
      <c r="BA198" s="86">
        <f t="shared" si="19"/>
        <v>1200</v>
      </c>
      <c r="BD198" s="253">
        <v>2</v>
      </c>
      <c r="BE198" s="66">
        <f t="shared" si="20"/>
        <v>600</v>
      </c>
      <c r="BF198" s="85">
        <f t="shared" si="21"/>
        <v>1200</v>
      </c>
    </row>
    <row r="199" spans="1:58" ht="15.75" outlineLevel="1" x14ac:dyDescent="0.25">
      <c r="A199" s="150"/>
      <c r="B199" s="132"/>
      <c r="C199" s="124"/>
      <c r="D199" s="124"/>
      <c r="E199" s="5"/>
      <c r="F199" s="14"/>
      <c r="G199" s="125"/>
      <c r="H199" s="58"/>
      <c r="I199" s="126"/>
      <c r="J199" s="61"/>
      <c r="K199" s="127"/>
      <c r="L199" s="475"/>
      <c r="M199" s="72"/>
      <c r="O199" s="85">
        <f t="shared" si="23"/>
        <v>0</v>
      </c>
      <c r="AK199" s="253"/>
      <c r="AN199" s="253"/>
      <c r="AQ199" s="253"/>
      <c r="AZ199" s="458">
        <f t="shared" si="22"/>
        <v>0</v>
      </c>
      <c r="BA199" s="86">
        <f t="shared" si="19"/>
        <v>0</v>
      </c>
      <c r="BD199" s="253">
        <v>0</v>
      </c>
      <c r="BE199" s="66">
        <f t="shared" si="20"/>
        <v>0</v>
      </c>
      <c r="BF199" s="85">
        <f t="shared" si="21"/>
        <v>0</v>
      </c>
    </row>
    <row r="200" spans="1:58" ht="120" outlineLevel="1" x14ac:dyDescent="0.25">
      <c r="A200" s="156" t="s">
        <v>174</v>
      </c>
      <c r="B200" s="123" t="s">
        <v>175</v>
      </c>
      <c r="C200" s="124"/>
      <c r="D200" s="124"/>
      <c r="E200" s="5"/>
      <c r="F200" s="14"/>
      <c r="G200" s="125"/>
      <c r="H200" s="58"/>
      <c r="I200" s="126"/>
      <c r="J200" s="61"/>
      <c r="K200" s="127"/>
      <c r="L200" s="475"/>
      <c r="M200" s="72"/>
      <c r="O200" s="85">
        <f t="shared" si="23"/>
        <v>0</v>
      </c>
      <c r="AK200" s="253"/>
      <c r="AN200" s="253"/>
      <c r="AQ200" s="253"/>
      <c r="AZ200" s="458">
        <f t="shared" si="22"/>
        <v>0</v>
      </c>
      <c r="BA200" s="86">
        <f t="shared" si="19"/>
        <v>0</v>
      </c>
      <c r="BD200" s="253">
        <v>0</v>
      </c>
      <c r="BE200" s="66">
        <f t="shared" si="20"/>
        <v>0</v>
      </c>
      <c r="BF200" s="85">
        <f t="shared" si="21"/>
        <v>0</v>
      </c>
    </row>
    <row r="201" spans="1:58" ht="90" outlineLevel="1" x14ac:dyDescent="0.25">
      <c r="A201" s="156"/>
      <c r="B201" s="123" t="s">
        <v>176</v>
      </c>
      <c r="C201" s="124"/>
      <c r="D201" s="124"/>
      <c r="E201" s="5"/>
      <c r="F201" s="14"/>
      <c r="G201" s="125"/>
      <c r="H201" s="58"/>
      <c r="I201" s="126"/>
      <c r="J201" s="61"/>
      <c r="K201" s="127"/>
      <c r="L201" s="475"/>
      <c r="M201" s="72"/>
      <c r="O201" s="85">
        <f t="shared" si="23"/>
        <v>0</v>
      </c>
      <c r="AK201" s="253"/>
      <c r="AN201" s="253"/>
      <c r="AQ201" s="253"/>
      <c r="AZ201" s="458">
        <f t="shared" si="22"/>
        <v>0</v>
      </c>
      <c r="BA201" s="86">
        <f t="shared" si="19"/>
        <v>0</v>
      </c>
      <c r="BD201" s="253">
        <v>0</v>
      </c>
      <c r="BE201" s="66">
        <f t="shared" si="20"/>
        <v>0</v>
      </c>
      <c r="BF201" s="85">
        <f t="shared" si="21"/>
        <v>0</v>
      </c>
    </row>
    <row r="202" spans="1:58" ht="17.25" customHeight="1" outlineLevel="1" x14ac:dyDescent="0.25">
      <c r="A202" s="156"/>
      <c r="B202" s="123" t="s">
        <v>173</v>
      </c>
      <c r="C202" s="124"/>
      <c r="D202" s="124"/>
      <c r="E202" s="5"/>
      <c r="F202" s="14"/>
      <c r="G202" s="125"/>
      <c r="H202" s="58"/>
      <c r="I202" s="126"/>
      <c r="J202" s="61"/>
      <c r="K202" s="127"/>
      <c r="L202" s="475"/>
      <c r="M202" s="72"/>
      <c r="O202" s="85">
        <f t="shared" si="23"/>
        <v>0</v>
      </c>
      <c r="AK202" s="253"/>
      <c r="AN202" s="253"/>
      <c r="AQ202" s="253"/>
      <c r="AZ202" s="458">
        <f t="shared" si="22"/>
        <v>0</v>
      </c>
      <c r="BA202" s="86">
        <f t="shared" si="19"/>
        <v>0</v>
      </c>
      <c r="BD202" s="253">
        <v>0</v>
      </c>
      <c r="BE202" s="66">
        <f t="shared" si="20"/>
        <v>0</v>
      </c>
      <c r="BF202" s="85">
        <f t="shared" si="21"/>
        <v>0</v>
      </c>
    </row>
    <row r="203" spans="1:58" ht="15.75" outlineLevel="1" x14ac:dyDescent="0.25">
      <c r="A203" s="150"/>
      <c r="B203" s="123" t="s">
        <v>177</v>
      </c>
      <c r="C203" s="32" t="s">
        <v>45</v>
      </c>
      <c r="D203" s="32">
        <v>1</v>
      </c>
      <c r="E203" s="5">
        <v>700</v>
      </c>
      <c r="F203" s="2">
        <f t="shared" ref="F203:F204" si="24">E203*D203</f>
        <v>700</v>
      </c>
      <c r="G203" s="129">
        <v>0</v>
      </c>
      <c r="H203" s="52">
        <f>G203*E203</f>
        <v>0</v>
      </c>
      <c r="I203" s="130"/>
      <c r="J203" s="55">
        <f>I203*E203</f>
        <v>0</v>
      </c>
      <c r="K203" s="131">
        <f>D203+G203-I203</f>
        <v>1</v>
      </c>
      <c r="L203" s="469">
        <f>K203*E203</f>
        <v>700</v>
      </c>
      <c r="M203" s="71"/>
      <c r="O203" s="85">
        <f t="shared" si="23"/>
        <v>0</v>
      </c>
      <c r="AK203" s="253"/>
      <c r="AN203" s="253"/>
      <c r="AQ203" s="253">
        <v>1</v>
      </c>
      <c r="AR203" s="66">
        <f>E203</f>
        <v>700</v>
      </c>
      <c r="AS203" s="85">
        <f>AQ203*AR203</f>
        <v>700</v>
      </c>
      <c r="AU203" s="66">
        <f>H203</f>
        <v>0</v>
      </c>
      <c r="AV203" s="85">
        <f>AT203*AU203</f>
        <v>0</v>
      </c>
      <c r="AZ203" s="458">
        <f t="shared" si="22"/>
        <v>1</v>
      </c>
      <c r="BA203" s="86">
        <f t="shared" si="19"/>
        <v>700</v>
      </c>
      <c r="BD203" s="253">
        <v>1</v>
      </c>
      <c r="BE203" s="66">
        <f t="shared" si="20"/>
        <v>700</v>
      </c>
      <c r="BF203" s="85">
        <f t="shared" si="21"/>
        <v>700</v>
      </c>
    </row>
    <row r="204" spans="1:58" ht="15.75" outlineLevel="1" x14ac:dyDescent="0.25">
      <c r="A204" s="150"/>
      <c r="B204" s="123" t="s">
        <v>178</v>
      </c>
      <c r="C204" s="32" t="s">
        <v>45</v>
      </c>
      <c r="D204" s="32">
        <v>1</v>
      </c>
      <c r="E204" s="5">
        <v>700</v>
      </c>
      <c r="F204" s="2">
        <f t="shared" si="24"/>
        <v>700</v>
      </c>
      <c r="G204" s="129">
        <v>0</v>
      </c>
      <c r="H204" s="52">
        <f>G204*E204</f>
        <v>0</v>
      </c>
      <c r="I204" s="130"/>
      <c r="J204" s="55">
        <f>I204*E204</f>
        <v>0</v>
      </c>
      <c r="K204" s="131">
        <f>D204+G204-I204</f>
        <v>1</v>
      </c>
      <c r="L204" s="469">
        <f>K204*E204</f>
        <v>700</v>
      </c>
      <c r="M204" s="71"/>
      <c r="O204" s="85">
        <f t="shared" si="23"/>
        <v>0</v>
      </c>
      <c r="AK204" s="253"/>
      <c r="AN204" s="253"/>
      <c r="AQ204" s="253">
        <v>1</v>
      </c>
      <c r="AR204" s="66">
        <f>E204</f>
        <v>700</v>
      </c>
      <c r="AS204" s="85">
        <f>AQ204*AR204</f>
        <v>700</v>
      </c>
      <c r="AU204" s="66">
        <f>H204</f>
        <v>0</v>
      </c>
      <c r="AV204" s="85">
        <f>AT204*AU204</f>
        <v>0</v>
      </c>
      <c r="AZ204" s="458">
        <f t="shared" si="22"/>
        <v>1</v>
      </c>
      <c r="BA204" s="86">
        <f t="shared" si="19"/>
        <v>700</v>
      </c>
      <c r="BD204" s="253">
        <v>1</v>
      </c>
      <c r="BE204" s="66">
        <f t="shared" si="20"/>
        <v>700</v>
      </c>
      <c r="BF204" s="85">
        <f t="shared" si="21"/>
        <v>700</v>
      </c>
    </row>
    <row r="205" spans="1:58" ht="15.75" outlineLevel="1" x14ac:dyDescent="0.25">
      <c r="A205" s="150"/>
      <c r="B205" s="132"/>
      <c r="C205" s="124"/>
      <c r="D205" s="124"/>
      <c r="E205" s="5"/>
      <c r="F205" s="14"/>
      <c r="G205" s="125"/>
      <c r="H205" s="58"/>
      <c r="I205" s="126"/>
      <c r="J205" s="61"/>
      <c r="K205" s="127"/>
      <c r="L205" s="475"/>
      <c r="M205" s="72"/>
      <c r="O205" s="85">
        <f t="shared" si="23"/>
        <v>0</v>
      </c>
      <c r="AK205" s="253"/>
      <c r="AN205" s="253"/>
      <c r="AQ205" s="253"/>
      <c r="AZ205" s="458">
        <f t="shared" si="22"/>
        <v>0</v>
      </c>
      <c r="BA205" s="86">
        <f t="shared" si="19"/>
        <v>0</v>
      </c>
      <c r="BD205" s="253">
        <v>0</v>
      </c>
      <c r="BE205" s="66">
        <f t="shared" si="20"/>
        <v>0</v>
      </c>
      <c r="BF205" s="85">
        <f t="shared" si="21"/>
        <v>0</v>
      </c>
    </row>
    <row r="206" spans="1:58" ht="120" outlineLevel="1" x14ac:dyDescent="0.25">
      <c r="A206" s="150" t="s">
        <v>179</v>
      </c>
      <c r="B206" s="159" t="s">
        <v>180</v>
      </c>
      <c r="C206" s="124"/>
      <c r="D206" s="124"/>
      <c r="E206" s="5"/>
      <c r="F206" s="14"/>
      <c r="G206" s="125"/>
      <c r="H206" s="58"/>
      <c r="I206" s="126"/>
      <c r="J206" s="61"/>
      <c r="K206" s="127"/>
      <c r="L206" s="475"/>
      <c r="M206" s="72"/>
      <c r="O206" s="85">
        <f t="shared" si="23"/>
        <v>0</v>
      </c>
      <c r="AK206" s="253"/>
      <c r="AN206" s="253"/>
      <c r="AQ206" s="253"/>
      <c r="AZ206" s="458">
        <f t="shared" si="22"/>
        <v>0</v>
      </c>
      <c r="BA206" s="86">
        <f t="shared" si="19"/>
        <v>0</v>
      </c>
      <c r="BD206" s="253">
        <v>0</v>
      </c>
      <c r="BE206" s="66">
        <f t="shared" si="20"/>
        <v>0</v>
      </c>
      <c r="BF206" s="85">
        <f t="shared" si="21"/>
        <v>0</v>
      </c>
    </row>
    <row r="207" spans="1:58" ht="30" outlineLevel="1" x14ac:dyDescent="0.25">
      <c r="A207" s="135"/>
      <c r="B207" s="123" t="s">
        <v>181</v>
      </c>
      <c r="C207" s="124"/>
      <c r="D207" s="124"/>
      <c r="E207" s="5"/>
      <c r="F207" s="14"/>
      <c r="G207" s="125"/>
      <c r="H207" s="58"/>
      <c r="I207" s="126"/>
      <c r="J207" s="61"/>
      <c r="K207" s="127"/>
      <c r="L207" s="475"/>
      <c r="M207" s="72"/>
      <c r="O207" s="85">
        <f t="shared" si="23"/>
        <v>0</v>
      </c>
      <c r="AK207" s="253"/>
      <c r="AN207" s="253"/>
      <c r="AQ207" s="253"/>
      <c r="AZ207" s="458">
        <f t="shared" si="22"/>
        <v>0</v>
      </c>
      <c r="BA207" s="86">
        <f t="shared" si="19"/>
        <v>0</v>
      </c>
      <c r="BD207" s="253">
        <v>0</v>
      </c>
      <c r="BE207" s="66">
        <f t="shared" si="20"/>
        <v>0</v>
      </c>
      <c r="BF207" s="85">
        <f t="shared" si="21"/>
        <v>0</v>
      </c>
    </row>
    <row r="208" spans="1:58" ht="90" outlineLevel="1" x14ac:dyDescent="0.25">
      <c r="A208" s="135"/>
      <c r="B208" s="123" t="s">
        <v>182</v>
      </c>
      <c r="C208" s="32" t="s">
        <v>148</v>
      </c>
      <c r="D208" s="32">
        <v>130</v>
      </c>
      <c r="E208" s="5">
        <v>15</v>
      </c>
      <c r="F208" s="2">
        <f>E208*D208</f>
        <v>1950</v>
      </c>
      <c r="G208" s="129">
        <v>0</v>
      </c>
      <c r="H208" s="52">
        <f>G208*E208</f>
        <v>0</v>
      </c>
      <c r="I208" s="130"/>
      <c r="J208" s="55">
        <f>I208*E208</f>
        <v>0</v>
      </c>
      <c r="K208" s="131">
        <f>D208+G208-I208</f>
        <v>130</v>
      </c>
      <c r="L208" s="469">
        <f>K208*E208</f>
        <v>1950</v>
      </c>
      <c r="M208" s="71"/>
      <c r="O208" s="85">
        <f t="shared" si="23"/>
        <v>0</v>
      </c>
      <c r="AK208" s="253"/>
      <c r="AN208" s="253"/>
      <c r="AQ208" s="253"/>
      <c r="AZ208" s="458">
        <f t="shared" si="22"/>
        <v>0</v>
      </c>
      <c r="BA208" s="86">
        <f t="shared" si="19"/>
        <v>0</v>
      </c>
      <c r="BD208" s="253">
        <v>0</v>
      </c>
      <c r="BE208" s="66">
        <f t="shared" si="20"/>
        <v>15</v>
      </c>
      <c r="BF208" s="85">
        <f t="shared" si="21"/>
        <v>0</v>
      </c>
    </row>
    <row r="209" spans="1:58" ht="15.75" outlineLevel="1" x14ac:dyDescent="0.25">
      <c r="A209" s="150"/>
      <c r="B209" s="132"/>
      <c r="C209" s="124"/>
      <c r="D209" s="124"/>
      <c r="E209" s="5"/>
      <c r="F209" s="14"/>
      <c r="G209" s="125"/>
      <c r="H209" s="58"/>
      <c r="I209" s="126"/>
      <c r="J209" s="61"/>
      <c r="K209" s="127"/>
      <c r="L209" s="475"/>
      <c r="M209" s="72"/>
      <c r="O209" s="85">
        <f t="shared" si="23"/>
        <v>0</v>
      </c>
      <c r="AK209" s="253"/>
      <c r="AN209" s="253"/>
      <c r="AQ209" s="253"/>
      <c r="AZ209" s="458">
        <f t="shared" si="22"/>
        <v>0</v>
      </c>
      <c r="BA209" s="86">
        <f t="shared" si="19"/>
        <v>0</v>
      </c>
      <c r="BD209" s="253">
        <v>0</v>
      </c>
      <c r="BE209" s="66">
        <f t="shared" si="20"/>
        <v>0</v>
      </c>
      <c r="BF209" s="85">
        <f t="shared" si="21"/>
        <v>0</v>
      </c>
    </row>
    <row r="210" spans="1:58" ht="15.75" x14ac:dyDescent="0.25">
      <c r="A210" s="117" t="s">
        <v>164</v>
      </c>
      <c r="B210" s="118" t="s">
        <v>183</v>
      </c>
      <c r="C210" s="119"/>
      <c r="D210" s="119"/>
      <c r="E210" s="3"/>
      <c r="F210" s="4">
        <f>SUM(F192:F209)</f>
        <v>5150</v>
      </c>
      <c r="G210" s="119"/>
      <c r="H210" s="4">
        <f>SUM(H192:H209)</f>
        <v>0</v>
      </c>
      <c r="I210" s="119"/>
      <c r="J210" s="4">
        <f>SUM(J192:J209)</f>
        <v>0</v>
      </c>
      <c r="K210" s="119"/>
      <c r="L210" s="470">
        <f>SUM(L192:L209)</f>
        <v>5150</v>
      </c>
      <c r="M210" s="72"/>
      <c r="N210" s="160"/>
      <c r="O210" s="85">
        <f t="shared" si="23"/>
        <v>0</v>
      </c>
      <c r="AK210" s="253"/>
      <c r="AM210" s="470">
        <f>SUM(AM192:AM209)</f>
        <v>0</v>
      </c>
      <c r="AN210" s="253"/>
      <c r="AP210" s="470">
        <f>SUM(AP192:AP209)</f>
        <v>0</v>
      </c>
      <c r="AQ210" s="253"/>
      <c r="AS210" s="470">
        <f>SUM(AS192:AS209)</f>
        <v>3200</v>
      </c>
      <c r="AV210" s="470">
        <f>SUM(AV192:AV209)</f>
        <v>0</v>
      </c>
      <c r="AW210" s="498"/>
      <c r="AX210" s="498"/>
      <c r="AY210" s="512"/>
      <c r="AZ210" s="458">
        <f t="shared" si="22"/>
        <v>0</v>
      </c>
      <c r="BA210" s="470">
        <f>SUM(BA192:BA209)</f>
        <v>3200</v>
      </c>
      <c r="BD210" s="253">
        <v>0</v>
      </c>
      <c r="BE210" s="66">
        <f t="shared" si="20"/>
        <v>0</v>
      </c>
      <c r="BF210" s="470">
        <f>SUM(BF192:BF209)</f>
        <v>3200</v>
      </c>
    </row>
    <row r="211" spans="1:58" ht="15.75" x14ac:dyDescent="0.25">
      <c r="A211" s="150"/>
      <c r="B211" s="123"/>
      <c r="C211" s="32"/>
      <c r="D211" s="32"/>
      <c r="E211" s="17"/>
      <c r="F211" s="14"/>
      <c r="G211" s="114"/>
      <c r="H211" s="58"/>
      <c r="I211" s="115"/>
      <c r="J211" s="61"/>
      <c r="K211" s="116"/>
      <c r="L211" s="475"/>
      <c r="M211" s="72"/>
      <c r="O211" s="85">
        <f t="shared" si="23"/>
        <v>0</v>
      </c>
      <c r="AK211" s="253"/>
      <c r="AN211" s="253"/>
      <c r="AQ211" s="253"/>
      <c r="AZ211" s="458">
        <f t="shared" si="22"/>
        <v>0</v>
      </c>
      <c r="BA211" s="475"/>
      <c r="BD211" s="253">
        <v>0</v>
      </c>
      <c r="BE211" s="66">
        <f t="shared" si="20"/>
        <v>0</v>
      </c>
      <c r="BF211" s="475"/>
    </row>
    <row r="212" spans="1:58" ht="15.75" x14ac:dyDescent="0.25">
      <c r="A212" s="139" t="s">
        <v>86</v>
      </c>
      <c r="B212" s="161" t="s">
        <v>87</v>
      </c>
      <c r="C212" s="162"/>
      <c r="D212" s="162"/>
      <c r="E212" s="18"/>
      <c r="F212" s="19"/>
      <c r="G212" s="162"/>
      <c r="H212" s="19"/>
      <c r="I212" s="162"/>
      <c r="J212" s="19"/>
      <c r="K212" s="162"/>
      <c r="L212" s="477"/>
      <c r="M212" s="77"/>
      <c r="O212" s="85">
        <f t="shared" si="23"/>
        <v>0</v>
      </c>
      <c r="AK212" s="253"/>
      <c r="AM212" s="477"/>
      <c r="AN212" s="253"/>
      <c r="AP212" s="477"/>
      <c r="AQ212" s="253"/>
      <c r="AS212" s="477"/>
      <c r="AV212" s="477"/>
      <c r="AW212" s="501"/>
      <c r="AX212" s="501"/>
      <c r="AY212" s="515"/>
      <c r="AZ212" s="458">
        <f t="shared" si="22"/>
        <v>0</v>
      </c>
      <c r="BA212" s="477"/>
      <c r="BD212" s="253">
        <v>0</v>
      </c>
      <c r="BE212" s="66">
        <f t="shared" si="20"/>
        <v>0</v>
      </c>
      <c r="BF212" s="477"/>
    </row>
    <row r="213" spans="1:58" ht="15.75" x14ac:dyDescent="0.25">
      <c r="A213" s="150"/>
      <c r="B213" s="123"/>
      <c r="C213" s="32"/>
      <c r="D213" s="32"/>
      <c r="E213" s="17"/>
      <c r="F213" s="14"/>
      <c r="G213" s="114"/>
      <c r="H213" s="58"/>
      <c r="I213" s="115"/>
      <c r="J213" s="61"/>
      <c r="K213" s="116"/>
      <c r="L213" s="475"/>
      <c r="M213" s="72"/>
      <c r="O213" s="85">
        <f t="shared" si="23"/>
        <v>0</v>
      </c>
      <c r="AK213" s="253"/>
      <c r="AM213" s="475"/>
      <c r="AN213" s="253"/>
      <c r="AP213" s="475"/>
      <c r="AQ213" s="253"/>
      <c r="AS213" s="475"/>
      <c r="AV213" s="475"/>
      <c r="AW213" s="502"/>
      <c r="AX213" s="502"/>
      <c r="AY213" s="516"/>
      <c r="AZ213" s="458">
        <f t="shared" si="22"/>
        <v>0</v>
      </c>
      <c r="BA213" s="475"/>
      <c r="BD213" s="253">
        <v>0</v>
      </c>
      <c r="BE213" s="66">
        <f t="shared" si="20"/>
        <v>0</v>
      </c>
      <c r="BF213" s="475"/>
    </row>
    <row r="214" spans="1:58" ht="15.75" x14ac:dyDescent="0.25">
      <c r="A214" s="150" t="s">
        <v>88</v>
      </c>
      <c r="B214" s="133" t="s">
        <v>184</v>
      </c>
      <c r="C214" s="32"/>
      <c r="D214" s="32"/>
      <c r="E214" s="17"/>
      <c r="F214" s="16">
        <f>F109</f>
        <v>9500</v>
      </c>
      <c r="G214" s="114"/>
      <c r="H214" s="59">
        <f>H109</f>
        <v>0</v>
      </c>
      <c r="I214" s="115"/>
      <c r="J214" s="62">
        <f>J109</f>
        <v>0</v>
      </c>
      <c r="K214" s="116"/>
      <c r="L214" s="476">
        <f>L109</f>
        <v>9500</v>
      </c>
      <c r="M214" s="76"/>
      <c r="O214" s="85">
        <f t="shared" si="23"/>
        <v>0</v>
      </c>
      <c r="AK214" s="253"/>
      <c r="AM214" s="476">
        <f>AM109</f>
        <v>5000</v>
      </c>
      <c r="AN214" s="253"/>
      <c r="AP214" s="476">
        <f>AP109</f>
        <v>0</v>
      </c>
      <c r="AQ214" s="253"/>
      <c r="AS214" s="476">
        <f>AS109</f>
        <v>4500</v>
      </c>
      <c r="AV214" s="476">
        <f>AV109</f>
        <v>0</v>
      </c>
      <c r="AW214" s="503"/>
      <c r="AX214" s="503"/>
      <c r="AY214" s="517"/>
      <c r="AZ214" s="458">
        <f t="shared" si="22"/>
        <v>0</v>
      </c>
      <c r="BA214" s="476">
        <f>BA109</f>
        <v>9500</v>
      </c>
      <c r="BD214" s="253">
        <v>0</v>
      </c>
      <c r="BE214" s="66">
        <f t="shared" si="20"/>
        <v>0</v>
      </c>
      <c r="BF214" s="476">
        <f>BF109</f>
        <v>9500</v>
      </c>
    </row>
    <row r="215" spans="1:58" ht="15.75" x14ac:dyDescent="0.25">
      <c r="A215" s="150"/>
      <c r="B215" s="123"/>
      <c r="C215" s="32"/>
      <c r="D215" s="32"/>
      <c r="E215" s="17"/>
      <c r="F215" s="16"/>
      <c r="G215" s="114"/>
      <c r="H215" s="59"/>
      <c r="I215" s="115"/>
      <c r="J215" s="62"/>
      <c r="K215" s="116"/>
      <c r="L215" s="476"/>
      <c r="M215" s="76"/>
      <c r="O215" s="85">
        <f t="shared" si="23"/>
        <v>0</v>
      </c>
      <c r="AK215" s="253"/>
      <c r="AM215" s="476"/>
      <c r="AN215" s="253"/>
      <c r="AP215" s="476"/>
      <c r="AQ215" s="253"/>
      <c r="AS215" s="476"/>
      <c r="AV215" s="476"/>
      <c r="AW215" s="503"/>
      <c r="AX215" s="503"/>
      <c r="AY215" s="517"/>
      <c r="AZ215" s="458">
        <f t="shared" si="22"/>
        <v>0</v>
      </c>
      <c r="BA215" s="476"/>
      <c r="BD215" s="253">
        <v>0</v>
      </c>
      <c r="BE215" s="66">
        <f t="shared" si="20"/>
        <v>0</v>
      </c>
      <c r="BF215" s="476"/>
    </row>
    <row r="216" spans="1:58" ht="15.75" x14ac:dyDescent="0.25">
      <c r="A216" s="150" t="s">
        <v>98</v>
      </c>
      <c r="B216" s="163" t="s">
        <v>185</v>
      </c>
      <c r="C216" s="164"/>
      <c r="D216" s="164"/>
      <c r="E216" s="17"/>
      <c r="F216" s="16">
        <f>F131</f>
        <v>61345</v>
      </c>
      <c r="G216" s="165"/>
      <c r="H216" s="59">
        <f>H131</f>
        <v>0</v>
      </c>
      <c r="I216" s="166"/>
      <c r="J216" s="62">
        <f>J131</f>
        <v>0</v>
      </c>
      <c r="K216" s="167"/>
      <c r="L216" s="476">
        <f>L131</f>
        <v>61345</v>
      </c>
      <c r="M216" s="76"/>
      <c r="O216" s="85">
        <f t="shared" si="23"/>
        <v>0</v>
      </c>
      <c r="AK216" s="253"/>
      <c r="AM216" s="476">
        <f>AM131</f>
        <v>0</v>
      </c>
      <c r="AN216" s="253"/>
      <c r="AP216" s="476">
        <f>AP131</f>
        <v>0</v>
      </c>
      <c r="AQ216" s="253"/>
      <c r="AS216" s="476">
        <f>AS131</f>
        <v>33953</v>
      </c>
      <c r="AV216" s="476">
        <f>AV131</f>
        <v>0</v>
      </c>
      <c r="AW216" s="503"/>
      <c r="AX216" s="503"/>
      <c r="AY216" s="517"/>
      <c r="AZ216" s="458">
        <f t="shared" si="22"/>
        <v>0</v>
      </c>
      <c r="BA216" s="476">
        <f>BA131</f>
        <v>33953</v>
      </c>
      <c r="BD216" s="253">
        <v>0</v>
      </c>
      <c r="BE216" s="66">
        <f t="shared" si="20"/>
        <v>0</v>
      </c>
      <c r="BF216" s="476">
        <f>BF131</f>
        <v>33953</v>
      </c>
    </row>
    <row r="217" spans="1:58" ht="15.75" x14ac:dyDescent="0.25">
      <c r="A217" s="150"/>
      <c r="B217" s="123"/>
      <c r="C217" s="32"/>
      <c r="D217" s="32"/>
      <c r="E217" s="17"/>
      <c r="F217" s="16"/>
      <c r="G217" s="114"/>
      <c r="H217" s="59"/>
      <c r="I217" s="115"/>
      <c r="J217" s="62"/>
      <c r="K217" s="116"/>
      <c r="L217" s="476"/>
      <c r="M217" s="76"/>
      <c r="O217" s="85">
        <f t="shared" si="23"/>
        <v>0</v>
      </c>
      <c r="AK217" s="253"/>
      <c r="AM217" s="476"/>
      <c r="AN217" s="253"/>
      <c r="AP217" s="476"/>
      <c r="AQ217" s="253"/>
      <c r="AS217" s="476"/>
      <c r="AV217" s="476"/>
      <c r="AW217" s="503"/>
      <c r="AX217" s="503"/>
      <c r="AY217" s="517"/>
      <c r="AZ217" s="458">
        <f t="shared" si="22"/>
        <v>0</v>
      </c>
      <c r="BA217" s="476"/>
      <c r="BD217" s="253">
        <v>0</v>
      </c>
      <c r="BE217" s="66">
        <f t="shared" si="20"/>
        <v>0</v>
      </c>
      <c r="BF217" s="476"/>
    </row>
    <row r="218" spans="1:58" ht="15.75" x14ac:dyDescent="0.25">
      <c r="A218" s="150" t="s">
        <v>121</v>
      </c>
      <c r="B218" s="133" t="s">
        <v>186</v>
      </c>
      <c r="C218" s="32"/>
      <c r="D218" s="32"/>
      <c r="E218" s="17"/>
      <c r="F218" s="16">
        <f>F160</f>
        <v>132180</v>
      </c>
      <c r="G218" s="114"/>
      <c r="H218" s="59">
        <f>H160</f>
        <v>0</v>
      </c>
      <c r="I218" s="115"/>
      <c r="J218" s="62">
        <f>J160</f>
        <v>0</v>
      </c>
      <c r="K218" s="116"/>
      <c r="L218" s="476">
        <f>L160</f>
        <v>132180</v>
      </c>
      <c r="M218" s="76"/>
      <c r="O218" s="85">
        <f t="shared" si="23"/>
        <v>0</v>
      </c>
      <c r="AK218" s="253"/>
      <c r="AM218" s="476">
        <f>AM160</f>
        <v>0</v>
      </c>
      <c r="AN218" s="253"/>
      <c r="AP218" s="476">
        <f>AP160</f>
        <v>0</v>
      </c>
      <c r="AQ218" s="253"/>
      <c r="AS218" s="476">
        <f>AS160</f>
        <v>148332</v>
      </c>
      <c r="AV218" s="476">
        <f>AV160</f>
        <v>0</v>
      </c>
      <c r="AW218" s="503"/>
      <c r="AX218" s="503"/>
      <c r="AY218" s="517"/>
      <c r="AZ218" s="458">
        <f t="shared" si="22"/>
        <v>0</v>
      </c>
      <c r="BA218" s="476">
        <f>BA160</f>
        <v>148332</v>
      </c>
      <c r="BD218" s="253">
        <v>0</v>
      </c>
      <c r="BE218" s="66">
        <f t="shared" ref="BE218:BE281" si="25">E218</f>
        <v>0</v>
      </c>
      <c r="BF218" s="476">
        <f>BF160</f>
        <v>148332</v>
      </c>
    </row>
    <row r="219" spans="1:58" ht="15.75" x14ac:dyDescent="0.25">
      <c r="A219" s="150"/>
      <c r="B219" s="123"/>
      <c r="C219" s="32"/>
      <c r="D219" s="32"/>
      <c r="E219" s="17"/>
      <c r="F219" s="16"/>
      <c r="G219" s="114"/>
      <c r="H219" s="59"/>
      <c r="I219" s="115"/>
      <c r="J219" s="62"/>
      <c r="K219" s="116"/>
      <c r="L219" s="476"/>
      <c r="M219" s="76"/>
      <c r="O219" s="85">
        <f t="shared" si="23"/>
        <v>0</v>
      </c>
      <c r="AK219" s="253"/>
      <c r="AM219" s="476"/>
      <c r="AN219" s="253"/>
      <c r="AP219" s="476"/>
      <c r="AQ219" s="253"/>
      <c r="AS219" s="476"/>
      <c r="AV219" s="476"/>
      <c r="AW219" s="503"/>
      <c r="AX219" s="503"/>
      <c r="AY219" s="517"/>
      <c r="AZ219" s="458">
        <f t="shared" si="22"/>
        <v>0</v>
      </c>
      <c r="BA219" s="476"/>
      <c r="BD219" s="253">
        <v>0</v>
      </c>
      <c r="BE219" s="66">
        <f t="shared" si="25"/>
        <v>0</v>
      </c>
      <c r="BF219" s="476"/>
    </row>
    <row r="220" spans="1:58" ht="15.75" x14ac:dyDescent="0.25">
      <c r="A220" s="150" t="s">
        <v>150</v>
      </c>
      <c r="B220" s="133" t="s">
        <v>187</v>
      </c>
      <c r="C220" s="32"/>
      <c r="D220" s="32"/>
      <c r="E220" s="17"/>
      <c r="F220" s="16">
        <f>F188</f>
        <v>8845</v>
      </c>
      <c r="G220" s="114"/>
      <c r="H220" s="59">
        <f>H188</f>
        <v>0</v>
      </c>
      <c r="I220" s="115"/>
      <c r="J220" s="62">
        <f>J188</f>
        <v>0</v>
      </c>
      <c r="K220" s="116"/>
      <c r="L220" s="476">
        <f>L188</f>
        <v>8845</v>
      </c>
      <c r="M220" s="76"/>
      <c r="O220" s="85">
        <f t="shared" si="23"/>
        <v>0</v>
      </c>
      <c r="AK220" s="253"/>
      <c r="AM220" s="476">
        <f>AM188</f>
        <v>0</v>
      </c>
      <c r="AN220" s="253"/>
      <c r="AP220" s="476">
        <f>AP188</f>
        <v>0</v>
      </c>
      <c r="AQ220" s="253"/>
      <c r="AS220" s="476">
        <f>AS188</f>
        <v>6045</v>
      </c>
      <c r="AV220" s="476">
        <f>AV188</f>
        <v>0</v>
      </c>
      <c r="AW220" s="503"/>
      <c r="AX220" s="503"/>
      <c r="AY220" s="517"/>
      <c r="AZ220" s="458">
        <f t="shared" si="22"/>
        <v>0</v>
      </c>
      <c r="BA220" s="476">
        <f>BA188</f>
        <v>6045</v>
      </c>
      <c r="BD220" s="253">
        <v>0</v>
      </c>
      <c r="BE220" s="66">
        <f t="shared" si="25"/>
        <v>0</v>
      </c>
      <c r="BF220" s="476">
        <f>BF188</f>
        <v>6045</v>
      </c>
    </row>
    <row r="221" spans="1:58" ht="15.75" x14ac:dyDescent="0.25">
      <c r="A221" s="150"/>
      <c r="B221" s="133"/>
      <c r="C221" s="32"/>
      <c r="D221" s="32"/>
      <c r="E221" s="17"/>
      <c r="F221" s="16"/>
      <c r="G221" s="114"/>
      <c r="H221" s="59"/>
      <c r="I221" s="115"/>
      <c r="J221" s="62"/>
      <c r="K221" s="116"/>
      <c r="L221" s="476"/>
      <c r="M221" s="76"/>
      <c r="O221" s="85">
        <f t="shared" si="23"/>
        <v>0</v>
      </c>
      <c r="AK221" s="253"/>
      <c r="AM221" s="476"/>
      <c r="AN221" s="253"/>
      <c r="AP221" s="476"/>
      <c r="AQ221" s="253"/>
      <c r="AS221" s="476"/>
      <c r="AV221" s="476"/>
      <c r="AW221" s="503"/>
      <c r="AX221" s="503"/>
      <c r="AY221" s="517"/>
      <c r="AZ221" s="458">
        <f t="shared" si="22"/>
        <v>0</v>
      </c>
      <c r="BA221" s="476"/>
      <c r="BD221" s="253">
        <v>0</v>
      </c>
      <c r="BE221" s="66">
        <f t="shared" si="25"/>
        <v>0</v>
      </c>
      <c r="BF221" s="476"/>
    </row>
    <row r="222" spans="1:58" ht="15.75" x14ac:dyDescent="0.25">
      <c r="A222" s="150" t="s">
        <v>164</v>
      </c>
      <c r="B222" s="133" t="s">
        <v>188</v>
      </c>
      <c r="C222" s="32"/>
      <c r="D222" s="32"/>
      <c r="E222" s="17"/>
      <c r="F222" s="16">
        <f>F210</f>
        <v>5150</v>
      </c>
      <c r="G222" s="114"/>
      <c r="H222" s="59">
        <f>H210</f>
        <v>0</v>
      </c>
      <c r="I222" s="115"/>
      <c r="J222" s="62">
        <f>J210</f>
        <v>0</v>
      </c>
      <c r="K222" s="116"/>
      <c r="L222" s="476">
        <f>L210</f>
        <v>5150</v>
      </c>
      <c r="M222" s="76"/>
      <c r="O222" s="85">
        <f t="shared" si="23"/>
        <v>0</v>
      </c>
      <c r="AK222" s="253"/>
      <c r="AM222" s="476">
        <f>AM210</f>
        <v>0</v>
      </c>
      <c r="AN222" s="253"/>
      <c r="AP222" s="476">
        <f>AP210</f>
        <v>0</v>
      </c>
      <c r="AQ222" s="253"/>
      <c r="AS222" s="476">
        <f>AS210</f>
        <v>3200</v>
      </c>
      <c r="AV222" s="476">
        <f>AV210</f>
        <v>0</v>
      </c>
      <c r="AW222" s="503"/>
      <c r="AX222" s="503"/>
      <c r="AY222" s="517"/>
      <c r="AZ222" s="458">
        <f t="shared" si="22"/>
        <v>0</v>
      </c>
      <c r="BA222" s="476">
        <f>BA210</f>
        <v>3200</v>
      </c>
      <c r="BD222" s="253">
        <v>0</v>
      </c>
      <c r="BE222" s="66">
        <f t="shared" si="25"/>
        <v>0</v>
      </c>
      <c r="BF222" s="476">
        <f>BF210</f>
        <v>3200</v>
      </c>
    </row>
    <row r="223" spans="1:58" ht="15.75" x14ac:dyDescent="0.25">
      <c r="A223" s="150"/>
      <c r="B223" s="133"/>
      <c r="C223" s="32"/>
      <c r="D223" s="32"/>
      <c r="E223" s="17"/>
      <c r="F223" s="16"/>
      <c r="G223" s="114"/>
      <c r="H223" s="59"/>
      <c r="I223" s="115"/>
      <c r="J223" s="62"/>
      <c r="K223" s="116"/>
      <c r="L223" s="476"/>
      <c r="M223" s="76"/>
      <c r="O223" s="85">
        <f t="shared" si="23"/>
        <v>0</v>
      </c>
      <c r="AK223" s="253"/>
      <c r="AM223" s="476"/>
      <c r="AN223" s="253"/>
      <c r="AP223" s="476"/>
      <c r="AQ223" s="253"/>
      <c r="AS223" s="476"/>
      <c r="AV223" s="476"/>
      <c r="AW223" s="503"/>
      <c r="AX223" s="503"/>
      <c r="AY223" s="517"/>
      <c r="AZ223" s="458">
        <f t="shared" si="22"/>
        <v>0</v>
      </c>
      <c r="BA223" s="476"/>
      <c r="BD223" s="253">
        <v>0</v>
      </c>
      <c r="BE223" s="66">
        <f t="shared" si="25"/>
        <v>0</v>
      </c>
      <c r="BF223" s="476"/>
    </row>
    <row r="224" spans="1:58" ht="15.75" x14ac:dyDescent="0.25">
      <c r="A224" s="150" t="s">
        <v>189</v>
      </c>
      <c r="B224" s="133" t="s">
        <v>190</v>
      </c>
      <c r="C224" s="32"/>
      <c r="D224" s="32"/>
      <c r="E224" s="17"/>
      <c r="F224" s="16">
        <v>0</v>
      </c>
      <c r="G224" s="114"/>
      <c r="H224" s="59">
        <v>0</v>
      </c>
      <c r="I224" s="115"/>
      <c r="J224" s="62">
        <v>0</v>
      </c>
      <c r="K224" s="116"/>
      <c r="L224" s="476">
        <v>0</v>
      </c>
      <c r="M224" s="76"/>
      <c r="O224" s="85">
        <f t="shared" si="23"/>
        <v>0</v>
      </c>
      <c r="AK224" s="253"/>
      <c r="AM224" s="476">
        <v>0</v>
      </c>
      <c r="AN224" s="253"/>
      <c r="AP224" s="476">
        <v>0</v>
      </c>
      <c r="AQ224" s="253"/>
      <c r="AS224" s="476">
        <v>0</v>
      </c>
      <c r="AV224" s="476">
        <v>0</v>
      </c>
      <c r="AW224" s="503"/>
      <c r="AX224" s="503"/>
      <c r="AY224" s="517"/>
      <c r="AZ224" s="458">
        <f t="shared" si="22"/>
        <v>0</v>
      </c>
      <c r="BA224" s="476">
        <v>0</v>
      </c>
      <c r="BD224" s="253">
        <v>0</v>
      </c>
      <c r="BE224" s="66">
        <f t="shared" si="25"/>
        <v>0</v>
      </c>
      <c r="BF224" s="476">
        <v>0</v>
      </c>
    </row>
    <row r="225" spans="1:58" ht="15.75" x14ac:dyDescent="0.25">
      <c r="A225" s="150"/>
      <c r="B225" s="159"/>
      <c r="C225" s="32"/>
      <c r="D225" s="32"/>
      <c r="E225" s="17"/>
      <c r="F225" s="14"/>
      <c r="G225" s="114"/>
      <c r="H225" s="58"/>
      <c r="I225" s="115"/>
      <c r="J225" s="61"/>
      <c r="K225" s="116"/>
      <c r="L225" s="475"/>
      <c r="M225" s="72"/>
      <c r="O225" s="85">
        <f t="shared" si="23"/>
        <v>0</v>
      </c>
      <c r="AK225" s="253"/>
      <c r="AM225" s="475"/>
      <c r="AN225" s="253"/>
      <c r="AP225" s="475"/>
      <c r="AQ225" s="253"/>
      <c r="AS225" s="475"/>
      <c r="AV225" s="475"/>
      <c r="AW225" s="502"/>
      <c r="AX225" s="502"/>
      <c r="AY225" s="516"/>
      <c r="AZ225" s="458">
        <f t="shared" si="22"/>
        <v>0</v>
      </c>
      <c r="BA225" s="475"/>
      <c r="BD225" s="253">
        <v>0</v>
      </c>
      <c r="BE225" s="66">
        <f t="shared" si="25"/>
        <v>0</v>
      </c>
      <c r="BF225" s="475"/>
    </row>
    <row r="226" spans="1:58" ht="28.5" x14ac:dyDescent="0.25">
      <c r="A226" s="139" t="s">
        <v>86</v>
      </c>
      <c r="B226" s="168" t="s">
        <v>191</v>
      </c>
      <c r="C226" s="141"/>
      <c r="D226" s="141"/>
      <c r="E226" s="20"/>
      <c r="F226" s="21">
        <f>SUM(F214:F225)</f>
        <v>217020</v>
      </c>
      <c r="G226" s="141"/>
      <c r="H226" s="21">
        <f>SUM(H214:H225)</f>
        <v>0</v>
      </c>
      <c r="I226" s="141"/>
      <c r="J226" s="21">
        <f>SUM(J214:J225)</f>
        <v>0</v>
      </c>
      <c r="K226" s="141"/>
      <c r="L226" s="478">
        <f>SUM(L214:L225)</f>
        <v>217020</v>
      </c>
      <c r="M226" s="78"/>
      <c r="O226" s="85">
        <f t="shared" si="23"/>
        <v>0</v>
      </c>
      <c r="AK226" s="253"/>
      <c r="AM226" s="478">
        <f>SUM(AM214:AM225)</f>
        <v>5000</v>
      </c>
      <c r="AN226" s="253"/>
      <c r="AP226" s="478">
        <f>SUM(AP214:AP225)</f>
        <v>0</v>
      </c>
      <c r="AQ226" s="253"/>
      <c r="AS226" s="478">
        <f>SUM(AS214:AS225)</f>
        <v>196030</v>
      </c>
      <c r="AV226" s="478">
        <f>SUM(AV214:AV225)</f>
        <v>0</v>
      </c>
      <c r="AW226" s="263"/>
      <c r="AX226" s="263"/>
      <c r="AY226" s="497"/>
      <c r="AZ226" s="458">
        <f t="shared" si="22"/>
        <v>0</v>
      </c>
      <c r="BA226" s="478">
        <f>SUM(BA214:BA225)</f>
        <v>201030</v>
      </c>
      <c r="BD226" s="253">
        <v>0</v>
      </c>
      <c r="BE226" s="66">
        <f t="shared" si="25"/>
        <v>0</v>
      </c>
      <c r="BF226" s="478">
        <f>SUM(BF214:BF225)</f>
        <v>201030</v>
      </c>
    </row>
    <row r="227" spans="1:58" x14ac:dyDescent="0.25">
      <c r="A227" s="135"/>
      <c r="B227" s="132"/>
      <c r="C227" s="124"/>
      <c r="D227" s="124"/>
      <c r="E227" s="5"/>
      <c r="F227" s="9"/>
      <c r="G227" s="125"/>
      <c r="H227" s="54"/>
      <c r="I227" s="126"/>
      <c r="J227" s="56"/>
      <c r="K227" s="127"/>
      <c r="L227" s="472"/>
      <c r="M227" s="74"/>
      <c r="O227" s="85">
        <f t="shared" si="23"/>
        <v>0</v>
      </c>
      <c r="AK227" s="253"/>
      <c r="AN227" s="253"/>
      <c r="AQ227" s="253"/>
      <c r="AZ227" s="458">
        <f t="shared" si="22"/>
        <v>0</v>
      </c>
      <c r="BA227" s="86">
        <f t="shared" ref="BA227:BA278" si="26">AZ227*E227</f>
        <v>0</v>
      </c>
      <c r="BD227" s="253">
        <v>0</v>
      </c>
      <c r="BE227" s="66">
        <f t="shared" si="25"/>
        <v>0</v>
      </c>
      <c r="BF227" s="85">
        <f t="shared" ref="BF227:BF281" si="27">BD227*BE227</f>
        <v>0</v>
      </c>
    </row>
    <row r="228" spans="1:58" ht="31.5" x14ac:dyDescent="0.25">
      <c r="A228" s="139" t="s">
        <v>192</v>
      </c>
      <c r="B228" s="169" t="s">
        <v>193</v>
      </c>
      <c r="C228" s="170"/>
      <c r="D228" s="171"/>
      <c r="E228" s="22"/>
      <c r="F228" s="23"/>
      <c r="G228" s="171"/>
      <c r="H228" s="23"/>
      <c r="I228" s="171"/>
      <c r="J228" s="23"/>
      <c r="K228" s="171"/>
      <c r="L228" s="479"/>
      <c r="M228" s="79"/>
      <c r="O228" s="85">
        <f t="shared" si="23"/>
        <v>0</v>
      </c>
      <c r="AK228" s="253"/>
      <c r="AN228" s="253"/>
      <c r="AQ228" s="253"/>
      <c r="AZ228" s="458">
        <f t="shared" si="22"/>
        <v>0</v>
      </c>
      <c r="BA228" s="86">
        <f t="shared" si="26"/>
        <v>0</v>
      </c>
      <c r="BD228" s="253">
        <v>0</v>
      </c>
      <c r="BE228" s="66">
        <f t="shared" si="25"/>
        <v>0</v>
      </c>
      <c r="BF228" s="85">
        <f t="shared" si="27"/>
        <v>0</v>
      </c>
    </row>
    <row r="229" spans="1:58" ht="15.75" x14ac:dyDescent="0.25">
      <c r="A229" s="144" t="s">
        <v>2</v>
      </c>
      <c r="B229" s="145" t="s">
        <v>3</v>
      </c>
      <c r="C229" s="145" t="s">
        <v>4</v>
      </c>
      <c r="D229" s="146" t="s">
        <v>5</v>
      </c>
      <c r="E229" s="99" t="s">
        <v>6</v>
      </c>
      <c r="F229" s="101" t="s">
        <v>7</v>
      </c>
      <c r="G229" s="147" t="s">
        <v>5</v>
      </c>
      <c r="H229" s="103" t="s">
        <v>7</v>
      </c>
      <c r="I229" s="148" t="s">
        <v>5</v>
      </c>
      <c r="J229" s="105" t="s">
        <v>7</v>
      </c>
      <c r="K229" s="149" t="s">
        <v>5</v>
      </c>
      <c r="L229" s="467" t="s">
        <v>7</v>
      </c>
      <c r="M229" s="107"/>
      <c r="O229" s="85">
        <f t="shared" si="23"/>
        <v>0</v>
      </c>
      <c r="AK229" s="253"/>
      <c r="AN229" s="253"/>
      <c r="AQ229" s="253"/>
      <c r="AZ229" s="458">
        <f t="shared" si="22"/>
        <v>0</v>
      </c>
      <c r="BD229" s="253">
        <v>0</v>
      </c>
      <c r="BE229" s="66"/>
      <c r="BF229" s="85"/>
    </row>
    <row r="230" spans="1:58" ht="15.75" x14ac:dyDescent="0.25">
      <c r="A230" s="144">
        <v>1</v>
      </c>
      <c r="B230" s="145">
        <v>2</v>
      </c>
      <c r="C230" s="146">
        <v>3</v>
      </c>
      <c r="D230" s="146">
        <v>4</v>
      </c>
      <c r="E230" s="100">
        <v>5</v>
      </c>
      <c r="F230" s="108">
        <v>6</v>
      </c>
      <c r="G230" s="147">
        <v>4</v>
      </c>
      <c r="H230" s="109">
        <v>6</v>
      </c>
      <c r="I230" s="148">
        <v>4</v>
      </c>
      <c r="J230" s="110">
        <v>6</v>
      </c>
      <c r="K230" s="149">
        <v>4</v>
      </c>
      <c r="L230" s="468">
        <v>6</v>
      </c>
      <c r="M230" s="111"/>
      <c r="O230" s="85">
        <f t="shared" si="23"/>
        <v>0</v>
      </c>
      <c r="AK230" s="253"/>
      <c r="AN230" s="253"/>
      <c r="AQ230" s="253"/>
      <c r="AZ230" s="458">
        <f t="shared" si="22"/>
        <v>0</v>
      </c>
      <c r="BA230" s="86">
        <f t="shared" si="26"/>
        <v>0</v>
      </c>
      <c r="BD230" s="253">
        <v>0</v>
      </c>
      <c r="BE230" s="66"/>
      <c r="BF230" s="85"/>
    </row>
    <row r="231" spans="1:58" ht="15.75" x14ac:dyDescent="0.25">
      <c r="A231" s="150"/>
      <c r="B231" s="132"/>
      <c r="C231" s="124"/>
      <c r="D231" s="124"/>
      <c r="E231" s="5"/>
      <c r="F231" s="14"/>
      <c r="G231" s="125"/>
      <c r="H231" s="58"/>
      <c r="I231" s="126"/>
      <c r="J231" s="61"/>
      <c r="K231" s="127"/>
      <c r="L231" s="475"/>
      <c r="M231" s="72"/>
      <c r="O231" s="85">
        <f t="shared" si="23"/>
        <v>0</v>
      </c>
      <c r="AK231" s="253"/>
      <c r="AN231" s="253"/>
      <c r="AQ231" s="253"/>
      <c r="AZ231" s="458">
        <f t="shared" si="22"/>
        <v>0</v>
      </c>
      <c r="BA231" s="86">
        <f t="shared" si="26"/>
        <v>0</v>
      </c>
      <c r="BD231" s="253">
        <v>0</v>
      </c>
      <c r="BE231" s="66">
        <f t="shared" si="25"/>
        <v>0</v>
      </c>
      <c r="BF231" s="85">
        <f t="shared" si="27"/>
        <v>0</v>
      </c>
    </row>
    <row r="232" spans="1:58" ht="15.75" x14ac:dyDescent="0.25">
      <c r="A232" s="117" t="s">
        <v>194</v>
      </c>
      <c r="B232" s="118" t="s">
        <v>195</v>
      </c>
      <c r="C232" s="119"/>
      <c r="D232" s="119"/>
      <c r="E232" s="3"/>
      <c r="F232" s="4"/>
      <c r="G232" s="119"/>
      <c r="H232" s="4"/>
      <c r="I232" s="119"/>
      <c r="J232" s="4"/>
      <c r="K232" s="119"/>
      <c r="L232" s="470"/>
      <c r="M232" s="72"/>
      <c r="O232" s="85">
        <f t="shared" si="23"/>
        <v>0</v>
      </c>
      <c r="AK232" s="253"/>
      <c r="AN232" s="253"/>
      <c r="AQ232" s="253"/>
      <c r="AZ232" s="458">
        <f t="shared" ref="AZ232:AZ295" si="28">Y232+AB232+AE232+AH232+AK232+AN232+AQ232+AT232+AW232+V232+S232+P232+M232</f>
        <v>0</v>
      </c>
      <c r="BA232" s="86">
        <f t="shared" si="26"/>
        <v>0</v>
      </c>
      <c r="BD232" s="253">
        <v>0</v>
      </c>
      <c r="BE232" s="66">
        <f t="shared" si="25"/>
        <v>0</v>
      </c>
      <c r="BF232" s="85">
        <f t="shared" si="27"/>
        <v>0</v>
      </c>
    </row>
    <row r="233" spans="1:58" ht="15.75" outlineLevel="1" x14ac:dyDescent="0.25">
      <c r="A233" s="150"/>
      <c r="B233" s="132"/>
      <c r="C233" s="124"/>
      <c r="D233" s="124"/>
      <c r="E233" s="5"/>
      <c r="F233" s="14"/>
      <c r="G233" s="125"/>
      <c r="H233" s="58"/>
      <c r="I233" s="126"/>
      <c r="J233" s="61"/>
      <c r="K233" s="127"/>
      <c r="L233" s="475"/>
      <c r="M233" s="72"/>
      <c r="O233" s="85">
        <f t="shared" si="23"/>
        <v>0</v>
      </c>
      <c r="AK233" s="253"/>
      <c r="AN233" s="253"/>
      <c r="AQ233" s="253"/>
      <c r="AZ233" s="458">
        <f t="shared" si="28"/>
        <v>0</v>
      </c>
      <c r="BA233" s="86">
        <f t="shared" si="26"/>
        <v>0</v>
      </c>
      <c r="BD233" s="253">
        <v>0</v>
      </c>
      <c r="BE233" s="66">
        <f t="shared" si="25"/>
        <v>0</v>
      </c>
      <c r="BF233" s="85">
        <f t="shared" si="27"/>
        <v>0</v>
      </c>
    </row>
    <row r="234" spans="1:58" s="177" customFormat="1" ht="15.75" outlineLevel="1" x14ac:dyDescent="0.25">
      <c r="A234" s="172" t="s">
        <v>196</v>
      </c>
      <c r="B234" s="173" t="s">
        <v>197</v>
      </c>
      <c r="C234" s="174"/>
      <c r="D234" s="174"/>
      <c r="E234" s="33"/>
      <c r="F234" s="25"/>
      <c r="G234" s="174"/>
      <c r="H234" s="25"/>
      <c r="I234" s="174"/>
      <c r="J234" s="25"/>
      <c r="K234" s="174"/>
      <c r="L234" s="480"/>
      <c r="M234" s="76"/>
      <c r="N234" s="175"/>
      <c r="O234" s="85">
        <f t="shared" si="23"/>
        <v>0</v>
      </c>
      <c r="P234" s="175"/>
      <c r="Q234" s="175"/>
      <c r="R234" s="176"/>
      <c r="S234" s="175"/>
      <c r="T234" s="175"/>
      <c r="U234" s="176"/>
      <c r="V234" s="175"/>
      <c r="W234" s="175"/>
      <c r="X234" s="176"/>
      <c r="Y234" s="175"/>
      <c r="Z234" s="175"/>
      <c r="AA234" s="176"/>
      <c r="AB234" s="255"/>
      <c r="AC234" s="255"/>
      <c r="AD234" s="176"/>
      <c r="AE234" s="255"/>
      <c r="AF234" s="175"/>
      <c r="AG234" s="176"/>
      <c r="AH234" s="255"/>
      <c r="AI234" s="175"/>
      <c r="AJ234" s="176"/>
      <c r="AK234" s="255"/>
      <c r="AL234" s="175"/>
      <c r="AM234" s="176"/>
      <c r="AN234" s="255"/>
      <c r="AO234" s="175"/>
      <c r="AP234" s="176"/>
      <c r="AQ234" s="255"/>
      <c r="AR234" s="175"/>
      <c r="AS234" s="176"/>
      <c r="AT234" s="255"/>
      <c r="AU234" s="175"/>
      <c r="AV234" s="176"/>
      <c r="AW234" s="255"/>
      <c r="AX234" s="255"/>
      <c r="AY234" s="176"/>
      <c r="AZ234" s="458">
        <f t="shared" si="28"/>
        <v>0</v>
      </c>
      <c r="BA234" s="86">
        <f t="shared" si="26"/>
        <v>0</v>
      </c>
      <c r="BB234" s="261"/>
      <c r="BC234" s="530"/>
      <c r="BD234" s="253">
        <v>0</v>
      </c>
      <c r="BE234" s="66">
        <f t="shared" si="25"/>
        <v>0</v>
      </c>
      <c r="BF234" s="85">
        <f t="shared" si="27"/>
        <v>0</v>
      </c>
    </row>
    <row r="235" spans="1:58" ht="15.75" outlineLevel="2" x14ac:dyDescent="0.25">
      <c r="A235" s="156"/>
      <c r="B235" s="132"/>
      <c r="C235" s="158"/>
      <c r="D235" s="124"/>
      <c r="E235" s="24"/>
      <c r="F235" s="14"/>
      <c r="G235" s="125"/>
      <c r="H235" s="58"/>
      <c r="I235" s="126"/>
      <c r="J235" s="61"/>
      <c r="K235" s="127"/>
      <c r="L235" s="475"/>
      <c r="M235" s="72"/>
      <c r="O235" s="85">
        <f t="shared" si="23"/>
        <v>0</v>
      </c>
      <c r="AK235" s="253"/>
      <c r="AN235" s="253"/>
      <c r="AQ235" s="253"/>
      <c r="AZ235" s="458">
        <f t="shared" si="28"/>
        <v>0</v>
      </c>
      <c r="BA235" s="86">
        <f t="shared" si="26"/>
        <v>0</v>
      </c>
      <c r="BD235" s="253">
        <v>0</v>
      </c>
      <c r="BE235" s="66">
        <f t="shared" si="25"/>
        <v>0</v>
      </c>
      <c r="BF235" s="85">
        <f t="shared" si="27"/>
        <v>0</v>
      </c>
    </row>
    <row r="236" spans="1:58" ht="333.75" customHeight="1" outlineLevel="2" x14ac:dyDescent="0.25">
      <c r="A236" s="156" t="s">
        <v>198</v>
      </c>
      <c r="B236" s="123" t="s">
        <v>199</v>
      </c>
      <c r="C236" s="124"/>
      <c r="D236" s="124"/>
      <c r="E236" s="5"/>
      <c r="F236" s="14"/>
      <c r="G236" s="125"/>
      <c r="H236" s="58"/>
      <c r="I236" s="126"/>
      <c r="J236" s="61"/>
      <c r="K236" s="127"/>
      <c r="L236" s="475"/>
      <c r="M236" s="72"/>
      <c r="O236" s="85">
        <f t="shared" si="23"/>
        <v>0</v>
      </c>
      <c r="AK236" s="253"/>
      <c r="AN236" s="253"/>
      <c r="AQ236" s="253"/>
      <c r="AZ236" s="458">
        <f t="shared" si="28"/>
        <v>0</v>
      </c>
      <c r="BA236" s="86">
        <f t="shared" si="26"/>
        <v>0</v>
      </c>
      <c r="BD236" s="253">
        <v>0</v>
      </c>
      <c r="BE236" s="66">
        <f t="shared" si="25"/>
        <v>0</v>
      </c>
      <c r="BF236" s="85">
        <f t="shared" si="27"/>
        <v>0</v>
      </c>
    </row>
    <row r="237" spans="1:58" ht="30" outlineLevel="2" x14ac:dyDescent="0.25">
      <c r="A237" s="156"/>
      <c r="B237" s="123" t="s">
        <v>200</v>
      </c>
      <c r="C237" s="124"/>
      <c r="D237" s="124"/>
      <c r="E237" s="5"/>
      <c r="F237" s="14"/>
      <c r="G237" s="125"/>
      <c r="H237" s="58"/>
      <c r="I237" s="126"/>
      <c r="J237" s="61"/>
      <c r="K237" s="127"/>
      <c r="L237" s="475"/>
      <c r="M237" s="72"/>
      <c r="O237" s="85">
        <f t="shared" si="23"/>
        <v>0</v>
      </c>
      <c r="AK237" s="253"/>
      <c r="AN237" s="253"/>
      <c r="AQ237" s="253"/>
      <c r="AZ237" s="458">
        <f t="shared" si="28"/>
        <v>0</v>
      </c>
      <c r="BA237" s="86">
        <f t="shared" si="26"/>
        <v>0</v>
      </c>
      <c r="BD237" s="253">
        <v>0</v>
      </c>
      <c r="BE237" s="66">
        <f t="shared" si="25"/>
        <v>0</v>
      </c>
      <c r="BF237" s="85">
        <f t="shared" si="27"/>
        <v>0</v>
      </c>
    </row>
    <row r="238" spans="1:58" ht="15.75" outlineLevel="2" x14ac:dyDescent="0.25">
      <c r="A238" s="156"/>
      <c r="B238" s="178" t="s">
        <v>201</v>
      </c>
      <c r="C238" s="124"/>
      <c r="D238" s="124"/>
      <c r="E238" s="5"/>
      <c r="F238" s="14"/>
      <c r="G238" s="125"/>
      <c r="H238" s="58"/>
      <c r="I238" s="126"/>
      <c r="J238" s="61"/>
      <c r="K238" s="127"/>
      <c r="L238" s="475"/>
      <c r="M238" s="72"/>
      <c r="O238" s="85">
        <f t="shared" si="23"/>
        <v>0</v>
      </c>
      <c r="AK238" s="253"/>
      <c r="AN238" s="253"/>
      <c r="AQ238" s="253"/>
      <c r="AZ238" s="458">
        <f t="shared" si="28"/>
        <v>0</v>
      </c>
      <c r="BA238" s="86">
        <f t="shared" si="26"/>
        <v>0</v>
      </c>
      <c r="BD238" s="253">
        <v>0</v>
      </c>
      <c r="BE238" s="66">
        <f t="shared" si="25"/>
        <v>0</v>
      </c>
      <c r="BF238" s="85">
        <f t="shared" si="27"/>
        <v>0</v>
      </c>
    </row>
    <row r="239" spans="1:58" ht="15.75" outlineLevel="2" x14ac:dyDescent="0.25">
      <c r="A239" s="156"/>
      <c r="B239" s="123" t="s">
        <v>202</v>
      </c>
      <c r="C239" s="124"/>
      <c r="D239" s="124"/>
      <c r="E239" s="5"/>
      <c r="F239" s="14"/>
      <c r="G239" s="125"/>
      <c r="H239" s="58"/>
      <c r="I239" s="126"/>
      <c r="J239" s="61"/>
      <c r="K239" s="127"/>
      <c r="L239" s="475"/>
      <c r="M239" s="72"/>
      <c r="O239" s="85">
        <f t="shared" si="23"/>
        <v>0</v>
      </c>
      <c r="AK239" s="253"/>
      <c r="AN239" s="253"/>
      <c r="AQ239" s="253"/>
      <c r="AZ239" s="458">
        <f t="shared" si="28"/>
        <v>0</v>
      </c>
      <c r="BA239" s="86">
        <f t="shared" si="26"/>
        <v>0</v>
      </c>
      <c r="BD239" s="253">
        <v>0</v>
      </c>
      <c r="BE239" s="66">
        <f t="shared" si="25"/>
        <v>0</v>
      </c>
      <c r="BF239" s="85">
        <f t="shared" si="27"/>
        <v>0</v>
      </c>
    </row>
    <row r="240" spans="1:58" ht="15.75" outlineLevel="2" x14ac:dyDescent="0.25">
      <c r="A240" s="156"/>
      <c r="B240" s="123" t="s">
        <v>203</v>
      </c>
      <c r="C240" s="124"/>
      <c r="D240" s="124"/>
      <c r="E240" s="5"/>
      <c r="F240" s="14"/>
      <c r="G240" s="125"/>
      <c r="H240" s="58"/>
      <c r="I240" s="126"/>
      <c r="J240" s="61"/>
      <c r="K240" s="127"/>
      <c r="L240" s="475"/>
      <c r="M240" s="72"/>
      <c r="O240" s="85">
        <f t="shared" si="23"/>
        <v>0</v>
      </c>
      <c r="AK240" s="253"/>
      <c r="AN240" s="253"/>
      <c r="AQ240" s="253"/>
      <c r="AZ240" s="458">
        <f t="shared" si="28"/>
        <v>0</v>
      </c>
      <c r="BA240" s="86">
        <f t="shared" si="26"/>
        <v>0</v>
      </c>
      <c r="BD240" s="253">
        <v>0</v>
      </c>
      <c r="BE240" s="66">
        <f t="shared" si="25"/>
        <v>0</v>
      </c>
      <c r="BF240" s="85">
        <f t="shared" si="27"/>
        <v>0</v>
      </c>
    </row>
    <row r="241" spans="1:58" ht="15.75" outlineLevel="2" x14ac:dyDescent="0.25">
      <c r="A241" s="156"/>
      <c r="B241" s="123" t="s">
        <v>204</v>
      </c>
      <c r="C241" s="124"/>
      <c r="D241" s="124"/>
      <c r="E241" s="5"/>
      <c r="F241" s="14"/>
      <c r="G241" s="125"/>
      <c r="H241" s="58"/>
      <c r="I241" s="126"/>
      <c r="J241" s="61"/>
      <c r="K241" s="127"/>
      <c r="L241" s="475"/>
      <c r="M241" s="72"/>
      <c r="O241" s="85">
        <f t="shared" si="23"/>
        <v>0</v>
      </c>
      <c r="AK241" s="253"/>
      <c r="AN241" s="253"/>
      <c r="AQ241" s="253"/>
      <c r="AZ241" s="458">
        <f t="shared" si="28"/>
        <v>0</v>
      </c>
      <c r="BA241" s="86">
        <f t="shared" si="26"/>
        <v>0</v>
      </c>
      <c r="BD241" s="253">
        <v>0</v>
      </c>
      <c r="BE241" s="66">
        <f t="shared" si="25"/>
        <v>0</v>
      </c>
      <c r="BF241" s="85">
        <f t="shared" si="27"/>
        <v>0</v>
      </c>
    </row>
    <row r="242" spans="1:58" ht="15.75" outlineLevel="2" x14ac:dyDescent="0.25">
      <c r="A242" s="156"/>
      <c r="B242" s="123" t="s">
        <v>205</v>
      </c>
      <c r="C242" s="124"/>
      <c r="D242" s="124"/>
      <c r="E242" s="5"/>
      <c r="F242" s="14"/>
      <c r="G242" s="125"/>
      <c r="H242" s="58"/>
      <c r="I242" s="126"/>
      <c r="J242" s="61"/>
      <c r="K242" s="127"/>
      <c r="L242" s="475"/>
      <c r="M242" s="72"/>
      <c r="O242" s="85">
        <f t="shared" si="23"/>
        <v>0</v>
      </c>
      <c r="AK242" s="253"/>
      <c r="AN242" s="253"/>
      <c r="AQ242" s="253"/>
      <c r="AZ242" s="458">
        <f t="shared" si="28"/>
        <v>0</v>
      </c>
      <c r="BA242" s="86">
        <f t="shared" si="26"/>
        <v>0</v>
      </c>
      <c r="BD242" s="253">
        <v>0</v>
      </c>
      <c r="BE242" s="66">
        <f t="shared" si="25"/>
        <v>0</v>
      </c>
      <c r="BF242" s="85">
        <f t="shared" si="27"/>
        <v>0</v>
      </c>
    </row>
    <row r="243" spans="1:58" ht="15.75" outlineLevel="2" x14ac:dyDescent="0.25">
      <c r="A243" s="156"/>
      <c r="B243" s="178" t="s">
        <v>206</v>
      </c>
      <c r="C243" s="124"/>
      <c r="D243" s="124"/>
      <c r="E243" s="5"/>
      <c r="F243" s="14"/>
      <c r="G243" s="125"/>
      <c r="H243" s="58"/>
      <c r="I243" s="126"/>
      <c r="J243" s="61"/>
      <c r="K243" s="127"/>
      <c r="L243" s="475"/>
      <c r="M243" s="72"/>
      <c r="O243" s="85">
        <f t="shared" si="23"/>
        <v>0</v>
      </c>
      <c r="AK243" s="253"/>
      <c r="AN243" s="253"/>
      <c r="AQ243" s="253"/>
      <c r="AZ243" s="458">
        <f t="shared" si="28"/>
        <v>0</v>
      </c>
      <c r="BA243" s="86">
        <f t="shared" si="26"/>
        <v>0</v>
      </c>
      <c r="BD243" s="253">
        <v>0</v>
      </c>
      <c r="BE243" s="66">
        <f t="shared" si="25"/>
        <v>0</v>
      </c>
      <c r="BF243" s="85">
        <f t="shared" si="27"/>
        <v>0</v>
      </c>
    </row>
    <row r="244" spans="1:58" ht="30" outlineLevel="2" x14ac:dyDescent="0.25">
      <c r="A244" s="156"/>
      <c r="B244" s="123" t="s">
        <v>207</v>
      </c>
      <c r="C244" s="124"/>
      <c r="D244" s="124"/>
      <c r="E244" s="5"/>
      <c r="F244" s="14"/>
      <c r="G244" s="125"/>
      <c r="H244" s="58"/>
      <c r="I244" s="126"/>
      <c r="J244" s="61"/>
      <c r="K244" s="127"/>
      <c r="L244" s="475"/>
      <c r="M244" s="72"/>
      <c r="O244" s="85">
        <f t="shared" si="23"/>
        <v>0</v>
      </c>
      <c r="AK244" s="253"/>
      <c r="AN244" s="253"/>
      <c r="AQ244" s="253"/>
      <c r="AZ244" s="458">
        <f t="shared" si="28"/>
        <v>0</v>
      </c>
      <c r="BA244" s="86">
        <f t="shared" si="26"/>
        <v>0</v>
      </c>
      <c r="BD244" s="253">
        <v>0</v>
      </c>
      <c r="BE244" s="66">
        <f t="shared" si="25"/>
        <v>0</v>
      </c>
      <c r="BF244" s="85">
        <f t="shared" si="27"/>
        <v>0</v>
      </c>
    </row>
    <row r="245" spans="1:58" ht="15.75" outlineLevel="2" x14ac:dyDescent="0.25">
      <c r="A245" s="156"/>
      <c r="B245" s="178" t="s">
        <v>208</v>
      </c>
      <c r="C245" s="124"/>
      <c r="D245" s="124"/>
      <c r="E245" s="5"/>
      <c r="F245" s="14"/>
      <c r="G245" s="125"/>
      <c r="H245" s="58"/>
      <c r="I245" s="126"/>
      <c r="J245" s="61"/>
      <c r="K245" s="127"/>
      <c r="L245" s="475"/>
      <c r="M245" s="72"/>
      <c r="O245" s="85">
        <f t="shared" si="23"/>
        <v>0</v>
      </c>
      <c r="AK245" s="253"/>
      <c r="AN245" s="253"/>
      <c r="AQ245" s="253"/>
      <c r="AZ245" s="458">
        <f t="shared" si="28"/>
        <v>0</v>
      </c>
      <c r="BA245" s="86">
        <f t="shared" si="26"/>
        <v>0</v>
      </c>
      <c r="BD245" s="253">
        <v>0</v>
      </c>
      <c r="BE245" s="66">
        <f t="shared" si="25"/>
        <v>0</v>
      </c>
      <c r="BF245" s="85">
        <f t="shared" si="27"/>
        <v>0</v>
      </c>
    </row>
    <row r="246" spans="1:58" ht="30" outlineLevel="2" x14ac:dyDescent="0.25">
      <c r="A246" s="156"/>
      <c r="B246" s="123" t="s">
        <v>209</v>
      </c>
      <c r="C246" s="32" t="s">
        <v>106</v>
      </c>
      <c r="D246" s="32">
        <v>208.35</v>
      </c>
      <c r="E246" s="5">
        <v>35</v>
      </c>
      <c r="F246" s="2">
        <f>E246*D246</f>
        <v>7292.25</v>
      </c>
      <c r="G246" s="129">
        <v>0</v>
      </c>
      <c r="H246" s="52">
        <f>G246*E246</f>
        <v>0</v>
      </c>
      <c r="I246" s="130"/>
      <c r="J246" s="55">
        <f>I246*E246</f>
        <v>0</v>
      </c>
      <c r="K246" s="131">
        <f>D246+G246-I246</f>
        <v>208.35</v>
      </c>
      <c r="L246" s="469">
        <f>K246*E246</f>
        <v>7292.25</v>
      </c>
      <c r="M246" s="71"/>
      <c r="O246" s="85">
        <f t="shared" si="23"/>
        <v>0</v>
      </c>
      <c r="AK246" s="253"/>
      <c r="AN246" s="253"/>
      <c r="AQ246" s="253">
        <v>44</v>
      </c>
      <c r="AR246" s="66">
        <f>E246</f>
        <v>35</v>
      </c>
      <c r="AS246" s="85">
        <f>AQ246*AR246</f>
        <v>1540</v>
      </c>
      <c r="AU246" s="66">
        <f>H246</f>
        <v>0</v>
      </c>
      <c r="AV246" s="85">
        <f>AT246*AU246</f>
        <v>0</v>
      </c>
      <c r="AZ246" s="458">
        <f t="shared" si="28"/>
        <v>44</v>
      </c>
      <c r="BA246" s="86">
        <f t="shared" si="26"/>
        <v>1540</v>
      </c>
      <c r="BD246" s="253">
        <v>44</v>
      </c>
      <c r="BE246" s="66">
        <f t="shared" si="25"/>
        <v>35</v>
      </c>
      <c r="BF246" s="85">
        <f t="shared" si="27"/>
        <v>1540</v>
      </c>
    </row>
    <row r="247" spans="1:58" ht="15.75" outlineLevel="2" x14ac:dyDescent="0.25">
      <c r="A247" s="156"/>
      <c r="B247" s="132"/>
      <c r="C247" s="124"/>
      <c r="D247" s="124"/>
      <c r="E247" s="5"/>
      <c r="F247" s="14"/>
      <c r="G247" s="125"/>
      <c r="H247" s="58"/>
      <c r="I247" s="126"/>
      <c r="J247" s="61"/>
      <c r="K247" s="127"/>
      <c r="L247" s="475"/>
      <c r="M247" s="72"/>
      <c r="O247" s="85">
        <f t="shared" si="23"/>
        <v>0</v>
      </c>
      <c r="AK247" s="253"/>
      <c r="AN247" s="253"/>
      <c r="AQ247" s="253"/>
      <c r="AZ247" s="458">
        <f t="shared" si="28"/>
        <v>0</v>
      </c>
      <c r="BA247" s="86">
        <f t="shared" si="26"/>
        <v>0</v>
      </c>
      <c r="BD247" s="253">
        <v>0</v>
      </c>
      <c r="BE247" s="66">
        <f t="shared" si="25"/>
        <v>0</v>
      </c>
      <c r="BF247" s="85">
        <f t="shared" si="27"/>
        <v>0</v>
      </c>
    </row>
    <row r="248" spans="1:58" ht="75" outlineLevel="2" x14ac:dyDescent="0.25">
      <c r="A248" s="156" t="s">
        <v>210</v>
      </c>
      <c r="B248" s="123" t="s">
        <v>211</v>
      </c>
      <c r="C248" s="124"/>
      <c r="D248" s="124"/>
      <c r="E248" s="5"/>
      <c r="F248" s="14"/>
      <c r="G248" s="125"/>
      <c r="H248" s="58"/>
      <c r="I248" s="126"/>
      <c r="J248" s="61"/>
      <c r="K248" s="127"/>
      <c r="L248" s="475"/>
      <c r="M248" s="72"/>
      <c r="O248" s="85">
        <f t="shared" si="23"/>
        <v>0</v>
      </c>
      <c r="AK248" s="253"/>
      <c r="AN248" s="253"/>
      <c r="AQ248" s="253"/>
      <c r="AZ248" s="458">
        <f t="shared" si="28"/>
        <v>0</v>
      </c>
      <c r="BA248" s="86">
        <f t="shared" si="26"/>
        <v>0</v>
      </c>
      <c r="BD248" s="253">
        <v>0</v>
      </c>
      <c r="BE248" s="66">
        <f t="shared" si="25"/>
        <v>0</v>
      </c>
      <c r="BF248" s="85">
        <f t="shared" si="27"/>
        <v>0</v>
      </c>
    </row>
    <row r="249" spans="1:58" ht="15.75" outlineLevel="2" x14ac:dyDescent="0.25">
      <c r="A249" s="156"/>
      <c r="B249" s="123" t="s">
        <v>212</v>
      </c>
      <c r="C249" s="124"/>
      <c r="D249" s="124"/>
      <c r="E249" s="5"/>
      <c r="F249" s="14"/>
      <c r="G249" s="125"/>
      <c r="H249" s="58"/>
      <c r="I249" s="126"/>
      <c r="J249" s="61"/>
      <c r="K249" s="127"/>
      <c r="L249" s="475"/>
      <c r="M249" s="72"/>
      <c r="O249" s="85">
        <f t="shared" si="23"/>
        <v>0</v>
      </c>
      <c r="AK249" s="253"/>
      <c r="AN249" s="253"/>
      <c r="AQ249" s="253"/>
      <c r="AZ249" s="458">
        <f t="shared" si="28"/>
        <v>0</v>
      </c>
      <c r="BA249" s="86">
        <f t="shared" si="26"/>
        <v>0</v>
      </c>
      <c r="BD249" s="253">
        <v>0</v>
      </c>
      <c r="BE249" s="66">
        <f t="shared" si="25"/>
        <v>0</v>
      </c>
      <c r="BF249" s="85">
        <f t="shared" si="27"/>
        <v>0</v>
      </c>
    </row>
    <row r="250" spans="1:58" ht="15.75" outlineLevel="2" x14ac:dyDescent="0.25">
      <c r="A250" s="156"/>
      <c r="B250" s="123" t="s">
        <v>213</v>
      </c>
      <c r="C250" s="124"/>
      <c r="D250" s="124"/>
      <c r="E250" s="5"/>
      <c r="F250" s="14"/>
      <c r="G250" s="125"/>
      <c r="H250" s="58"/>
      <c r="I250" s="126"/>
      <c r="J250" s="61"/>
      <c r="K250" s="127"/>
      <c r="L250" s="475"/>
      <c r="M250" s="72"/>
      <c r="O250" s="85">
        <f t="shared" si="23"/>
        <v>0</v>
      </c>
      <c r="AK250" s="253"/>
      <c r="AN250" s="253"/>
      <c r="AQ250" s="253"/>
      <c r="AZ250" s="458">
        <f t="shared" si="28"/>
        <v>0</v>
      </c>
      <c r="BA250" s="86">
        <f t="shared" si="26"/>
        <v>0</v>
      </c>
      <c r="BD250" s="253">
        <v>0</v>
      </c>
      <c r="BE250" s="66">
        <f t="shared" si="25"/>
        <v>0</v>
      </c>
      <c r="BF250" s="85">
        <f t="shared" si="27"/>
        <v>0</v>
      </c>
    </row>
    <row r="251" spans="1:58" ht="15.75" outlineLevel="2" x14ac:dyDescent="0.25">
      <c r="A251" s="156"/>
      <c r="B251" s="123" t="s">
        <v>214</v>
      </c>
      <c r="C251" s="124"/>
      <c r="D251" s="124"/>
      <c r="E251" s="5"/>
      <c r="F251" s="14"/>
      <c r="G251" s="125"/>
      <c r="H251" s="58"/>
      <c r="I251" s="126"/>
      <c r="J251" s="61"/>
      <c r="K251" s="127"/>
      <c r="L251" s="475"/>
      <c r="M251" s="72"/>
      <c r="O251" s="85">
        <f t="shared" si="23"/>
        <v>0</v>
      </c>
      <c r="AK251" s="253"/>
      <c r="AN251" s="253"/>
      <c r="AQ251" s="253"/>
      <c r="AZ251" s="458">
        <f t="shared" si="28"/>
        <v>0</v>
      </c>
      <c r="BA251" s="86">
        <f t="shared" si="26"/>
        <v>0</v>
      </c>
      <c r="BD251" s="253">
        <v>0</v>
      </c>
      <c r="BE251" s="66">
        <f t="shared" si="25"/>
        <v>0</v>
      </c>
      <c r="BF251" s="85">
        <f t="shared" si="27"/>
        <v>0</v>
      </c>
    </row>
    <row r="252" spans="1:58" ht="15.75" outlineLevel="2" x14ac:dyDescent="0.25">
      <c r="A252" s="156"/>
      <c r="B252" s="123" t="s">
        <v>215</v>
      </c>
      <c r="C252" s="124"/>
      <c r="D252" s="124"/>
      <c r="E252" s="5"/>
      <c r="F252" s="14"/>
      <c r="G252" s="125"/>
      <c r="H252" s="58"/>
      <c r="I252" s="126"/>
      <c r="J252" s="61"/>
      <c r="K252" s="127"/>
      <c r="L252" s="475"/>
      <c r="M252" s="72"/>
      <c r="O252" s="85">
        <f t="shared" si="23"/>
        <v>0</v>
      </c>
      <c r="AK252" s="253"/>
      <c r="AN252" s="253"/>
      <c r="AQ252" s="253"/>
      <c r="AZ252" s="458">
        <f t="shared" si="28"/>
        <v>0</v>
      </c>
      <c r="BA252" s="86">
        <f t="shared" si="26"/>
        <v>0</v>
      </c>
      <c r="BD252" s="253">
        <v>0</v>
      </c>
      <c r="BE252" s="66">
        <f t="shared" si="25"/>
        <v>0</v>
      </c>
      <c r="BF252" s="85">
        <f t="shared" si="27"/>
        <v>0</v>
      </c>
    </row>
    <row r="253" spans="1:58" ht="15.75" outlineLevel="2" x14ac:dyDescent="0.25">
      <c r="A253" s="156"/>
      <c r="B253" s="123" t="s">
        <v>216</v>
      </c>
      <c r="C253" s="32" t="s">
        <v>106</v>
      </c>
      <c r="D253" s="32">
        <v>120.2</v>
      </c>
      <c r="E253" s="5">
        <v>18</v>
      </c>
      <c r="F253" s="2">
        <f>E253*D253</f>
        <v>2163.6</v>
      </c>
      <c r="G253" s="129">
        <v>0</v>
      </c>
      <c r="H253" s="52">
        <f>G253*E253</f>
        <v>0</v>
      </c>
      <c r="I253" s="130"/>
      <c r="J253" s="55">
        <f>I253*E253</f>
        <v>0</v>
      </c>
      <c r="K253" s="131">
        <f>D253+G253-I253</f>
        <v>120.2</v>
      </c>
      <c r="L253" s="469">
        <f>K253*E253</f>
        <v>2163.6</v>
      </c>
      <c r="M253" s="71"/>
      <c r="O253" s="85">
        <f t="shared" si="23"/>
        <v>0</v>
      </c>
      <c r="AK253" s="253">
        <v>27.15</v>
      </c>
      <c r="AL253" s="66">
        <f>E253</f>
        <v>18</v>
      </c>
      <c r="AM253" s="85">
        <f>AK253*AL253</f>
        <v>488.7</v>
      </c>
      <c r="AN253" s="253">
        <v>42.39</v>
      </c>
      <c r="AO253" s="66">
        <f>E253</f>
        <v>18</v>
      </c>
      <c r="AP253" s="85">
        <f>AN253*AO253</f>
        <v>763.02</v>
      </c>
      <c r="AQ253" s="253">
        <v>40</v>
      </c>
      <c r="AR253" s="66">
        <f>E253</f>
        <v>18</v>
      </c>
      <c r="AS253" s="85">
        <f>AQ253*AR253</f>
        <v>720</v>
      </c>
      <c r="AU253" s="66">
        <f>H253</f>
        <v>0</v>
      </c>
      <c r="AV253" s="85">
        <f>AT253*AU253</f>
        <v>0</v>
      </c>
      <c r="AZ253" s="458">
        <f t="shared" si="28"/>
        <v>109.53999999999999</v>
      </c>
      <c r="BA253" s="86">
        <f t="shared" si="26"/>
        <v>1971.7199999999998</v>
      </c>
      <c r="BD253" s="253">
        <v>109.54</v>
      </c>
      <c r="BE253" s="66">
        <f t="shared" si="25"/>
        <v>18</v>
      </c>
      <c r="BF253" s="85">
        <f t="shared" si="27"/>
        <v>1971.72</v>
      </c>
    </row>
    <row r="254" spans="1:58" ht="15.75" outlineLevel="2" x14ac:dyDescent="0.25">
      <c r="A254" s="156"/>
      <c r="B254" s="132"/>
      <c r="C254" s="124"/>
      <c r="D254" s="124"/>
      <c r="E254" s="5"/>
      <c r="F254" s="14"/>
      <c r="G254" s="125"/>
      <c r="H254" s="58"/>
      <c r="I254" s="126"/>
      <c r="J254" s="61"/>
      <c r="K254" s="127"/>
      <c r="L254" s="475"/>
      <c r="M254" s="72"/>
      <c r="O254" s="85">
        <f t="shared" si="23"/>
        <v>0</v>
      </c>
      <c r="AK254" s="253"/>
      <c r="AN254" s="253"/>
      <c r="AQ254" s="253"/>
      <c r="AZ254" s="458">
        <f t="shared" si="28"/>
        <v>0</v>
      </c>
      <c r="BA254" s="86">
        <f t="shared" si="26"/>
        <v>0</v>
      </c>
      <c r="BD254" s="253">
        <v>0</v>
      </c>
      <c r="BE254" s="66">
        <f t="shared" si="25"/>
        <v>0</v>
      </c>
      <c r="BF254" s="85">
        <f t="shared" si="27"/>
        <v>0</v>
      </c>
    </row>
    <row r="255" spans="1:58" ht="60" outlineLevel="2" x14ac:dyDescent="0.25">
      <c r="A255" s="156" t="s">
        <v>217</v>
      </c>
      <c r="B255" s="123" t="s">
        <v>218</v>
      </c>
      <c r="C255" s="124"/>
      <c r="D255" s="124"/>
      <c r="E255" s="5"/>
      <c r="F255" s="14"/>
      <c r="G255" s="125"/>
      <c r="H255" s="58"/>
      <c r="I255" s="126"/>
      <c r="J255" s="61"/>
      <c r="K255" s="127"/>
      <c r="L255" s="475"/>
      <c r="M255" s="72"/>
      <c r="O255" s="85">
        <f t="shared" si="23"/>
        <v>0</v>
      </c>
      <c r="AK255" s="253"/>
      <c r="AN255" s="253"/>
      <c r="AQ255" s="253"/>
      <c r="AZ255" s="458">
        <f t="shared" si="28"/>
        <v>0</v>
      </c>
      <c r="BA255" s="86">
        <f t="shared" si="26"/>
        <v>0</v>
      </c>
      <c r="BD255" s="253">
        <v>0</v>
      </c>
      <c r="BE255" s="66">
        <f t="shared" si="25"/>
        <v>0</v>
      </c>
      <c r="BF255" s="85">
        <f t="shared" si="27"/>
        <v>0</v>
      </c>
    </row>
    <row r="256" spans="1:58" ht="15.75" outlineLevel="2" x14ac:dyDescent="0.25">
      <c r="A256" s="156"/>
      <c r="B256" s="123" t="s">
        <v>219</v>
      </c>
      <c r="C256" s="124"/>
      <c r="D256" s="124"/>
      <c r="E256" s="5"/>
      <c r="F256" s="14"/>
      <c r="G256" s="125"/>
      <c r="H256" s="58"/>
      <c r="I256" s="126"/>
      <c r="J256" s="61"/>
      <c r="K256" s="127"/>
      <c r="L256" s="475"/>
      <c r="M256" s="72"/>
      <c r="O256" s="85">
        <f t="shared" si="23"/>
        <v>0</v>
      </c>
      <c r="AK256" s="253"/>
      <c r="AN256" s="253"/>
      <c r="AQ256" s="253"/>
      <c r="AZ256" s="458">
        <f t="shared" si="28"/>
        <v>0</v>
      </c>
      <c r="BA256" s="86">
        <f t="shared" si="26"/>
        <v>0</v>
      </c>
      <c r="BD256" s="253">
        <v>0</v>
      </c>
      <c r="BE256" s="66">
        <f t="shared" si="25"/>
        <v>0</v>
      </c>
      <c r="BF256" s="85">
        <f t="shared" si="27"/>
        <v>0</v>
      </c>
    </row>
    <row r="257" spans="1:58" ht="15.75" outlineLevel="2" x14ac:dyDescent="0.25">
      <c r="A257" s="156"/>
      <c r="B257" s="123" t="s">
        <v>220</v>
      </c>
      <c r="C257" s="32" t="s">
        <v>106</v>
      </c>
      <c r="D257" s="32">
        <v>25</v>
      </c>
      <c r="E257" s="5">
        <v>100</v>
      </c>
      <c r="F257" s="2">
        <f>E257*D257</f>
        <v>2500</v>
      </c>
      <c r="G257" s="129">
        <v>0</v>
      </c>
      <c r="H257" s="52">
        <f>G257*E257</f>
        <v>0</v>
      </c>
      <c r="I257" s="130"/>
      <c r="J257" s="55">
        <f>I257*E257</f>
        <v>0</v>
      </c>
      <c r="K257" s="131">
        <f>D257+G257-I257</f>
        <v>25</v>
      </c>
      <c r="L257" s="469">
        <f>K257*E257</f>
        <v>2500</v>
      </c>
      <c r="M257" s="71"/>
      <c r="O257" s="85">
        <f t="shared" si="23"/>
        <v>0</v>
      </c>
      <c r="AK257" s="253"/>
      <c r="AM257" s="85">
        <f>AK257*AL257</f>
        <v>0</v>
      </c>
      <c r="AN257" s="253">
        <v>31.05</v>
      </c>
      <c r="AO257" s="66">
        <f>E257</f>
        <v>100</v>
      </c>
      <c r="AP257" s="85">
        <f>AN257*AO257</f>
        <v>3105</v>
      </c>
      <c r="AQ257" s="253"/>
      <c r="AR257" s="66">
        <f>H257</f>
        <v>0</v>
      </c>
      <c r="AS257" s="85">
        <f>AQ257*AR257</f>
        <v>0</v>
      </c>
      <c r="AU257" s="66">
        <f>K257</f>
        <v>25</v>
      </c>
      <c r="AV257" s="85">
        <f>AT257*AU257</f>
        <v>0</v>
      </c>
      <c r="AZ257" s="458">
        <f t="shared" si="28"/>
        <v>31.05</v>
      </c>
      <c r="BA257" s="86">
        <f t="shared" si="26"/>
        <v>3105</v>
      </c>
      <c r="BD257" s="253">
        <v>31.05</v>
      </c>
      <c r="BE257" s="66">
        <f t="shared" si="25"/>
        <v>100</v>
      </c>
      <c r="BF257" s="85">
        <f t="shared" si="27"/>
        <v>3105</v>
      </c>
    </row>
    <row r="258" spans="1:58" ht="15.75" outlineLevel="2" x14ac:dyDescent="0.25">
      <c r="A258" s="156"/>
      <c r="B258" s="132"/>
      <c r="C258" s="124"/>
      <c r="D258" s="124"/>
      <c r="E258" s="5"/>
      <c r="F258" s="14"/>
      <c r="G258" s="125"/>
      <c r="H258" s="58"/>
      <c r="I258" s="126"/>
      <c r="J258" s="61"/>
      <c r="K258" s="127"/>
      <c r="L258" s="475"/>
      <c r="M258" s="72"/>
      <c r="O258" s="85">
        <f t="shared" si="23"/>
        <v>0</v>
      </c>
      <c r="AK258" s="253"/>
      <c r="AN258" s="253"/>
      <c r="AQ258" s="253"/>
      <c r="AZ258" s="458">
        <f t="shared" si="28"/>
        <v>0</v>
      </c>
      <c r="BA258" s="86">
        <f t="shared" si="26"/>
        <v>0</v>
      </c>
      <c r="BD258" s="253">
        <v>0</v>
      </c>
      <c r="BE258" s="66">
        <f t="shared" si="25"/>
        <v>0</v>
      </c>
      <c r="BF258" s="85">
        <f t="shared" si="27"/>
        <v>0</v>
      </c>
    </row>
    <row r="259" spans="1:58" ht="60" outlineLevel="2" x14ac:dyDescent="0.25">
      <c r="A259" s="156" t="s">
        <v>221</v>
      </c>
      <c r="B259" s="123" t="s">
        <v>222</v>
      </c>
      <c r="C259" s="124"/>
      <c r="D259" s="124"/>
      <c r="E259" s="5"/>
      <c r="F259" s="14"/>
      <c r="G259" s="125"/>
      <c r="H259" s="58"/>
      <c r="I259" s="126"/>
      <c r="J259" s="61"/>
      <c r="K259" s="127"/>
      <c r="L259" s="475"/>
      <c r="M259" s="72"/>
      <c r="O259" s="85">
        <f t="shared" si="23"/>
        <v>0</v>
      </c>
      <c r="AK259" s="253"/>
      <c r="AN259" s="253"/>
      <c r="AQ259" s="253"/>
      <c r="AZ259" s="458">
        <f t="shared" si="28"/>
        <v>0</v>
      </c>
      <c r="BA259" s="86">
        <f t="shared" si="26"/>
        <v>0</v>
      </c>
      <c r="BD259" s="253">
        <v>0</v>
      </c>
      <c r="BE259" s="66">
        <f t="shared" si="25"/>
        <v>0</v>
      </c>
      <c r="BF259" s="85">
        <f t="shared" si="27"/>
        <v>0</v>
      </c>
    </row>
    <row r="260" spans="1:58" ht="15.75" outlineLevel="2" x14ac:dyDescent="0.25">
      <c r="A260" s="156"/>
      <c r="B260" s="123" t="s">
        <v>223</v>
      </c>
      <c r="C260" s="124"/>
      <c r="D260" s="124"/>
      <c r="E260" s="5"/>
      <c r="F260" s="14"/>
      <c r="G260" s="125"/>
      <c r="H260" s="58"/>
      <c r="I260" s="126"/>
      <c r="J260" s="61"/>
      <c r="K260" s="127"/>
      <c r="L260" s="475"/>
      <c r="M260" s="72"/>
      <c r="O260" s="85">
        <f t="shared" si="23"/>
        <v>0</v>
      </c>
      <c r="AK260" s="253"/>
      <c r="AN260" s="253"/>
      <c r="AQ260" s="253"/>
      <c r="AZ260" s="458">
        <f t="shared" si="28"/>
        <v>0</v>
      </c>
      <c r="BA260" s="86">
        <f t="shared" si="26"/>
        <v>0</v>
      </c>
      <c r="BD260" s="253">
        <v>0</v>
      </c>
      <c r="BE260" s="66">
        <f t="shared" si="25"/>
        <v>0</v>
      </c>
      <c r="BF260" s="85">
        <f t="shared" si="27"/>
        <v>0</v>
      </c>
    </row>
    <row r="261" spans="1:58" ht="15.75" outlineLevel="2" x14ac:dyDescent="0.25">
      <c r="A261" s="156"/>
      <c r="B261" s="178" t="s">
        <v>224</v>
      </c>
      <c r="C261" s="124"/>
      <c r="D261" s="124"/>
      <c r="E261" s="5"/>
      <c r="F261" s="14"/>
      <c r="G261" s="125"/>
      <c r="H261" s="58"/>
      <c r="I261" s="126"/>
      <c r="J261" s="61"/>
      <c r="K261" s="127"/>
      <c r="L261" s="475"/>
      <c r="M261" s="72"/>
      <c r="O261" s="85">
        <f t="shared" ref="O261:O324" si="29">M261*N261</f>
        <v>0</v>
      </c>
      <c r="AK261" s="253"/>
      <c r="AN261" s="253"/>
      <c r="AQ261" s="253"/>
      <c r="AZ261" s="458">
        <f t="shared" si="28"/>
        <v>0</v>
      </c>
      <c r="BA261" s="86">
        <f t="shared" si="26"/>
        <v>0</v>
      </c>
      <c r="BD261" s="253">
        <v>0</v>
      </c>
      <c r="BE261" s="66">
        <f t="shared" si="25"/>
        <v>0</v>
      </c>
      <c r="BF261" s="85">
        <f t="shared" si="27"/>
        <v>0</v>
      </c>
    </row>
    <row r="262" spans="1:58" ht="30" outlineLevel="2" x14ac:dyDescent="0.25">
      <c r="A262" s="156"/>
      <c r="B262" s="123" t="s">
        <v>225</v>
      </c>
      <c r="C262" s="124"/>
      <c r="D262" s="124"/>
      <c r="E262" s="5"/>
      <c r="F262" s="14"/>
      <c r="G262" s="125"/>
      <c r="H262" s="58"/>
      <c r="I262" s="126"/>
      <c r="J262" s="61"/>
      <c r="K262" s="127"/>
      <c r="L262" s="475"/>
      <c r="M262" s="72"/>
      <c r="O262" s="85">
        <f t="shared" si="29"/>
        <v>0</v>
      </c>
      <c r="AK262" s="253"/>
      <c r="AN262" s="253"/>
      <c r="AQ262" s="253"/>
      <c r="AZ262" s="458">
        <f t="shared" si="28"/>
        <v>0</v>
      </c>
      <c r="BA262" s="86">
        <f t="shared" si="26"/>
        <v>0</v>
      </c>
      <c r="BD262" s="253">
        <v>0</v>
      </c>
      <c r="BE262" s="66">
        <f t="shared" si="25"/>
        <v>0</v>
      </c>
      <c r="BF262" s="85">
        <f t="shared" si="27"/>
        <v>0</v>
      </c>
    </row>
    <row r="263" spans="1:58" ht="15.75" outlineLevel="2" x14ac:dyDescent="0.25">
      <c r="A263" s="156"/>
      <c r="B263" s="178" t="s">
        <v>226</v>
      </c>
      <c r="C263" s="124"/>
      <c r="D263" s="124"/>
      <c r="E263" s="5"/>
      <c r="F263" s="14"/>
      <c r="G263" s="125"/>
      <c r="H263" s="58"/>
      <c r="I263" s="126"/>
      <c r="J263" s="61"/>
      <c r="K263" s="127"/>
      <c r="L263" s="475"/>
      <c r="M263" s="72"/>
      <c r="O263" s="85">
        <f t="shared" si="29"/>
        <v>0</v>
      </c>
      <c r="AK263" s="253"/>
      <c r="AN263" s="253"/>
      <c r="AQ263" s="253"/>
      <c r="AZ263" s="458">
        <f t="shared" si="28"/>
        <v>0</v>
      </c>
      <c r="BA263" s="86">
        <f t="shared" si="26"/>
        <v>0</v>
      </c>
      <c r="BD263" s="253">
        <v>0</v>
      </c>
      <c r="BE263" s="66">
        <f t="shared" si="25"/>
        <v>0</v>
      </c>
      <c r="BF263" s="85">
        <f t="shared" si="27"/>
        <v>0</v>
      </c>
    </row>
    <row r="264" spans="1:58" ht="15.75" outlineLevel="2" x14ac:dyDescent="0.25">
      <c r="A264" s="156"/>
      <c r="B264" s="123" t="s">
        <v>227</v>
      </c>
      <c r="C264" s="32" t="s">
        <v>106</v>
      </c>
      <c r="D264" s="32">
        <v>2</v>
      </c>
      <c r="E264" s="5">
        <v>160</v>
      </c>
      <c r="F264" s="2">
        <f>E264*D264</f>
        <v>320</v>
      </c>
      <c r="G264" s="129">
        <v>0</v>
      </c>
      <c r="H264" s="52">
        <f>G264*E264</f>
        <v>0</v>
      </c>
      <c r="I264" s="130"/>
      <c r="J264" s="55">
        <f>I264*E264</f>
        <v>0</v>
      </c>
      <c r="K264" s="131">
        <f>D264+G264-I264</f>
        <v>2</v>
      </c>
      <c r="L264" s="469">
        <f>K264*E264</f>
        <v>320</v>
      </c>
      <c r="M264" s="71"/>
      <c r="O264" s="85">
        <f t="shared" si="29"/>
        <v>0</v>
      </c>
      <c r="AK264" s="253"/>
      <c r="AN264" s="253">
        <v>12.92</v>
      </c>
      <c r="AO264" s="66">
        <f>E264</f>
        <v>160</v>
      </c>
      <c r="AP264" s="85">
        <f>AN264*AO264</f>
        <v>2067.1999999999998</v>
      </c>
      <c r="AQ264" s="253"/>
      <c r="AR264" s="66">
        <f>H264</f>
        <v>0</v>
      </c>
      <c r="AS264" s="85">
        <f>AQ264*AR264</f>
        <v>0</v>
      </c>
      <c r="AU264" s="66">
        <f>K264</f>
        <v>2</v>
      </c>
      <c r="AV264" s="85">
        <f>AT264*AU264</f>
        <v>0</v>
      </c>
      <c r="AZ264" s="458">
        <f t="shared" si="28"/>
        <v>12.92</v>
      </c>
      <c r="BA264" s="86">
        <f t="shared" si="26"/>
        <v>2067.1999999999998</v>
      </c>
      <c r="BD264" s="253">
        <v>12.92</v>
      </c>
      <c r="BE264" s="66">
        <f t="shared" si="25"/>
        <v>160</v>
      </c>
      <c r="BF264" s="85">
        <f t="shared" si="27"/>
        <v>2067.1999999999998</v>
      </c>
    </row>
    <row r="265" spans="1:58" ht="15.75" outlineLevel="2" x14ac:dyDescent="0.25">
      <c r="A265" s="156"/>
      <c r="B265" s="132"/>
      <c r="C265" s="124"/>
      <c r="D265" s="124"/>
      <c r="E265" s="5"/>
      <c r="F265" s="14"/>
      <c r="G265" s="125"/>
      <c r="H265" s="58"/>
      <c r="I265" s="126"/>
      <c r="J265" s="61"/>
      <c r="K265" s="127"/>
      <c r="L265" s="475"/>
      <c r="M265" s="72"/>
      <c r="O265" s="85">
        <f t="shared" si="29"/>
        <v>0</v>
      </c>
      <c r="AK265" s="253"/>
      <c r="AN265" s="253"/>
      <c r="AQ265" s="253"/>
      <c r="AZ265" s="458">
        <f t="shared" si="28"/>
        <v>0</v>
      </c>
      <c r="BA265" s="86">
        <f t="shared" si="26"/>
        <v>0</v>
      </c>
      <c r="BD265" s="253">
        <v>0</v>
      </c>
      <c r="BE265" s="66">
        <f t="shared" si="25"/>
        <v>0</v>
      </c>
      <c r="BF265" s="85">
        <f t="shared" si="27"/>
        <v>0</v>
      </c>
    </row>
    <row r="266" spans="1:58" ht="139.5" customHeight="1" outlineLevel="2" x14ac:dyDescent="0.25">
      <c r="A266" s="156" t="s">
        <v>228</v>
      </c>
      <c r="B266" s="123" t="s">
        <v>229</v>
      </c>
      <c r="C266" s="124"/>
      <c r="D266" s="124"/>
      <c r="E266" s="5"/>
      <c r="F266" s="14"/>
      <c r="G266" s="125"/>
      <c r="H266" s="58"/>
      <c r="I266" s="126"/>
      <c r="J266" s="61"/>
      <c r="K266" s="127"/>
      <c r="L266" s="475"/>
      <c r="M266" s="72"/>
      <c r="O266" s="85">
        <f t="shared" si="29"/>
        <v>0</v>
      </c>
      <c r="AK266" s="253"/>
      <c r="AN266" s="253"/>
      <c r="AQ266" s="253"/>
      <c r="AZ266" s="458">
        <f t="shared" si="28"/>
        <v>0</v>
      </c>
      <c r="BA266" s="86">
        <f t="shared" si="26"/>
        <v>0</v>
      </c>
      <c r="BD266" s="253">
        <v>0</v>
      </c>
      <c r="BE266" s="66">
        <f t="shared" si="25"/>
        <v>0</v>
      </c>
      <c r="BF266" s="85">
        <f t="shared" si="27"/>
        <v>0</v>
      </c>
    </row>
    <row r="267" spans="1:58" ht="30" outlineLevel="2" x14ac:dyDescent="0.25">
      <c r="A267" s="156"/>
      <c r="B267" s="123" t="s">
        <v>230</v>
      </c>
      <c r="C267" s="124"/>
      <c r="D267" s="124"/>
      <c r="E267" s="5"/>
      <c r="F267" s="14"/>
      <c r="G267" s="125"/>
      <c r="H267" s="58"/>
      <c r="I267" s="126"/>
      <c r="J267" s="61"/>
      <c r="K267" s="127"/>
      <c r="L267" s="475"/>
      <c r="M267" s="72"/>
      <c r="O267" s="85">
        <f t="shared" si="29"/>
        <v>0</v>
      </c>
      <c r="AK267" s="253"/>
      <c r="AN267" s="253"/>
      <c r="AQ267" s="253"/>
      <c r="AZ267" s="458">
        <f t="shared" si="28"/>
        <v>0</v>
      </c>
      <c r="BA267" s="86">
        <f t="shared" si="26"/>
        <v>0</v>
      </c>
      <c r="BD267" s="253">
        <v>0</v>
      </c>
      <c r="BE267" s="66">
        <f t="shared" si="25"/>
        <v>0</v>
      </c>
      <c r="BF267" s="85">
        <f t="shared" si="27"/>
        <v>0</v>
      </c>
    </row>
    <row r="268" spans="1:58" ht="15.75" outlineLevel="2" x14ac:dyDescent="0.25">
      <c r="A268" s="156"/>
      <c r="B268" s="178" t="s">
        <v>231</v>
      </c>
      <c r="C268" s="124"/>
      <c r="D268" s="124"/>
      <c r="E268" s="5"/>
      <c r="F268" s="14"/>
      <c r="G268" s="125"/>
      <c r="H268" s="58"/>
      <c r="I268" s="126"/>
      <c r="J268" s="61"/>
      <c r="K268" s="127"/>
      <c r="L268" s="475"/>
      <c r="M268" s="72"/>
      <c r="O268" s="85">
        <f t="shared" si="29"/>
        <v>0</v>
      </c>
      <c r="AK268" s="253"/>
      <c r="AN268" s="253"/>
      <c r="AQ268" s="253"/>
      <c r="AZ268" s="458">
        <f t="shared" si="28"/>
        <v>0</v>
      </c>
      <c r="BA268" s="86">
        <f t="shared" si="26"/>
        <v>0</v>
      </c>
      <c r="BD268" s="253">
        <v>0</v>
      </c>
      <c r="BE268" s="66">
        <f t="shared" si="25"/>
        <v>0</v>
      </c>
      <c r="BF268" s="85">
        <f t="shared" si="27"/>
        <v>0</v>
      </c>
    </row>
    <row r="269" spans="1:58" ht="15.75" outlineLevel="2" x14ac:dyDescent="0.25">
      <c r="A269" s="156"/>
      <c r="B269" s="123" t="s">
        <v>232</v>
      </c>
      <c r="C269" s="124"/>
      <c r="D269" s="124"/>
      <c r="E269" s="5"/>
      <c r="F269" s="14"/>
      <c r="G269" s="125"/>
      <c r="H269" s="58"/>
      <c r="I269" s="126"/>
      <c r="J269" s="61"/>
      <c r="K269" s="127"/>
      <c r="L269" s="475"/>
      <c r="M269" s="72"/>
      <c r="O269" s="85">
        <f t="shared" si="29"/>
        <v>0</v>
      </c>
      <c r="AK269" s="253"/>
      <c r="AN269" s="253"/>
      <c r="AQ269" s="253"/>
      <c r="AZ269" s="458">
        <f t="shared" si="28"/>
        <v>0</v>
      </c>
      <c r="BA269" s="86">
        <f t="shared" si="26"/>
        <v>0</v>
      </c>
      <c r="BD269" s="253">
        <v>0</v>
      </c>
      <c r="BE269" s="66">
        <f t="shared" si="25"/>
        <v>0</v>
      </c>
      <c r="BF269" s="85">
        <f t="shared" si="27"/>
        <v>0</v>
      </c>
    </row>
    <row r="270" spans="1:58" ht="15.75" outlineLevel="2" x14ac:dyDescent="0.25">
      <c r="A270" s="156"/>
      <c r="B270" s="178" t="s">
        <v>208</v>
      </c>
      <c r="C270" s="124"/>
      <c r="D270" s="124"/>
      <c r="E270" s="5"/>
      <c r="F270" s="14"/>
      <c r="G270" s="125"/>
      <c r="H270" s="58"/>
      <c r="I270" s="126"/>
      <c r="J270" s="61"/>
      <c r="K270" s="127"/>
      <c r="L270" s="475"/>
      <c r="M270" s="72"/>
      <c r="O270" s="85">
        <f t="shared" si="29"/>
        <v>0</v>
      </c>
      <c r="AK270" s="253"/>
      <c r="AN270" s="253"/>
      <c r="AQ270" s="253"/>
      <c r="AZ270" s="458">
        <f t="shared" si="28"/>
        <v>0</v>
      </c>
      <c r="BA270" s="86">
        <f t="shared" si="26"/>
        <v>0</v>
      </c>
      <c r="BD270" s="253">
        <v>0</v>
      </c>
      <c r="BE270" s="66">
        <f t="shared" si="25"/>
        <v>0</v>
      </c>
      <c r="BF270" s="85">
        <f t="shared" si="27"/>
        <v>0</v>
      </c>
    </row>
    <row r="271" spans="1:58" ht="15.75" outlineLevel="2" x14ac:dyDescent="0.25">
      <c r="A271" s="156"/>
      <c r="B271" s="123" t="s">
        <v>233</v>
      </c>
      <c r="C271" s="32" t="s">
        <v>106</v>
      </c>
      <c r="D271" s="32">
        <v>9.6</v>
      </c>
      <c r="E271" s="5">
        <v>120</v>
      </c>
      <c r="F271" s="2">
        <f>E271*D271</f>
        <v>1152</v>
      </c>
      <c r="G271" s="129">
        <v>0</v>
      </c>
      <c r="H271" s="52">
        <f>G271*E271</f>
        <v>0</v>
      </c>
      <c r="I271" s="130"/>
      <c r="J271" s="55">
        <f>I271*E271</f>
        <v>0</v>
      </c>
      <c r="K271" s="131">
        <f>D271+G271-I271</f>
        <v>9.6</v>
      </c>
      <c r="L271" s="469">
        <f>K271*E271</f>
        <v>1152</v>
      </c>
      <c r="M271" s="71"/>
      <c r="O271" s="85">
        <f t="shared" si="29"/>
        <v>0</v>
      </c>
      <c r="AK271" s="253"/>
      <c r="AN271" s="253">
        <v>38.76</v>
      </c>
      <c r="AO271" s="66">
        <f>E271</f>
        <v>120</v>
      </c>
      <c r="AP271" s="85">
        <f>AN271*AO271</f>
        <v>4651.2</v>
      </c>
      <c r="AQ271" s="253"/>
      <c r="AR271" s="66">
        <f>H271</f>
        <v>0</v>
      </c>
      <c r="AS271" s="85">
        <f>AQ271*AR271</f>
        <v>0</v>
      </c>
      <c r="AU271" s="66">
        <f>K271</f>
        <v>9.6</v>
      </c>
      <c r="AV271" s="85">
        <f>AT271*AU271</f>
        <v>0</v>
      </c>
      <c r="AZ271" s="458">
        <f t="shared" si="28"/>
        <v>38.76</v>
      </c>
      <c r="BA271" s="86">
        <f t="shared" si="26"/>
        <v>4651.2</v>
      </c>
      <c r="BD271" s="253">
        <v>38.76</v>
      </c>
      <c r="BE271" s="66">
        <f t="shared" si="25"/>
        <v>120</v>
      </c>
      <c r="BF271" s="85">
        <f t="shared" si="27"/>
        <v>4651.2</v>
      </c>
    </row>
    <row r="272" spans="1:58" ht="15.75" outlineLevel="2" x14ac:dyDescent="0.25">
      <c r="A272" s="156"/>
      <c r="B272" s="132"/>
      <c r="C272" s="124"/>
      <c r="D272" s="124"/>
      <c r="E272" s="5"/>
      <c r="F272" s="14"/>
      <c r="G272" s="125"/>
      <c r="H272" s="58"/>
      <c r="I272" s="126"/>
      <c r="J272" s="61"/>
      <c r="K272" s="127"/>
      <c r="L272" s="475"/>
      <c r="M272" s="72"/>
      <c r="O272" s="85">
        <f t="shared" si="29"/>
        <v>0</v>
      </c>
      <c r="AK272" s="253"/>
      <c r="AN272" s="253"/>
      <c r="AQ272" s="253"/>
      <c r="AZ272" s="458">
        <f t="shared" si="28"/>
        <v>0</v>
      </c>
      <c r="BA272" s="86">
        <f t="shared" si="26"/>
        <v>0</v>
      </c>
      <c r="BD272" s="253">
        <v>0</v>
      </c>
      <c r="BE272" s="66">
        <f t="shared" si="25"/>
        <v>0</v>
      </c>
      <c r="BF272" s="85">
        <f t="shared" si="27"/>
        <v>0</v>
      </c>
    </row>
    <row r="273" spans="1:58" ht="91.5" customHeight="1" outlineLevel="2" x14ac:dyDescent="0.25">
      <c r="A273" s="156" t="s">
        <v>234</v>
      </c>
      <c r="B273" s="123" t="s">
        <v>235</v>
      </c>
      <c r="C273" s="124"/>
      <c r="D273" s="124"/>
      <c r="E273" s="5"/>
      <c r="F273" s="14"/>
      <c r="G273" s="125"/>
      <c r="H273" s="58"/>
      <c r="I273" s="126"/>
      <c r="J273" s="61"/>
      <c r="K273" s="127"/>
      <c r="L273" s="475"/>
      <c r="M273" s="72"/>
      <c r="O273" s="85">
        <f t="shared" si="29"/>
        <v>0</v>
      </c>
      <c r="AK273" s="253"/>
      <c r="AN273" s="253"/>
      <c r="AQ273" s="253"/>
      <c r="AZ273" s="458">
        <f t="shared" si="28"/>
        <v>0</v>
      </c>
      <c r="BA273" s="86">
        <f t="shared" si="26"/>
        <v>0</v>
      </c>
      <c r="BD273" s="253">
        <v>0</v>
      </c>
      <c r="BE273" s="66">
        <f t="shared" si="25"/>
        <v>0</v>
      </c>
      <c r="BF273" s="85">
        <f t="shared" si="27"/>
        <v>0</v>
      </c>
    </row>
    <row r="274" spans="1:58" ht="30" outlineLevel="2" x14ac:dyDescent="0.25">
      <c r="A274" s="156"/>
      <c r="B274" s="123" t="s">
        <v>236</v>
      </c>
      <c r="C274" s="124"/>
      <c r="D274" s="124"/>
      <c r="E274" s="5"/>
      <c r="F274" s="16"/>
      <c r="G274" s="125"/>
      <c r="H274" s="59"/>
      <c r="I274" s="126"/>
      <c r="J274" s="62"/>
      <c r="K274" s="127"/>
      <c r="L274" s="476"/>
      <c r="M274" s="76"/>
      <c r="O274" s="85">
        <f t="shared" si="29"/>
        <v>0</v>
      </c>
      <c r="AK274" s="253"/>
      <c r="AN274" s="253"/>
      <c r="AQ274" s="253"/>
      <c r="AZ274" s="458">
        <f t="shared" si="28"/>
        <v>0</v>
      </c>
      <c r="BA274" s="86">
        <f t="shared" si="26"/>
        <v>0</v>
      </c>
      <c r="BD274" s="253">
        <v>0</v>
      </c>
      <c r="BE274" s="66">
        <f t="shared" si="25"/>
        <v>0</v>
      </c>
      <c r="BF274" s="85">
        <f t="shared" si="27"/>
        <v>0</v>
      </c>
    </row>
    <row r="275" spans="1:58" ht="15.75" outlineLevel="2" x14ac:dyDescent="0.25">
      <c r="A275" s="156"/>
      <c r="B275" s="178" t="s">
        <v>231</v>
      </c>
      <c r="C275" s="124"/>
      <c r="D275" s="124"/>
      <c r="E275" s="5"/>
      <c r="F275" s="16"/>
      <c r="G275" s="125"/>
      <c r="H275" s="59"/>
      <c r="I275" s="126"/>
      <c r="J275" s="62"/>
      <c r="K275" s="127"/>
      <c r="L275" s="476"/>
      <c r="M275" s="76"/>
      <c r="O275" s="85">
        <f t="shared" si="29"/>
        <v>0</v>
      </c>
      <c r="AK275" s="253"/>
      <c r="AN275" s="253"/>
      <c r="AQ275" s="253"/>
      <c r="AZ275" s="458">
        <f t="shared" si="28"/>
        <v>0</v>
      </c>
      <c r="BA275" s="86">
        <f t="shared" si="26"/>
        <v>0</v>
      </c>
      <c r="BD275" s="253">
        <v>0</v>
      </c>
      <c r="BE275" s="66">
        <f t="shared" si="25"/>
        <v>0</v>
      </c>
      <c r="BF275" s="85">
        <f t="shared" si="27"/>
        <v>0</v>
      </c>
    </row>
    <row r="276" spans="1:58" ht="15.75" outlineLevel="2" x14ac:dyDescent="0.25">
      <c r="A276" s="156"/>
      <c r="B276" s="123" t="s">
        <v>237</v>
      </c>
      <c r="C276" s="124"/>
      <c r="D276" s="124"/>
      <c r="E276" s="5"/>
      <c r="F276" s="14"/>
      <c r="G276" s="125"/>
      <c r="H276" s="58"/>
      <c r="I276" s="126"/>
      <c r="J276" s="61"/>
      <c r="K276" s="127"/>
      <c r="L276" s="475"/>
      <c r="M276" s="72"/>
      <c r="O276" s="85">
        <f t="shared" si="29"/>
        <v>0</v>
      </c>
      <c r="AK276" s="253"/>
      <c r="AN276" s="253"/>
      <c r="AQ276" s="253"/>
      <c r="AZ276" s="458">
        <f t="shared" si="28"/>
        <v>0</v>
      </c>
      <c r="BA276" s="86">
        <f t="shared" si="26"/>
        <v>0</v>
      </c>
      <c r="BD276" s="253">
        <v>0</v>
      </c>
      <c r="BE276" s="66">
        <f t="shared" si="25"/>
        <v>0</v>
      </c>
      <c r="BF276" s="85">
        <f t="shared" si="27"/>
        <v>0</v>
      </c>
    </row>
    <row r="277" spans="1:58" ht="15.75" outlineLevel="2" x14ac:dyDescent="0.25">
      <c r="A277" s="156"/>
      <c r="B277" s="178" t="s">
        <v>208</v>
      </c>
      <c r="C277" s="124"/>
      <c r="D277" s="124"/>
      <c r="E277" s="5"/>
      <c r="F277" s="14"/>
      <c r="G277" s="125"/>
      <c r="H277" s="58"/>
      <c r="I277" s="126"/>
      <c r="J277" s="61"/>
      <c r="K277" s="127"/>
      <c r="L277" s="475"/>
      <c r="M277" s="72"/>
      <c r="O277" s="85">
        <f t="shared" si="29"/>
        <v>0</v>
      </c>
      <c r="AK277" s="253"/>
      <c r="AN277" s="253"/>
      <c r="AQ277" s="253"/>
      <c r="AZ277" s="458">
        <f t="shared" si="28"/>
        <v>0</v>
      </c>
      <c r="BA277" s="86">
        <f t="shared" si="26"/>
        <v>0</v>
      </c>
      <c r="BD277" s="253">
        <v>0</v>
      </c>
      <c r="BE277" s="66">
        <f t="shared" si="25"/>
        <v>0</v>
      </c>
      <c r="BF277" s="85">
        <f t="shared" si="27"/>
        <v>0</v>
      </c>
    </row>
    <row r="278" spans="1:58" ht="15.75" outlineLevel="2" x14ac:dyDescent="0.25">
      <c r="A278" s="156"/>
      <c r="B278" s="123" t="s">
        <v>238</v>
      </c>
      <c r="C278" s="32" t="s">
        <v>106</v>
      </c>
      <c r="D278" s="32">
        <v>16.899999999999999</v>
      </c>
      <c r="E278" s="5">
        <v>18</v>
      </c>
      <c r="F278" s="2">
        <f>E278*D278</f>
        <v>304.2</v>
      </c>
      <c r="G278" s="129">
        <v>0</v>
      </c>
      <c r="H278" s="52">
        <f>G278*E278</f>
        <v>0</v>
      </c>
      <c r="I278" s="130"/>
      <c r="J278" s="55">
        <f>I278*E278</f>
        <v>0</v>
      </c>
      <c r="K278" s="131">
        <f>D278+G278-I278</f>
        <v>16.899999999999999</v>
      </c>
      <c r="L278" s="469">
        <f>K278*E278</f>
        <v>304.2</v>
      </c>
      <c r="M278" s="71"/>
      <c r="O278" s="85">
        <f t="shared" si="29"/>
        <v>0</v>
      </c>
      <c r="AK278" s="253"/>
      <c r="AN278" s="253">
        <v>155.04</v>
      </c>
      <c r="AO278" s="66">
        <f>E278</f>
        <v>18</v>
      </c>
      <c r="AP278" s="85">
        <f>AN278*AO278</f>
        <v>2790.72</v>
      </c>
      <c r="AQ278" s="253"/>
      <c r="AR278" s="66">
        <f>H278</f>
        <v>0</v>
      </c>
      <c r="AS278" s="85">
        <f>AQ278*AR278</f>
        <v>0</v>
      </c>
      <c r="AU278" s="66">
        <f>K278</f>
        <v>16.899999999999999</v>
      </c>
      <c r="AV278" s="85">
        <f>AT278*AU278</f>
        <v>0</v>
      </c>
      <c r="AZ278" s="458">
        <f t="shared" si="28"/>
        <v>155.04</v>
      </c>
      <c r="BA278" s="86">
        <f t="shared" si="26"/>
        <v>2790.72</v>
      </c>
      <c r="BD278" s="253">
        <v>155.04</v>
      </c>
      <c r="BE278" s="66">
        <f t="shared" si="25"/>
        <v>18</v>
      </c>
      <c r="BF278" s="85">
        <f t="shared" si="27"/>
        <v>2790.72</v>
      </c>
    </row>
    <row r="279" spans="1:58" ht="15.75" outlineLevel="2" x14ac:dyDescent="0.25">
      <c r="A279" s="156"/>
      <c r="B279" s="132"/>
      <c r="C279" s="124"/>
      <c r="D279" s="124"/>
      <c r="E279" s="5"/>
      <c r="F279" s="14"/>
      <c r="G279" s="125"/>
      <c r="H279" s="58"/>
      <c r="I279" s="126"/>
      <c r="J279" s="61"/>
      <c r="K279" s="127"/>
      <c r="L279" s="475"/>
      <c r="M279" s="72"/>
      <c r="O279" s="85">
        <f t="shared" si="29"/>
        <v>0</v>
      </c>
      <c r="AK279" s="253"/>
      <c r="AN279" s="253"/>
      <c r="AQ279" s="253"/>
      <c r="AZ279" s="458">
        <f t="shared" si="28"/>
        <v>0</v>
      </c>
      <c r="BA279" s="86">
        <f t="shared" ref="BA279:BA342" si="30">AZ279*E279</f>
        <v>0</v>
      </c>
      <c r="BD279" s="253">
        <v>0</v>
      </c>
      <c r="BE279" s="66">
        <f t="shared" si="25"/>
        <v>0</v>
      </c>
      <c r="BF279" s="85">
        <f t="shared" si="27"/>
        <v>0</v>
      </c>
    </row>
    <row r="280" spans="1:58" ht="90" outlineLevel="2" x14ac:dyDescent="0.25">
      <c r="A280" s="156" t="s">
        <v>239</v>
      </c>
      <c r="B280" s="123" t="s">
        <v>240</v>
      </c>
      <c r="C280" s="124"/>
      <c r="D280" s="124"/>
      <c r="E280" s="5"/>
      <c r="F280" s="14"/>
      <c r="G280" s="125"/>
      <c r="H280" s="58"/>
      <c r="I280" s="126"/>
      <c r="J280" s="61"/>
      <c r="K280" s="127"/>
      <c r="L280" s="475"/>
      <c r="M280" s="72"/>
      <c r="O280" s="85">
        <f t="shared" si="29"/>
        <v>0</v>
      </c>
      <c r="AK280" s="253"/>
      <c r="AN280" s="253"/>
      <c r="AQ280" s="253"/>
      <c r="AZ280" s="458">
        <f t="shared" si="28"/>
        <v>0</v>
      </c>
      <c r="BA280" s="86">
        <f t="shared" si="30"/>
        <v>0</v>
      </c>
      <c r="BD280" s="253">
        <v>0</v>
      </c>
      <c r="BE280" s="66">
        <f t="shared" si="25"/>
        <v>0</v>
      </c>
      <c r="BF280" s="85">
        <f t="shared" si="27"/>
        <v>0</v>
      </c>
    </row>
    <row r="281" spans="1:58" ht="30" outlineLevel="2" x14ac:dyDescent="0.25">
      <c r="A281" s="156"/>
      <c r="B281" s="123" t="s">
        <v>241</v>
      </c>
      <c r="C281" s="124"/>
      <c r="D281" s="124"/>
      <c r="E281" s="5"/>
      <c r="F281" s="14"/>
      <c r="G281" s="125"/>
      <c r="H281" s="58"/>
      <c r="I281" s="126"/>
      <c r="J281" s="61"/>
      <c r="K281" s="127"/>
      <c r="L281" s="475"/>
      <c r="M281" s="72"/>
      <c r="O281" s="85">
        <f t="shared" si="29"/>
        <v>0</v>
      </c>
      <c r="AK281" s="253"/>
      <c r="AN281" s="253"/>
      <c r="AQ281" s="253"/>
      <c r="AZ281" s="458">
        <f t="shared" si="28"/>
        <v>0</v>
      </c>
      <c r="BA281" s="86">
        <f t="shared" si="30"/>
        <v>0</v>
      </c>
      <c r="BD281" s="253">
        <v>0</v>
      </c>
      <c r="BE281" s="66">
        <f t="shared" si="25"/>
        <v>0</v>
      </c>
      <c r="BF281" s="85">
        <f t="shared" si="27"/>
        <v>0</v>
      </c>
    </row>
    <row r="282" spans="1:58" ht="15.75" outlineLevel="2" x14ac:dyDescent="0.25">
      <c r="A282" s="156"/>
      <c r="B282" s="178" t="s">
        <v>242</v>
      </c>
      <c r="C282" s="124"/>
      <c r="D282" s="124"/>
      <c r="E282" s="5"/>
      <c r="F282" s="16"/>
      <c r="G282" s="125"/>
      <c r="H282" s="59"/>
      <c r="I282" s="126"/>
      <c r="J282" s="62"/>
      <c r="K282" s="127"/>
      <c r="L282" s="476"/>
      <c r="M282" s="76"/>
      <c r="O282" s="85">
        <f t="shared" si="29"/>
        <v>0</v>
      </c>
      <c r="AK282" s="253"/>
      <c r="AN282" s="253"/>
      <c r="AQ282" s="253"/>
      <c r="AZ282" s="458">
        <f t="shared" si="28"/>
        <v>0</v>
      </c>
      <c r="BA282" s="86">
        <f t="shared" si="30"/>
        <v>0</v>
      </c>
      <c r="BD282" s="253">
        <v>0</v>
      </c>
      <c r="BE282" s="66">
        <f t="shared" ref="BE282:BE345" si="31">E282</f>
        <v>0</v>
      </c>
      <c r="BF282" s="85">
        <f t="shared" ref="BF282:BF345" si="32">BD282*BE282</f>
        <v>0</v>
      </c>
    </row>
    <row r="283" spans="1:58" ht="15.75" outlineLevel="2" x14ac:dyDescent="0.25">
      <c r="A283" s="156"/>
      <c r="B283" s="123" t="s">
        <v>243</v>
      </c>
      <c r="C283" s="124"/>
      <c r="D283" s="124"/>
      <c r="E283" s="5"/>
      <c r="F283" s="14"/>
      <c r="G283" s="125"/>
      <c r="H283" s="58"/>
      <c r="I283" s="126"/>
      <c r="J283" s="61"/>
      <c r="K283" s="127"/>
      <c r="L283" s="475"/>
      <c r="M283" s="72"/>
      <c r="O283" s="85">
        <f t="shared" si="29"/>
        <v>0</v>
      </c>
      <c r="AK283" s="253"/>
      <c r="AN283" s="253"/>
      <c r="AQ283" s="253"/>
      <c r="AZ283" s="458">
        <f t="shared" si="28"/>
        <v>0</v>
      </c>
      <c r="BA283" s="86">
        <f t="shared" si="30"/>
        <v>0</v>
      </c>
      <c r="BD283" s="253">
        <v>0</v>
      </c>
      <c r="BE283" s="66">
        <f t="shared" si="31"/>
        <v>0</v>
      </c>
      <c r="BF283" s="85">
        <f t="shared" si="32"/>
        <v>0</v>
      </c>
    </row>
    <row r="284" spans="1:58" ht="15.75" outlineLevel="2" x14ac:dyDescent="0.25">
      <c r="A284" s="156"/>
      <c r="B284" s="123" t="s">
        <v>244</v>
      </c>
      <c r="C284" s="124"/>
      <c r="D284" s="124"/>
      <c r="E284" s="5"/>
      <c r="F284" s="14"/>
      <c r="G284" s="125"/>
      <c r="H284" s="58"/>
      <c r="I284" s="126"/>
      <c r="J284" s="61"/>
      <c r="K284" s="127"/>
      <c r="L284" s="475"/>
      <c r="M284" s="72"/>
      <c r="O284" s="85">
        <f t="shared" si="29"/>
        <v>0</v>
      </c>
      <c r="AK284" s="253"/>
      <c r="AN284" s="253"/>
      <c r="AQ284" s="253"/>
      <c r="AZ284" s="458">
        <f t="shared" si="28"/>
        <v>0</v>
      </c>
      <c r="BA284" s="86">
        <f t="shared" si="30"/>
        <v>0</v>
      </c>
      <c r="BD284" s="253">
        <v>0</v>
      </c>
      <c r="BE284" s="66">
        <f t="shared" si="31"/>
        <v>0</v>
      </c>
      <c r="BF284" s="85">
        <f t="shared" si="32"/>
        <v>0</v>
      </c>
    </row>
    <row r="285" spans="1:58" ht="15.75" outlineLevel="2" x14ac:dyDescent="0.25">
      <c r="A285" s="156"/>
      <c r="B285" s="123" t="s">
        <v>245</v>
      </c>
      <c r="C285" s="124"/>
      <c r="D285" s="124"/>
      <c r="E285" s="5"/>
      <c r="F285" s="14"/>
      <c r="G285" s="125"/>
      <c r="H285" s="58"/>
      <c r="I285" s="126"/>
      <c r="J285" s="61"/>
      <c r="K285" s="127"/>
      <c r="L285" s="475"/>
      <c r="M285" s="72"/>
      <c r="O285" s="85">
        <f t="shared" si="29"/>
        <v>0</v>
      </c>
      <c r="AK285" s="253"/>
      <c r="AN285" s="253"/>
      <c r="AQ285" s="253"/>
      <c r="AZ285" s="458">
        <f t="shared" si="28"/>
        <v>0</v>
      </c>
      <c r="BA285" s="86">
        <f t="shared" si="30"/>
        <v>0</v>
      </c>
      <c r="BD285" s="253">
        <v>0</v>
      </c>
      <c r="BE285" s="66">
        <f t="shared" si="31"/>
        <v>0</v>
      </c>
      <c r="BF285" s="85">
        <f t="shared" si="32"/>
        <v>0</v>
      </c>
    </row>
    <row r="286" spans="1:58" ht="15.75" outlineLevel="2" x14ac:dyDescent="0.25">
      <c r="A286" s="156"/>
      <c r="B286" s="123" t="s">
        <v>246</v>
      </c>
      <c r="C286" s="124"/>
      <c r="D286" s="124"/>
      <c r="E286" s="5"/>
      <c r="F286" s="14"/>
      <c r="G286" s="125"/>
      <c r="H286" s="58"/>
      <c r="I286" s="126"/>
      <c r="J286" s="61"/>
      <c r="K286" s="127"/>
      <c r="L286" s="475"/>
      <c r="M286" s="72"/>
      <c r="O286" s="85">
        <f t="shared" si="29"/>
        <v>0</v>
      </c>
      <c r="AK286" s="253"/>
      <c r="AN286" s="253"/>
      <c r="AQ286" s="253"/>
      <c r="AZ286" s="458">
        <f t="shared" si="28"/>
        <v>0</v>
      </c>
      <c r="BA286" s="86">
        <f t="shared" si="30"/>
        <v>0</v>
      </c>
      <c r="BD286" s="253">
        <v>0</v>
      </c>
      <c r="BE286" s="66">
        <f t="shared" si="31"/>
        <v>0</v>
      </c>
      <c r="BF286" s="85">
        <f t="shared" si="32"/>
        <v>0</v>
      </c>
    </row>
    <row r="287" spans="1:58" ht="15.75" outlineLevel="2" x14ac:dyDescent="0.25">
      <c r="A287" s="156"/>
      <c r="B287" s="178" t="s">
        <v>231</v>
      </c>
      <c r="C287" s="124"/>
      <c r="D287" s="124"/>
      <c r="E287" s="5"/>
      <c r="F287" s="14"/>
      <c r="G287" s="125"/>
      <c r="H287" s="58"/>
      <c r="I287" s="126"/>
      <c r="J287" s="61"/>
      <c r="K287" s="127"/>
      <c r="L287" s="475"/>
      <c r="M287" s="72"/>
      <c r="O287" s="85">
        <f t="shared" si="29"/>
        <v>0</v>
      </c>
      <c r="AK287" s="253"/>
      <c r="AN287" s="253"/>
      <c r="AQ287" s="253"/>
      <c r="AZ287" s="458">
        <f t="shared" si="28"/>
        <v>0</v>
      </c>
      <c r="BA287" s="86">
        <f t="shared" si="30"/>
        <v>0</v>
      </c>
      <c r="BD287" s="253">
        <v>0</v>
      </c>
      <c r="BE287" s="66">
        <f t="shared" si="31"/>
        <v>0</v>
      </c>
      <c r="BF287" s="85">
        <f t="shared" si="32"/>
        <v>0</v>
      </c>
    </row>
    <row r="288" spans="1:58" ht="15.75" outlineLevel="2" x14ac:dyDescent="0.25">
      <c r="A288" s="156"/>
      <c r="B288" s="123" t="s">
        <v>247</v>
      </c>
      <c r="C288" s="124"/>
      <c r="D288" s="124"/>
      <c r="E288" s="5"/>
      <c r="F288" s="14"/>
      <c r="G288" s="125"/>
      <c r="H288" s="58"/>
      <c r="I288" s="126"/>
      <c r="J288" s="61"/>
      <c r="K288" s="127"/>
      <c r="L288" s="475"/>
      <c r="M288" s="72"/>
      <c r="O288" s="85">
        <f t="shared" si="29"/>
        <v>0</v>
      </c>
      <c r="AK288" s="253"/>
      <c r="AN288" s="253"/>
      <c r="AQ288" s="253"/>
      <c r="AZ288" s="458">
        <f t="shared" si="28"/>
        <v>0</v>
      </c>
      <c r="BA288" s="86">
        <f t="shared" si="30"/>
        <v>0</v>
      </c>
      <c r="BD288" s="253">
        <v>0</v>
      </c>
      <c r="BE288" s="66">
        <f t="shared" si="31"/>
        <v>0</v>
      </c>
      <c r="BF288" s="85">
        <f t="shared" si="32"/>
        <v>0</v>
      </c>
    </row>
    <row r="289" spans="1:58" ht="15.75" outlineLevel="2" x14ac:dyDescent="0.25">
      <c r="A289" s="156"/>
      <c r="B289" s="178" t="s">
        <v>208</v>
      </c>
      <c r="C289" s="124"/>
      <c r="D289" s="124"/>
      <c r="E289" s="5"/>
      <c r="F289" s="16"/>
      <c r="G289" s="125"/>
      <c r="H289" s="59"/>
      <c r="I289" s="126"/>
      <c r="J289" s="62"/>
      <c r="K289" s="127"/>
      <c r="L289" s="476"/>
      <c r="M289" s="76"/>
      <c r="O289" s="85">
        <f t="shared" si="29"/>
        <v>0</v>
      </c>
      <c r="AK289" s="253"/>
      <c r="AN289" s="253"/>
      <c r="AQ289" s="253"/>
      <c r="AZ289" s="458">
        <f t="shared" si="28"/>
        <v>0</v>
      </c>
      <c r="BA289" s="86">
        <f t="shared" si="30"/>
        <v>0</v>
      </c>
      <c r="BD289" s="253">
        <v>0</v>
      </c>
      <c r="BE289" s="66">
        <f t="shared" si="31"/>
        <v>0</v>
      </c>
      <c r="BF289" s="85">
        <f t="shared" si="32"/>
        <v>0</v>
      </c>
    </row>
    <row r="290" spans="1:58" ht="15.75" outlineLevel="2" x14ac:dyDescent="0.25">
      <c r="A290" s="156"/>
      <c r="B290" s="123" t="s">
        <v>248</v>
      </c>
      <c r="C290" s="32" t="s">
        <v>106</v>
      </c>
      <c r="D290" s="32">
        <v>72.900000000000006</v>
      </c>
      <c r="E290" s="5">
        <v>12</v>
      </c>
      <c r="F290" s="2">
        <f>E290*D290</f>
        <v>874.80000000000007</v>
      </c>
      <c r="G290" s="129">
        <v>0</v>
      </c>
      <c r="H290" s="52">
        <f>G290*E290</f>
        <v>0</v>
      </c>
      <c r="I290" s="130"/>
      <c r="J290" s="55">
        <f>I290*E290</f>
        <v>0</v>
      </c>
      <c r="K290" s="131">
        <f>D290+G290-I290</f>
        <v>72.900000000000006</v>
      </c>
      <c r="L290" s="469">
        <f>K290*E290</f>
        <v>874.80000000000007</v>
      </c>
      <c r="M290" s="71"/>
      <c r="O290" s="85">
        <f t="shared" si="29"/>
        <v>0</v>
      </c>
      <c r="AK290" s="253">
        <v>34.11</v>
      </c>
      <c r="AL290" s="66">
        <f>E290</f>
        <v>12</v>
      </c>
      <c r="AM290" s="85">
        <f>AK290*AL290</f>
        <v>409.32</v>
      </c>
      <c r="AN290" s="253">
        <v>138.84</v>
      </c>
      <c r="AO290" s="66">
        <f>E290</f>
        <v>12</v>
      </c>
      <c r="AP290" s="85">
        <f>AN290*AO290</f>
        <v>1666.08</v>
      </c>
      <c r="AQ290" s="253">
        <v>4.9000000000000004</v>
      </c>
      <c r="AR290" s="66">
        <f>E290</f>
        <v>12</v>
      </c>
      <c r="AS290" s="85">
        <f>AQ290*AR290</f>
        <v>58.800000000000004</v>
      </c>
      <c r="AU290" s="66">
        <f>H290</f>
        <v>0</v>
      </c>
      <c r="AV290" s="85">
        <f>AT290*AU290</f>
        <v>0</v>
      </c>
      <c r="AZ290" s="458">
        <f t="shared" si="28"/>
        <v>177.85</v>
      </c>
      <c r="BA290" s="86">
        <f t="shared" si="30"/>
        <v>2134.1999999999998</v>
      </c>
      <c r="BD290" s="253">
        <v>177.85</v>
      </c>
      <c r="BE290" s="66">
        <f t="shared" si="31"/>
        <v>12</v>
      </c>
      <c r="BF290" s="85">
        <f t="shared" si="32"/>
        <v>2134.1999999999998</v>
      </c>
    </row>
    <row r="291" spans="1:58" ht="15.75" outlineLevel="2" x14ac:dyDescent="0.25">
      <c r="A291" s="156"/>
      <c r="B291" s="132"/>
      <c r="C291" s="124"/>
      <c r="D291" s="124"/>
      <c r="E291" s="5"/>
      <c r="F291" s="14"/>
      <c r="G291" s="125"/>
      <c r="H291" s="58"/>
      <c r="I291" s="126"/>
      <c r="J291" s="61"/>
      <c r="K291" s="127"/>
      <c r="L291" s="475"/>
      <c r="M291" s="72"/>
      <c r="O291" s="85">
        <f t="shared" si="29"/>
        <v>0</v>
      </c>
      <c r="AK291" s="253"/>
      <c r="AN291" s="253"/>
      <c r="AQ291" s="253"/>
      <c r="AZ291" s="458">
        <f t="shared" si="28"/>
        <v>0</v>
      </c>
      <c r="BA291" s="86">
        <f t="shared" si="30"/>
        <v>0</v>
      </c>
      <c r="BD291" s="253">
        <v>0</v>
      </c>
      <c r="BE291" s="66">
        <f t="shared" si="31"/>
        <v>0</v>
      </c>
      <c r="BF291" s="85">
        <f t="shared" si="32"/>
        <v>0</v>
      </c>
    </row>
    <row r="292" spans="1:58" ht="60.75" customHeight="1" outlineLevel="2" x14ac:dyDescent="0.25">
      <c r="A292" s="156" t="s">
        <v>249</v>
      </c>
      <c r="B292" s="123" t="s">
        <v>250</v>
      </c>
      <c r="C292" s="124"/>
      <c r="D292" s="124"/>
      <c r="E292" s="5"/>
      <c r="F292" s="14"/>
      <c r="G292" s="125"/>
      <c r="H292" s="58"/>
      <c r="I292" s="126"/>
      <c r="J292" s="61"/>
      <c r="K292" s="127"/>
      <c r="L292" s="475"/>
      <c r="M292" s="72"/>
      <c r="O292" s="85">
        <f t="shared" si="29"/>
        <v>0</v>
      </c>
      <c r="AK292" s="253"/>
      <c r="AN292" s="253"/>
      <c r="AQ292" s="253"/>
      <c r="AZ292" s="458">
        <f t="shared" si="28"/>
        <v>0</v>
      </c>
      <c r="BA292" s="86">
        <f t="shared" si="30"/>
        <v>0</v>
      </c>
      <c r="BD292" s="253">
        <v>0</v>
      </c>
      <c r="BE292" s="66">
        <f t="shared" si="31"/>
        <v>0</v>
      </c>
      <c r="BF292" s="85">
        <f t="shared" si="32"/>
        <v>0</v>
      </c>
    </row>
    <row r="293" spans="1:58" ht="15.75" outlineLevel="2" x14ac:dyDescent="0.25">
      <c r="A293" s="156"/>
      <c r="B293" s="123" t="s">
        <v>251</v>
      </c>
      <c r="C293" s="124"/>
      <c r="D293" s="124"/>
      <c r="E293" s="5"/>
      <c r="F293" s="14"/>
      <c r="G293" s="125"/>
      <c r="H293" s="58"/>
      <c r="I293" s="126"/>
      <c r="J293" s="61"/>
      <c r="K293" s="127"/>
      <c r="L293" s="475"/>
      <c r="M293" s="72"/>
      <c r="O293" s="85">
        <f t="shared" si="29"/>
        <v>0</v>
      </c>
      <c r="AK293" s="253"/>
      <c r="AN293" s="253"/>
      <c r="AQ293" s="253"/>
      <c r="AZ293" s="458">
        <f t="shared" si="28"/>
        <v>0</v>
      </c>
      <c r="BA293" s="86">
        <f t="shared" si="30"/>
        <v>0</v>
      </c>
      <c r="BD293" s="253">
        <v>0</v>
      </c>
      <c r="BE293" s="66">
        <f t="shared" si="31"/>
        <v>0</v>
      </c>
      <c r="BF293" s="85">
        <f t="shared" si="32"/>
        <v>0</v>
      </c>
    </row>
    <row r="294" spans="1:58" ht="15.75" outlineLevel="2" x14ac:dyDescent="0.25">
      <c r="A294" s="156"/>
      <c r="B294" s="123" t="s">
        <v>252</v>
      </c>
      <c r="C294" s="32" t="s">
        <v>106</v>
      </c>
      <c r="D294" s="32">
        <v>0.9</v>
      </c>
      <c r="E294" s="5">
        <v>160</v>
      </c>
      <c r="F294" s="2">
        <f>E294*D294</f>
        <v>144</v>
      </c>
      <c r="G294" s="129">
        <v>0</v>
      </c>
      <c r="H294" s="52">
        <f>G294*E294</f>
        <v>0</v>
      </c>
      <c r="I294" s="130"/>
      <c r="J294" s="55">
        <f>I294*E294</f>
        <v>0</v>
      </c>
      <c r="K294" s="131">
        <f>D294+G294-I294</f>
        <v>0.9</v>
      </c>
      <c r="L294" s="469">
        <f>K294*E294</f>
        <v>144</v>
      </c>
      <c r="M294" s="71"/>
      <c r="O294" s="85">
        <f t="shared" si="29"/>
        <v>0</v>
      </c>
      <c r="AK294" s="253">
        <v>2.9</v>
      </c>
      <c r="AL294" s="66">
        <f>E294</f>
        <v>160</v>
      </c>
      <c r="AM294" s="85">
        <f>AK294*AL294</f>
        <v>464</v>
      </c>
      <c r="AN294" s="253">
        <v>1.2</v>
      </c>
      <c r="AO294" s="66">
        <f>E294</f>
        <v>160</v>
      </c>
      <c r="AP294" s="85">
        <f>AN294*AO294</f>
        <v>192</v>
      </c>
      <c r="AQ294" s="253"/>
      <c r="AR294" s="66">
        <f>H294</f>
        <v>0</v>
      </c>
      <c r="AS294" s="85">
        <f>AQ294*AR294</f>
        <v>0</v>
      </c>
      <c r="AU294" s="66">
        <f>K294</f>
        <v>0.9</v>
      </c>
      <c r="AV294" s="85">
        <f>AT294*AU294</f>
        <v>0</v>
      </c>
      <c r="AZ294" s="458">
        <f t="shared" si="28"/>
        <v>4.0999999999999996</v>
      </c>
      <c r="BA294" s="86">
        <f t="shared" si="30"/>
        <v>656</v>
      </c>
      <c r="BD294" s="253">
        <v>4.0999999999999996</v>
      </c>
      <c r="BE294" s="66">
        <f t="shared" si="31"/>
        <v>160</v>
      </c>
      <c r="BF294" s="85">
        <f t="shared" si="32"/>
        <v>656</v>
      </c>
    </row>
    <row r="295" spans="1:58" ht="15.75" outlineLevel="2" x14ac:dyDescent="0.25">
      <c r="A295" s="156"/>
      <c r="B295" s="132"/>
      <c r="C295" s="124"/>
      <c r="D295" s="124"/>
      <c r="E295" s="5"/>
      <c r="F295" s="14"/>
      <c r="G295" s="125"/>
      <c r="H295" s="58"/>
      <c r="I295" s="126"/>
      <c r="J295" s="61"/>
      <c r="K295" s="127"/>
      <c r="L295" s="475"/>
      <c r="M295" s="72"/>
      <c r="O295" s="85">
        <f t="shared" si="29"/>
        <v>0</v>
      </c>
      <c r="AK295" s="253"/>
      <c r="AN295" s="253"/>
      <c r="AQ295" s="253"/>
      <c r="AZ295" s="458">
        <f t="shared" si="28"/>
        <v>0</v>
      </c>
      <c r="BA295" s="86">
        <f t="shared" si="30"/>
        <v>0</v>
      </c>
      <c r="BD295" s="253">
        <v>0</v>
      </c>
      <c r="BE295" s="66">
        <f t="shared" si="31"/>
        <v>0</v>
      </c>
      <c r="BF295" s="85">
        <f t="shared" si="32"/>
        <v>0</v>
      </c>
    </row>
    <row r="296" spans="1:58" s="177" customFormat="1" ht="15.75" outlineLevel="1" x14ac:dyDescent="0.25">
      <c r="A296" s="172" t="s">
        <v>196</v>
      </c>
      <c r="B296" s="173" t="s">
        <v>253</v>
      </c>
      <c r="C296" s="174"/>
      <c r="D296" s="174"/>
      <c r="E296" s="33"/>
      <c r="F296" s="25">
        <f>SUM(F236:F295)</f>
        <v>14750.85</v>
      </c>
      <c r="G296" s="174"/>
      <c r="H296" s="25">
        <f>SUM(H236:H295)</f>
        <v>0</v>
      </c>
      <c r="I296" s="174"/>
      <c r="J296" s="25">
        <f>SUM(J236:J295)</f>
        <v>0</v>
      </c>
      <c r="K296" s="174"/>
      <c r="L296" s="480">
        <f>SUM(L236:L295)</f>
        <v>14750.85</v>
      </c>
      <c r="M296" s="76"/>
      <c r="N296" s="175"/>
      <c r="O296" s="85">
        <f t="shared" si="29"/>
        <v>0</v>
      </c>
      <c r="P296" s="175"/>
      <c r="Q296" s="175"/>
      <c r="R296" s="176"/>
      <c r="S296" s="175"/>
      <c r="T296" s="175"/>
      <c r="U296" s="176"/>
      <c r="V296" s="175"/>
      <c r="W296" s="175"/>
      <c r="X296" s="176"/>
      <c r="Y296" s="175"/>
      <c r="Z296" s="175"/>
      <c r="AA296" s="176"/>
      <c r="AB296" s="255"/>
      <c r="AC296" s="255"/>
      <c r="AD296" s="176"/>
      <c r="AE296" s="255"/>
      <c r="AF296" s="175"/>
      <c r="AG296" s="176"/>
      <c r="AH296" s="255"/>
      <c r="AI296" s="175"/>
      <c r="AJ296" s="176"/>
      <c r="AK296" s="255"/>
      <c r="AL296" s="175"/>
      <c r="AM296" s="480">
        <f>SUM(AM236:AM295)</f>
        <v>1362.02</v>
      </c>
      <c r="AN296" s="255"/>
      <c r="AO296" s="175"/>
      <c r="AP296" s="480">
        <f>SUM(AP236:AP295)</f>
        <v>15235.219999999998</v>
      </c>
      <c r="AQ296" s="255"/>
      <c r="AR296" s="175"/>
      <c r="AS296" s="480">
        <f>SUM(AS236:AS295)</f>
        <v>2318.8000000000002</v>
      </c>
      <c r="AT296" s="255"/>
      <c r="AU296" s="175"/>
      <c r="AV296" s="480">
        <f>SUM(AV236:AV295)</f>
        <v>0</v>
      </c>
      <c r="AW296" s="504"/>
      <c r="AX296" s="504"/>
      <c r="AY296" s="518"/>
      <c r="AZ296" s="458">
        <f t="shared" ref="AZ296:AZ359" si="33">Y296+AB296+AE296+AH296+AK296+AN296+AQ296+AT296+AW296+V296+S296+P296+M296</f>
        <v>0</v>
      </c>
      <c r="BA296" s="480">
        <f>SUM(BA236:BA295)</f>
        <v>18916.039999999997</v>
      </c>
      <c r="BB296" s="261"/>
      <c r="BC296" s="530"/>
      <c r="BD296" s="253">
        <v>0</v>
      </c>
      <c r="BE296" s="66">
        <f t="shared" si="31"/>
        <v>0</v>
      </c>
      <c r="BF296" s="480">
        <f>SUM(BF236:BF295)</f>
        <v>18916.039999999997</v>
      </c>
    </row>
    <row r="297" spans="1:58" ht="15.75" outlineLevel="1" x14ac:dyDescent="0.25">
      <c r="A297" s="156"/>
      <c r="B297" s="132"/>
      <c r="C297" s="124"/>
      <c r="D297" s="124"/>
      <c r="E297" s="5"/>
      <c r="F297" s="14"/>
      <c r="G297" s="125"/>
      <c r="H297" s="58"/>
      <c r="I297" s="126"/>
      <c r="J297" s="61"/>
      <c r="K297" s="127"/>
      <c r="L297" s="475"/>
      <c r="M297" s="72"/>
      <c r="O297" s="85">
        <f t="shared" si="29"/>
        <v>0</v>
      </c>
      <c r="AK297" s="253"/>
      <c r="AN297" s="253"/>
      <c r="AQ297" s="253"/>
      <c r="AZ297" s="458">
        <f t="shared" si="33"/>
        <v>0</v>
      </c>
      <c r="BA297" s="86">
        <f t="shared" si="30"/>
        <v>0</v>
      </c>
      <c r="BD297" s="253">
        <v>0</v>
      </c>
      <c r="BE297" s="66">
        <f t="shared" si="31"/>
        <v>0</v>
      </c>
      <c r="BF297" s="85">
        <f t="shared" si="32"/>
        <v>0</v>
      </c>
    </row>
    <row r="298" spans="1:58" s="177" customFormat="1" ht="15.75" outlineLevel="1" x14ac:dyDescent="0.25">
      <c r="A298" s="172" t="s">
        <v>254</v>
      </c>
      <c r="B298" s="173" t="s">
        <v>255</v>
      </c>
      <c r="C298" s="174"/>
      <c r="D298" s="174"/>
      <c r="E298" s="33"/>
      <c r="F298" s="25"/>
      <c r="G298" s="174"/>
      <c r="H298" s="25"/>
      <c r="I298" s="174"/>
      <c r="J298" s="25"/>
      <c r="K298" s="174"/>
      <c r="L298" s="480"/>
      <c r="M298" s="76"/>
      <c r="N298" s="175"/>
      <c r="O298" s="85">
        <f t="shared" si="29"/>
        <v>0</v>
      </c>
      <c r="P298" s="175"/>
      <c r="Q298" s="175"/>
      <c r="R298" s="176"/>
      <c r="S298" s="175"/>
      <c r="T298" s="175"/>
      <c r="U298" s="176"/>
      <c r="V298" s="175"/>
      <c r="W298" s="175"/>
      <c r="X298" s="176"/>
      <c r="Y298" s="175"/>
      <c r="Z298" s="175"/>
      <c r="AA298" s="176"/>
      <c r="AB298" s="255"/>
      <c r="AC298" s="255"/>
      <c r="AD298" s="176"/>
      <c r="AE298" s="255"/>
      <c r="AF298" s="175"/>
      <c r="AG298" s="176"/>
      <c r="AH298" s="255"/>
      <c r="AI298" s="175"/>
      <c r="AJ298" s="176"/>
      <c r="AK298" s="255"/>
      <c r="AL298" s="175"/>
      <c r="AM298" s="176"/>
      <c r="AN298" s="255"/>
      <c r="AO298" s="175"/>
      <c r="AP298" s="176"/>
      <c r="AQ298" s="255"/>
      <c r="AR298" s="175"/>
      <c r="AS298" s="176"/>
      <c r="AT298" s="255"/>
      <c r="AU298" s="175"/>
      <c r="AV298" s="176"/>
      <c r="AW298" s="255"/>
      <c r="AX298" s="255"/>
      <c r="AY298" s="176"/>
      <c r="AZ298" s="458">
        <f t="shared" si="33"/>
        <v>0</v>
      </c>
      <c r="BA298" s="86">
        <f t="shared" si="30"/>
        <v>0</v>
      </c>
      <c r="BB298" s="261"/>
      <c r="BC298" s="530"/>
      <c r="BD298" s="253">
        <v>0</v>
      </c>
      <c r="BE298" s="66">
        <f t="shared" si="31"/>
        <v>0</v>
      </c>
      <c r="BF298" s="85">
        <f t="shared" si="32"/>
        <v>0</v>
      </c>
    </row>
    <row r="299" spans="1:58" ht="15.75" outlineLevel="2" x14ac:dyDescent="0.25">
      <c r="A299" s="156"/>
      <c r="B299" s="132"/>
      <c r="C299" s="124"/>
      <c r="D299" s="124"/>
      <c r="E299" s="5"/>
      <c r="F299" s="14"/>
      <c r="G299" s="125"/>
      <c r="H299" s="58"/>
      <c r="I299" s="126"/>
      <c r="J299" s="61"/>
      <c r="K299" s="127"/>
      <c r="L299" s="475"/>
      <c r="M299" s="72"/>
      <c r="O299" s="85">
        <f t="shared" si="29"/>
        <v>0</v>
      </c>
      <c r="AK299" s="253"/>
      <c r="AN299" s="253"/>
      <c r="AQ299" s="253"/>
      <c r="AZ299" s="458">
        <f t="shared" si="33"/>
        <v>0</v>
      </c>
      <c r="BA299" s="86">
        <f t="shared" si="30"/>
        <v>0</v>
      </c>
      <c r="BD299" s="253">
        <v>0</v>
      </c>
      <c r="BE299" s="66">
        <f t="shared" si="31"/>
        <v>0</v>
      </c>
      <c r="BF299" s="85">
        <f t="shared" si="32"/>
        <v>0</v>
      </c>
    </row>
    <row r="300" spans="1:58" ht="75" outlineLevel="2" x14ac:dyDescent="0.25">
      <c r="A300" s="156" t="s">
        <v>256</v>
      </c>
      <c r="B300" s="123" t="s">
        <v>257</v>
      </c>
      <c r="C300" s="124"/>
      <c r="D300" s="124"/>
      <c r="E300" s="5"/>
      <c r="F300" s="14"/>
      <c r="G300" s="125"/>
      <c r="H300" s="58"/>
      <c r="I300" s="126"/>
      <c r="J300" s="61"/>
      <c r="K300" s="127"/>
      <c r="L300" s="475"/>
      <c r="M300" s="72"/>
      <c r="O300" s="85">
        <f t="shared" si="29"/>
        <v>0</v>
      </c>
      <c r="AK300" s="253"/>
      <c r="AN300" s="253"/>
      <c r="AQ300" s="253"/>
      <c r="AZ300" s="458">
        <f t="shared" si="33"/>
        <v>0</v>
      </c>
      <c r="BA300" s="86">
        <f t="shared" si="30"/>
        <v>0</v>
      </c>
      <c r="BD300" s="253">
        <v>0</v>
      </c>
      <c r="BE300" s="66">
        <f t="shared" si="31"/>
        <v>0</v>
      </c>
      <c r="BF300" s="85">
        <f t="shared" si="32"/>
        <v>0</v>
      </c>
    </row>
    <row r="301" spans="1:58" ht="15.75" outlineLevel="2" x14ac:dyDescent="0.25">
      <c r="A301" s="156"/>
      <c r="B301" s="123" t="s">
        <v>258</v>
      </c>
      <c r="C301" s="124"/>
      <c r="D301" s="124"/>
      <c r="E301" s="5"/>
      <c r="F301" s="14"/>
      <c r="G301" s="125"/>
      <c r="H301" s="58"/>
      <c r="I301" s="126"/>
      <c r="J301" s="61"/>
      <c r="K301" s="127"/>
      <c r="L301" s="475"/>
      <c r="M301" s="72"/>
      <c r="O301" s="85">
        <f t="shared" si="29"/>
        <v>0</v>
      </c>
      <c r="AK301" s="253"/>
      <c r="AN301" s="253"/>
      <c r="AQ301" s="253"/>
      <c r="AZ301" s="458">
        <f t="shared" si="33"/>
        <v>0</v>
      </c>
      <c r="BA301" s="86">
        <f t="shared" si="30"/>
        <v>0</v>
      </c>
      <c r="BD301" s="253">
        <v>0</v>
      </c>
      <c r="BE301" s="66">
        <f t="shared" si="31"/>
        <v>0</v>
      </c>
      <c r="BF301" s="85">
        <f t="shared" si="32"/>
        <v>0</v>
      </c>
    </row>
    <row r="302" spans="1:58" ht="15.75" outlineLevel="2" x14ac:dyDescent="0.25">
      <c r="A302" s="156"/>
      <c r="B302" s="123" t="s">
        <v>259</v>
      </c>
      <c r="C302" s="124"/>
      <c r="D302" s="124"/>
      <c r="E302" s="5"/>
      <c r="F302" s="14"/>
      <c r="G302" s="125"/>
      <c r="H302" s="58"/>
      <c r="I302" s="126"/>
      <c r="J302" s="61"/>
      <c r="K302" s="127"/>
      <c r="L302" s="475"/>
      <c r="M302" s="72"/>
      <c r="O302" s="85">
        <f t="shared" si="29"/>
        <v>0</v>
      </c>
      <c r="AK302" s="253"/>
      <c r="AN302" s="253"/>
      <c r="AQ302" s="253"/>
      <c r="AZ302" s="458">
        <f t="shared" si="33"/>
        <v>0</v>
      </c>
      <c r="BA302" s="86">
        <f t="shared" si="30"/>
        <v>0</v>
      </c>
      <c r="BD302" s="253">
        <v>0</v>
      </c>
      <c r="BE302" s="66">
        <f t="shared" si="31"/>
        <v>0</v>
      </c>
      <c r="BF302" s="85">
        <f t="shared" si="32"/>
        <v>0</v>
      </c>
    </row>
    <row r="303" spans="1:58" ht="15.75" outlineLevel="2" x14ac:dyDescent="0.25">
      <c r="A303" s="156"/>
      <c r="B303" s="123" t="s">
        <v>260</v>
      </c>
      <c r="C303" s="32" t="s">
        <v>106</v>
      </c>
      <c r="D303" s="32">
        <v>1.7</v>
      </c>
      <c r="E303" s="5">
        <v>750</v>
      </c>
      <c r="F303" s="2">
        <f>E303*D303</f>
        <v>1275</v>
      </c>
      <c r="G303" s="129">
        <v>0</v>
      </c>
      <c r="H303" s="52">
        <f>G303*E303</f>
        <v>0</v>
      </c>
      <c r="I303" s="130"/>
      <c r="J303" s="55">
        <f>I303*E303</f>
        <v>0</v>
      </c>
      <c r="K303" s="131">
        <f>D303+G303-I303</f>
        <v>1.7</v>
      </c>
      <c r="L303" s="469">
        <f>K303*E303</f>
        <v>1275</v>
      </c>
      <c r="M303" s="71"/>
      <c r="O303" s="85">
        <f t="shared" si="29"/>
        <v>0</v>
      </c>
      <c r="AK303" s="253">
        <v>0.8</v>
      </c>
      <c r="AL303" s="66">
        <f>E303</f>
        <v>750</v>
      </c>
      <c r="AM303" s="85">
        <f>AK303*AL303</f>
        <v>600</v>
      </c>
      <c r="AN303" s="253">
        <v>1.18</v>
      </c>
      <c r="AO303" s="66">
        <f>E303</f>
        <v>750</v>
      </c>
      <c r="AP303" s="85">
        <f>AN303*AO303</f>
        <v>885</v>
      </c>
      <c r="AQ303" s="253">
        <v>1.4</v>
      </c>
      <c r="AR303" s="66">
        <f>E303</f>
        <v>750</v>
      </c>
      <c r="AS303" s="85">
        <f>AQ303*AR303</f>
        <v>1050</v>
      </c>
      <c r="AU303" s="66">
        <f>H303</f>
        <v>0</v>
      </c>
      <c r="AV303" s="85">
        <f>AT303*AU303</f>
        <v>0</v>
      </c>
      <c r="AZ303" s="458">
        <f t="shared" si="33"/>
        <v>3.38</v>
      </c>
      <c r="BA303" s="86">
        <f t="shared" si="30"/>
        <v>2535</v>
      </c>
      <c r="BD303" s="253">
        <v>3.38</v>
      </c>
      <c r="BE303" s="66">
        <f t="shared" si="31"/>
        <v>750</v>
      </c>
      <c r="BF303" s="85">
        <f t="shared" si="32"/>
        <v>2535</v>
      </c>
    </row>
    <row r="304" spans="1:58" ht="15.75" outlineLevel="2" x14ac:dyDescent="0.25">
      <c r="A304" s="156"/>
      <c r="B304" s="132"/>
      <c r="C304" s="124"/>
      <c r="D304" s="124"/>
      <c r="E304" s="5"/>
      <c r="F304" s="14"/>
      <c r="G304" s="125"/>
      <c r="H304" s="58"/>
      <c r="I304" s="126"/>
      <c r="J304" s="61"/>
      <c r="K304" s="127"/>
      <c r="L304" s="475"/>
      <c r="M304" s="72"/>
      <c r="O304" s="85">
        <f t="shared" si="29"/>
        <v>0</v>
      </c>
      <c r="AK304" s="253"/>
      <c r="AN304" s="253"/>
      <c r="AQ304" s="253"/>
      <c r="AZ304" s="458">
        <f t="shared" si="33"/>
        <v>0</v>
      </c>
      <c r="BA304" s="86">
        <f t="shared" si="30"/>
        <v>0</v>
      </c>
      <c r="BD304" s="253">
        <v>0</v>
      </c>
      <c r="BE304" s="66">
        <f t="shared" si="31"/>
        <v>0</v>
      </c>
      <c r="BF304" s="85">
        <f t="shared" si="32"/>
        <v>0</v>
      </c>
    </row>
    <row r="305" spans="1:58" ht="90" outlineLevel="2" x14ac:dyDescent="0.25">
      <c r="A305" s="156" t="s">
        <v>261</v>
      </c>
      <c r="B305" s="123" t="s">
        <v>262</v>
      </c>
      <c r="C305" s="124"/>
      <c r="D305" s="124"/>
      <c r="E305" s="5"/>
      <c r="F305" s="14"/>
      <c r="G305" s="125"/>
      <c r="H305" s="58"/>
      <c r="I305" s="126"/>
      <c r="J305" s="61"/>
      <c r="K305" s="127"/>
      <c r="L305" s="475"/>
      <c r="M305" s="72"/>
      <c r="O305" s="85">
        <f t="shared" si="29"/>
        <v>0</v>
      </c>
      <c r="AK305" s="253"/>
      <c r="AN305" s="253"/>
      <c r="AQ305" s="253"/>
      <c r="AZ305" s="458">
        <f t="shared" si="33"/>
        <v>0</v>
      </c>
      <c r="BA305" s="86">
        <f t="shared" si="30"/>
        <v>0</v>
      </c>
      <c r="BD305" s="253">
        <v>0</v>
      </c>
      <c r="BE305" s="66">
        <f t="shared" si="31"/>
        <v>0</v>
      </c>
      <c r="BF305" s="85">
        <f t="shared" si="32"/>
        <v>0</v>
      </c>
    </row>
    <row r="306" spans="1:58" ht="15.75" outlineLevel="2" x14ac:dyDescent="0.25">
      <c r="A306" s="156"/>
      <c r="B306" s="178" t="s">
        <v>263</v>
      </c>
      <c r="C306" s="124"/>
      <c r="D306" s="124"/>
      <c r="E306" s="5"/>
      <c r="F306" s="14"/>
      <c r="G306" s="125"/>
      <c r="H306" s="58"/>
      <c r="I306" s="126"/>
      <c r="J306" s="61"/>
      <c r="K306" s="127"/>
      <c r="L306" s="475"/>
      <c r="M306" s="72"/>
      <c r="O306" s="85">
        <f t="shared" si="29"/>
        <v>0</v>
      </c>
      <c r="AK306" s="253"/>
      <c r="AN306" s="253"/>
      <c r="AQ306" s="253"/>
      <c r="AZ306" s="458">
        <f t="shared" si="33"/>
        <v>0</v>
      </c>
      <c r="BA306" s="86">
        <f t="shared" si="30"/>
        <v>0</v>
      </c>
      <c r="BD306" s="253">
        <v>0</v>
      </c>
      <c r="BE306" s="66">
        <f t="shared" si="31"/>
        <v>0</v>
      </c>
      <c r="BF306" s="85">
        <f t="shared" si="32"/>
        <v>0</v>
      </c>
    </row>
    <row r="307" spans="1:58" ht="15.75" outlineLevel="2" x14ac:dyDescent="0.25">
      <c r="A307" s="156"/>
      <c r="B307" s="123" t="s">
        <v>264</v>
      </c>
      <c r="C307" s="124"/>
      <c r="D307" s="124"/>
      <c r="E307" s="5"/>
      <c r="F307" s="14"/>
      <c r="G307" s="125"/>
      <c r="H307" s="58"/>
      <c r="I307" s="126"/>
      <c r="J307" s="61"/>
      <c r="K307" s="127"/>
      <c r="L307" s="475"/>
      <c r="M307" s="72"/>
      <c r="O307" s="85">
        <f t="shared" si="29"/>
        <v>0</v>
      </c>
      <c r="AK307" s="253"/>
      <c r="AN307" s="253"/>
      <c r="AQ307" s="253"/>
      <c r="AZ307" s="458">
        <f t="shared" si="33"/>
        <v>0</v>
      </c>
      <c r="BA307" s="86">
        <f t="shared" si="30"/>
        <v>0</v>
      </c>
      <c r="BD307" s="253">
        <v>0</v>
      </c>
      <c r="BE307" s="66">
        <f t="shared" si="31"/>
        <v>0</v>
      </c>
      <c r="BF307" s="85">
        <f t="shared" si="32"/>
        <v>0</v>
      </c>
    </row>
    <row r="308" spans="1:58" ht="15.75" outlineLevel="2" x14ac:dyDescent="0.25">
      <c r="A308" s="156"/>
      <c r="B308" s="123" t="s">
        <v>265</v>
      </c>
      <c r="C308" s="124"/>
      <c r="D308" s="124"/>
      <c r="E308" s="5"/>
      <c r="F308" s="14"/>
      <c r="G308" s="125"/>
      <c r="H308" s="58"/>
      <c r="I308" s="126"/>
      <c r="J308" s="61"/>
      <c r="K308" s="127"/>
      <c r="L308" s="475"/>
      <c r="M308" s="72"/>
      <c r="O308" s="85">
        <f t="shared" si="29"/>
        <v>0</v>
      </c>
      <c r="AK308" s="253"/>
      <c r="AN308" s="253"/>
      <c r="AQ308" s="253"/>
      <c r="AZ308" s="458">
        <f t="shared" si="33"/>
        <v>0</v>
      </c>
      <c r="BA308" s="86">
        <f t="shared" si="30"/>
        <v>0</v>
      </c>
      <c r="BD308" s="253">
        <v>0</v>
      </c>
      <c r="BE308" s="66">
        <f t="shared" si="31"/>
        <v>0</v>
      </c>
      <c r="BF308" s="85">
        <f t="shared" si="32"/>
        <v>0</v>
      </c>
    </row>
    <row r="309" spans="1:58" ht="15.75" outlineLevel="2" x14ac:dyDescent="0.25">
      <c r="A309" s="156"/>
      <c r="B309" s="178" t="s">
        <v>266</v>
      </c>
      <c r="C309" s="124"/>
      <c r="D309" s="124"/>
      <c r="E309" s="5"/>
      <c r="F309" s="14"/>
      <c r="G309" s="125"/>
      <c r="H309" s="58"/>
      <c r="I309" s="126"/>
      <c r="J309" s="61"/>
      <c r="K309" s="127"/>
      <c r="L309" s="475"/>
      <c r="M309" s="72"/>
      <c r="O309" s="85">
        <f t="shared" si="29"/>
        <v>0</v>
      </c>
      <c r="AK309" s="253"/>
      <c r="AN309" s="253"/>
      <c r="AQ309" s="253"/>
      <c r="AZ309" s="458">
        <f t="shared" si="33"/>
        <v>0</v>
      </c>
      <c r="BA309" s="86">
        <f t="shared" si="30"/>
        <v>0</v>
      </c>
      <c r="BD309" s="253">
        <v>0</v>
      </c>
      <c r="BE309" s="66">
        <f t="shared" si="31"/>
        <v>0</v>
      </c>
      <c r="BF309" s="85">
        <f t="shared" si="32"/>
        <v>0</v>
      </c>
    </row>
    <row r="310" spans="1:58" ht="15.75" outlineLevel="2" x14ac:dyDescent="0.25">
      <c r="A310" s="156"/>
      <c r="B310" s="123" t="s">
        <v>267</v>
      </c>
      <c r="C310" s="124"/>
      <c r="D310" s="124"/>
      <c r="E310" s="5"/>
      <c r="F310" s="14"/>
      <c r="G310" s="125"/>
      <c r="H310" s="58"/>
      <c r="I310" s="126"/>
      <c r="J310" s="61"/>
      <c r="K310" s="127"/>
      <c r="L310" s="475"/>
      <c r="M310" s="72"/>
      <c r="O310" s="85">
        <f t="shared" si="29"/>
        <v>0</v>
      </c>
      <c r="AK310" s="253"/>
      <c r="AN310" s="253"/>
      <c r="AQ310" s="253"/>
      <c r="AZ310" s="458">
        <f t="shared" si="33"/>
        <v>0</v>
      </c>
      <c r="BA310" s="86">
        <f t="shared" si="30"/>
        <v>0</v>
      </c>
      <c r="BD310" s="253">
        <v>0</v>
      </c>
      <c r="BE310" s="66">
        <f t="shared" si="31"/>
        <v>0</v>
      </c>
      <c r="BF310" s="85">
        <f t="shared" si="32"/>
        <v>0</v>
      </c>
    </row>
    <row r="311" spans="1:58" ht="15.75" outlineLevel="2" x14ac:dyDescent="0.25">
      <c r="A311" s="156"/>
      <c r="B311" s="123" t="s">
        <v>268</v>
      </c>
      <c r="C311" s="32" t="s">
        <v>106</v>
      </c>
      <c r="D311" s="32">
        <v>3.7</v>
      </c>
      <c r="E311" s="5">
        <v>1000</v>
      </c>
      <c r="F311" s="2">
        <f>E311*D311</f>
        <v>3700</v>
      </c>
      <c r="G311" s="129">
        <v>0</v>
      </c>
      <c r="H311" s="52">
        <f>G311*E311</f>
        <v>0</v>
      </c>
      <c r="I311" s="130"/>
      <c r="J311" s="55">
        <f>I311*E311</f>
        <v>0</v>
      </c>
      <c r="K311" s="131">
        <f>D311+G311-I311</f>
        <v>3.7</v>
      </c>
      <c r="L311" s="469">
        <f>K311*E311</f>
        <v>3700</v>
      </c>
      <c r="M311" s="71"/>
      <c r="O311" s="85">
        <f t="shared" si="29"/>
        <v>0</v>
      </c>
      <c r="AK311" s="253"/>
      <c r="AN311" s="253"/>
      <c r="AQ311" s="253">
        <v>3.7</v>
      </c>
      <c r="AR311" s="66">
        <f>E311</f>
        <v>1000</v>
      </c>
      <c r="AS311" s="85">
        <f>AQ311*AR311</f>
        <v>3700</v>
      </c>
      <c r="AU311" s="66">
        <f>H311</f>
        <v>0</v>
      </c>
      <c r="AV311" s="85">
        <f>AT311*AU311</f>
        <v>0</v>
      </c>
      <c r="AZ311" s="458">
        <f t="shared" si="33"/>
        <v>3.7</v>
      </c>
      <c r="BA311" s="86">
        <f t="shared" si="30"/>
        <v>3700</v>
      </c>
      <c r="BD311" s="253">
        <v>3.7</v>
      </c>
      <c r="BE311" s="66">
        <f t="shared" si="31"/>
        <v>1000</v>
      </c>
      <c r="BF311" s="85">
        <f t="shared" si="32"/>
        <v>3700</v>
      </c>
    </row>
    <row r="312" spans="1:58" ht="15.75" outlineLevel="2" x14ac:dyDescent="0.25">
      <c r="A312" s="156"/>
      <c r="B312" s="132"/>
      <c r="C312" s="124"/>
      <c r="D312" s="124"/>
      <c r="E312" s="5"/>
      <c r="F312" s="14"/>
      <c r="G312" s="125"/>
      <c r="H312" s="58"/>
      <c r="I312" s="126"/>
      <c r="J312" s="61"/>
      <c r="K312" s="127"/>
      <c r="L312" s="475"/>
      <c r="M312" s="72"/>
      <c r="O312" s="85">
        <f t="shared" si="29"/>
        <v>0</v>
      </c>
      <c r="AK312" s="253"/>
      <c r="AN312" s="253"/>
      <c r="AQ312" s="253"/>
      <c r="AZ312" s="458">
        <f t="shared" si="33"/>
        <v>0</v>
      </c>
      <c r="BA312" s="86">
        <f t="shared" si="30"/>
        <v>0</v>
      </c>
      <c r="BD312" s="253">
        <v>0</v>
      </c>
      <c r="BE312" s="66">
        <f t="shared" si="31"/>
        <v>0</v>
      </c>
      <c r="BF312" s="85">
        <f t="shared" si="32"/>
        <v>0</v>
      </c>
    </row>
    <row r="313" spans="1:58" s="177" customFormat="1" ht="15.75" outlineLevel="1" x14ac:dyDescent="0.25">
      <c r="A313" s="172" t="s">
        <v>254</v>
      </c>
      <c r="B313" s="173" t="s">
        <v>269</v>
      </c>
      <c r="C313" s="174"/>
      <c r="D313" s="174"/>
      <c r="E313" s="33"/>
      <c r="F313" s="25">
        <f>SUM(F300:F312)</f>
        <v>4975</v>
      </c>
      <c r="G313" s="174"/>
      <c r="H313" s="25">
        <f>SUM(H300:H312)</f>
        <v>0</v>
      </c>
      <c r="I313" s="174"/>
      <c r="J313" s="25">
        <f>SUM(J300:J312)</f>
        <v>0</v>
      </c>
      <c r="K313" s="174"/>
      <c r="L313" s="480">
        <f>SUM(L300:L312)</f>
        <v>4975</v>
      </c>
      <c r="M313" s="76"/>
      <c r="N313" s="175"/>
      <c r="O313" s="85">
        <f t="shared" si="29"/>
        <v>0</v>
      </c>
      <c r="P313" s="175"/>
      <c r="Q313" s="175"/>
      <c r="R313" s="176"/>
      <c r="S313" s="175"/>
      <c r="T313" s="175"/>
      <c r="U313" s="176"/>
      <c r="V313" s="175"/>
      <c r="W313" s="175"/>
      <c r="X313" s="176"/>
      <c r="Y313" s="175"/>
      <c r="Z313" s="175"/>
      <c r="AA313" s="176"/>
      <c r="AB313" s="255"/>
      <c r="AC313" s="255"/>
      <c r="AD313" s="176"/>
      <c r="AE313" s="255"/>
      <c r="AF313" s="175"/>
      <c r="AG313" s="176"/>
      <c r="AH313" s="255"/>
      <c r="AI313" s="175"/>
      <c r="AJ313" s="176"/>
      <c r="AK313" s="255"/>
      <c r="AL313" s="175"/>
      <c r="AM313" s="480">
        <f>SUM(AM300:AM312)</f>
        <v>600</v>
      </c>
      <c r="AN313" s="255"/>
      <c r="AO313" s="175"/>
      <c r="AP313" s="480">
        <f>SUM(AP300:AP312)</f>
        <v>885</v>
      </c>
      <c r="AQ313" s="255"/>
      <c r="AR313" s="175"/>
      <c r="AS313" s="480">
        <f>SUM(AS300:AS312)</f>
        <v>4750</v>
      </c>
      <c r="AT313" s="255"/>
      <c r="AU313" s="175"/>
      <c r="AV313" s="480">
        <f>SUM(AV300:AV312)</f>
        <v>0</v>
      </c>
      <c r="AW313" s="504"/>
      <c r="AX313" s="504"/>
      <c r="AY313" s="518"/>
      <c r="AZ313" s="458">
        <f t="shared" si="33"/>
        <v>0</v>
      </c>
      <c r="BA313" s="480">
        <f>SUM(BA300:BA312)</f>
        <v>6235</v>
      </c>
      <c r="BB313" s="261"/>
      <c r="BC313" s="530"/>
      <c r="BD313" s="253">
        <v>0</v>
      </c>
      <c r="BE313" s="66">
        <f t="shared" si="31"/>
        <v>0</v>
      </c>
      <c r="BF313" s="480">
        <f>SUM(BF300:BF312)</f>
        <v>6235</v>
      </c>
    </row>
    <row r="314" spans="1:58" ht="15.75" outlineLevel="1" x14ac:dyDescent="0.25">
      <c r="A314" s="156"/>
      <c r="B314" s="132"/>
      <c r="C314" s="124"/>
      <c r="D314" s="124"/>
      <c r="E314" s="5"/>
      <c r="F314" s="14"/>
      <c r="G314" s="125"/>
      <c r="H314" s="58"/>
      <c r="I314" s="126"/>
      <c r="J314" s="61"/>
      <c r="K314" s="127"/>
      <c r="L314" s="475"/>
      <c r="M314" s="72"/>
      <c r="O314" s="85">
        <f t="shared" si="29"/>
        <v>0</v>
      </c>
      <c r="AK314" s="253"/>
      <c r="AN314" s="253"/>
      <c r="AQ314" s="253"/>
      <c r="AZ314" s="458">
        <f t="shared" si="33"/>
        <v>0</v>
      </c>
      <c r="BA314" s="86">
        <f t="shared" si="30"/>
        <v>0</v>
      </c>
      <c r="BD314" s="253">
        <v>0</v>
      </c>
      <c r="BE314" s="66">
        <f t="shared" si="31"/>
        <v>0</v>
      </c>
      <c r="BF314" s="85">
        <f t="shared" si="32"/>
        <v>0</v>
      </c>
    </row>
    <row r="315" spans="1:58" s="177" customFormat="1" ht="15.75" outlineLevel="1" x14ac:dyDescent="0.25">
      <c r="A315" s="172" t="s">
        <v>270</v>
      </c>
      <c r="B315" s="173" t="s">
        <v>271</v>
      </c>
      <c r="C315" s="174"/>
      <c r="D315" s="174"/>
      <c r="E315" s="33"/>
      <c r="F315" s="25"/>
      <c r="G315" s="174"/>
      <c r="H315" s="25"/>
      <c r="I315" s="174"/>
      <c r="J315" s="25"/>
      <c r="K315" s="174"/>
      <c r="L315" s="480"/>
      <c r="M315" s="76"/>
      <c r="N315" s="175"/>
      <c r="O315" s="85">
        <f t="shared" si="29"/>
        <v>0</v>
      </c>
      <c r="P315" s="175"/>
      <c r="Q315" s="175"/>
      <c r="R315" s="176"/>
      <c r="S315" s="175"/>
      <c r="T315" s="175"/>
      <c r="U315" s="176"/>
      <c r="V315" s="175"/>
      <c r="W315" s="175"/>
      <c r="X315" s="176"/>
      <c r="Y315" s="175"/>
      <c r="Z315" s="175"/>
      <c r="AA315" s="176"/>
      <c r="AB315" s="255"/>
      <c r="AC315" s="255"/>
      <c r="AD315" s="176"/>
      <c r="AE315" s="255"/>
      <c r="AF315" s="175"/>
      <c r="AG315" s="176"/>
      <c r="AH315" s="255"/>
      <c r="AI315" s="175"/>
      <c r="AJ315" s="176"/>
      <c r="AK315" s="255"/>
      <c r="AL315" s="175"/>
      <c r="AM315" s="176"/>
      <c r="AN315" s="255"/>
      <c r="AO315" s="175"/>
      <c r="AP315" s="176"/>
      <c r="AQ315" s="255"/>
      <c r="AR315" s="175"/>
      <c r="AS315" s="176"/>
      <c r="AT315" s="255"/>
      <c r="AU315" s="175"/>
      <c r="AV315" s="176"/>
      <c r="AW315" s="255"/>
      <c r="AX315" s="255"/>
      <c r="AY315" s="176"/>
      <c r="AZ315" s="458">
        <f t="shared" si="33"/>
        <v>0</v>
      </c>
      <c r="BA315" s="86">
        <f t="shared" si="30"/>
        <v>0</v>
      </c>
      <c r="BB315" s="261"/>
      <c r="BC315" s="530"/>
      <c r="BD315" s="253">
        <v>0</v>
      </c>
      <c r="BE315" s="66">
        <f t="shared" si="31"/>
        <v>0</v>
      </c>
      <c r="BF315" s="85">
        <f t="shared" si="32"/>
        <v>0</v>
      </c>
    </row>
    <row r="316" spans="1:58" ht="15.75" outlineLevel="2" x14ac:dyDescent="0.25">
      <c r="A316" s="156"/>
      <c r="B316" s="132"/>
      <c r="C316" s="124"/>
      <c r="D316" s="124"/>
      <c r="E316" s="5"/>
      <c r="F316" s="14"/>
      <c r="G316" s="125"/>
      <c r="H316" s="58"/>
      <c r="I316" s="126"/>
      <c r="J316" s="61"/>
      <c r="K316" s="127"/>
      <c r="L316" s="475"/>
      <c r="M316" s="72"/>
      <c r="O316" s="85">
        <f t="shared" si="29"/>
        <v>0</v>
      </c>
      <c r="AK316" s="253"/>
      <c r="AN316" s="253"/>
      <c r="AQ316" s="253"/>
      <c r="AZ316" s="458">
        <f t="shared" si="33"/>
        <v>0</v>
      </c>
      <c r="BA316" s="86">
        <f t="shared" si="30"/>
        <v>0</v>
      </c>
      <c r="BD316" s="253">
        <v>0</v>
      </c>
      <c r="BE316" s="66">
        <f t="shared" si="31"/>
        <v>0</v>
      </c>
      <c r="BF316" s="85">
        <f t="shared" si="32"/>
        <v>0</v>
      </c>
    </row>
    <row r="317" spans="1:58" ht="107.25" customHeight="1" outlineLevel="2" x14ac:dyDescent="0.25">
      <c r="A317" s="156" t="s">
        <v>272</v>
      </c>
      <c r="B317" s="123" t="s">
        <v>273</v>
      </c>
      <c r="C317" s="124"/>
      <c r="D317" s="124"/>
      <c r="E317" s="5"/>
      <c r="F317" s="14"/>
      <c r="G317" s="125"/>
      <c r="H317" s="58"/>
      <c r="I317" s="126"/>
      <c r="J317" s="61"/>
      <c r="K317" s="127"/>
      <c r="L317" s="475"/>
      <c r="M317" s="72"/>
      <c r="O317" s="85">
        <f t="shared" si="29"/>
        <v>0</v>
      </c>
      <c r="AK317" s="253"/>
      <c r="AN317" s="253"/>
      <c r="AQ317" s="253"/>
      <c r="AZ317" s="458">
        <f t="shared" si="33"/>
        <v>0</v>
      </c>
      <c r="BA317" s="86">
        <f t="shared" si="30"/>
        <v>0</v>
      </c>
      <c r="BD317" s="253">
        <v>0</v>
      </c>
      <c r="BE317" s="66">
        <f t="shared" si="31"/>
        <v>0</v>
      </c>
      <c r="BF317" s="85">
        <f t="shared" si="32"/>
        <v>0</v>
      </c>
    </row>
    <row r="318" spans="1:58" ht="15.75" outlineLevel="2" x14ac:dyDescent="0.25">
      <c r="A318" s="156"/>
      <c r="B318" s="178" t="s">
        <v>263</v>
      </c>
      <c r="C318" s="124"/>
      <c r="D318" s="124"/>
      <c r="E318" s="5"/>
      <c r="F318" s="14"/>
      <c r="G318" s="125"/>
      <c r="H318" s="58"/>
      <c r="I318" s="126"/>
      <c r="J318" s="61"/>
      <c r="K318" s="127"/>
      <c r="L318" s="475"/>
      <c r="M318" s="72"/>
      <c r="O318" s="85">
        <f t="shared" si="29"/>
        <v>0</v>
      </c>
      <c r="AK318" s="253"/>
      <c r="AN318" s="253"/>
      <c r="AQ318" s="253"/>
      <c r="AZ318" s="458">
        <f t="shared" si="33"/>
        <v>0</v>
      </c>
      <c r="BA318" s="86">
        <f t="shared" si="30"/>
        <v>0</v>
      </c>
      <c r="BD318" s="253">
        <v>0</v>
      </c>
      <c r="BE318" s="66">
        <f t="shared" si="31"/>
        <v>0</v>
      </c>
      <c r="BF318" s="85">
        <f t="shared" si="32"/>
        <v>0</v>
      </c>
    </row>
    <row r="319" spans="1:58" ht="15.75" outlineLevel="2" x14ac:dyDescent="0.25">
      <c r="A319" s="156"/>
      <c r="B319" s="123" t="s">
        <v>274</v>
      </c>
      <c r="C319" s="124"/>
      <c r="D319" s="124"/>
      <c r="E319" s="5"/>
      <c r="F319" s="14"/>
      <c r="G319" s="125"/>
      <c r="H319" s="58"/>
      <c r="I319" s="126"/>
      <c r="J319" s="61"/>
      <c r="K319" s="127"/>
      <c r="L319" s="475"/>
      <c r="M319" s="72"/>
      <c r="O319" s="85">
        <f t="shared" si="29"/>
        <v>0</v>
      </c>
      <c r="AK319" s="253"/>
      <c r="AN319" s="253"/>
      <c r="AQ319" s="253"/>
      <c r="AZ319" s="458">
        <f t="shared" si="33"/>
        <v>0</v>
      </c>
      <c r="BA319" s="86">
        <f t="shared" si="30"/>
        <v>0</v>
      </c>
      <c r="BD319" s="253">
        <v>0</v>
      </c>
      <c r="BE319" s="66">
        <f t="shared" si="31"/>
        <v>0</v>
      </c>
      <c r="BF319" s="85">
        <f t="shared" si="32"/>
        <v>0</v>
      </c>
    </row>
    <row r="320" spans="1:58" ht="15.75" outlineLevel="2" x14ac:dyDescent="0.25">
      <c r="A320" s="156"/>
      <c r="B320" s="123" t="s">
        <v>275</v>
      </c>
      <c r="C320" s="124"/>
      <c r="D320" s="124"/>
      <c r="E320" s="5"/>
      <c r="F320" s="14"/>
      <c r="G320" s="125"/>
      <c r="H320" s="58"/>
      <c r="I320" s="126"/>
      <c r="J320" s="61"/>
      <c r="K320" s="127"/>
      <c r="L320" s="475"/>
      <c r="M320" s="72"/>
      <c r="O320" s="85">
        <f t="shared" si="29"/>
        <v>0</v>
      </c>
      <c r="AK320" s="253"/>
      <c r="AN320" s="253"/>
      <c r="AQ320" s="253"/>
      <c r="AZ320" s="458">
        <f t="shared" si="33"/>
        <v>0</v>
      </c>
      <c r="BA320" s="86">
        <f t="shared" si="30"/>
        <v>0</v>
      </c>
      <c r="BD320" s="253">
        <v>0</v>
      </c>
      <c r="BE320" s="66">
        <f t="shared" si="31"/>
        <v>0</v>
      </c>
      <c r="BF320" s="85">
        <f t="shared" si="32"/>
        <v>0</v>
      </c>
    </row>
    <row r="321" spans="1:58" ht="15.75" outlineLevel="2" x14ac:dyDescent="0.25">
      <c r="A321" s="156"/>
      <c r="B321" s="178" t="s">
        <v>266</v>
      </c>
      <c r="C321" s="124"/>
      <c r="D321" s="124"/>
      <c r="E321" s="5"/>
      <c r="F321" s="14"/>
      <c r="G321" s="125"/>
      <c r="H321" s="58"/>
      <c r="I321" s="126"/>
      <c r="J321" s="61"/>
      <c r="K321" s="127"/>
      <c r="L321" s="475"/>
      <c r="M321" s="72"/>
      <c r="O321" s="85">
        <f t="shared" si="29"/>
        <v>0</v>
      </c>
      <c r="AK321" s="253"/>
      <c r="AN321" s="253"/>
      <c r="AQ321" s="253"/>
      <c r="AZ321" s="458">
        <f t="shared" si="33"/>
        <v>0</v>
      </c>
      <c r="BA321" s="86">
        <f t="shared" si="30"/>
        <v>0</v>
      </c>
      <c r="BD321" s="253">
        <v>0</v>
      </c>
      <c r="BE321" s="66">
        <f t="shared" si="31"/>
        <v>0</v>
      </c>
      <c r="BF321" s="85">
        <f t="shared" si="32"/>
        <v>0</v>
      </c>
    </row>
    <row r="322" spans="1:58" ht="15.75" outlineLevel="2" x14ac:dyDescent="0.25">
      <c r="A322" s="156"/>
      <c r="B322" s="123" t="s">
        <v>276</v>
      </c>
      <c r="C322" s="124"/>
      <c r="D322" s="124"/>
      <c r="E322" s="5"/>
      <c r="F322" s="16"/>
      <c r="G322" s="125"/>
      <c r="H322" s="59"/>
      <c r="I322" s="126"/>
      <c r="J322" s="62"/>
      <c r="K322" s="127"/>
      <c r="L322" s="476"/>
      <c r="M322" s="76"/>
      <c r="O322" s="85">
        <f t="shared" si="29"/>
        <v>0</v>
      </c>
      <c r="AK322" s="253"/>
      <c r="AN322" s="253"/>
      <c r="AQ322" s="253"/>
      <c r="AZ322" s="458">
        <f t="shared" si="33"/>
        <v>0</v>
      </c>
      <c r="BA322" s="86">
        <f t="shared" si="30"/>
        <v>0</v>
      </c>
      <c r="BD322" s="253">
        <v>0</v>
      </c>
      <c r="BE322" s="66">
        <f t="shared" si="31"/>
        <v>0</v>
      </c>
      <c r="BF322" s="85">
        <f t="shared" si="32"/>
        <v>0</v>
      </c>
    </row>
    <row r="323" spans="1:58" ht="15.75" outlineLevel="2" x14ac:dyDescent="0.25">
      <c r="A323" s="156"/>
      <c r="B323" s="123" t="s">
        <v>277</v>
      </c>
      <c r="C323" s="32" t="s">
        <v>278</v>
      </c>
      <c r="D323" s="32">
        <v>330</v>
      </c>
      <c r="E323" s="5">
        <v>8</v>
      </c>
      <c r="F323" s="2">
        <f>E323*D323</f>
        <v>2640</v>
      </c>
      <c r="G323" s="129">
        <v>0</v>
      </c>
      <c r="H323" s="52">
        <f>G323*E323</f>
        <v>0</v>
      </c>
      <c r="I323" s="130"/>
      <c r="J323" s="55">
        <f>I323*E323</f>
        <v>0</v>
      </c>
      <c r="K323" s="131">
        <f>D323+G323-I323</f>
        <v>330</v>
      </c>
      <c r="L323" s="469">
        <f>K323*E323</f>
        <v>2640</v>
      </c>
      <c r="M323" s="71"/>
      <c r="O323" s="85">
        <f t="shared" si="29"/>
        <v>0</v>
      </c>
      <c r="AK323" s="253"/>
      <c r="AN323" s="253"/>
      <c r="AQ323" s="253">
        <v>330</v>
      </c>
      <c r="AR323" s="66">
        <f>E323</f>
        <v>8</v>
      </c>
      <c r="AS323" s="85">
        <f>AQ323*AR323</f>
        <v>2640</v>
      </c>
      <c r="AU323" s="66">
        <f>H323</f>
        <v>0</v>
      </c>
      <c r="AV323" s="85">
        <f>AT323*AU323</f>
        <v>0</v>
      </c>
      <c r="AZ323" s="458">
        <f t="shared" si="33"/>
        <v>330</v>
      </c>
      <c r="BA323" s="86">
        <f t="shared" si="30"/>
        <v>2640</v>
      </c>
      <c r="BD323" s="253">
        <v>330</v>
      </c>
      <c r="BE323" s="66">
        <f t="shared" si="31"/>
        <v>8</v>
      </c>
      <c r="BF323" s="85">
        <f t="shared" si="32"/>
        <v>2640</v>
      </c>
    </row>
    <row r="324" spans="1:58" ht="15.75" outlineLevel="2" x14ac:dyDescent="0.25">
      <c r="A324" s="156"/>
      <c r="B324" s="132"/>
      <c r="C324" s="124"/>
      <c r="D324" s="124"/>
      <c r="E324" s="5"/>
      <c r="F324" s="14"/>
      <c r="G324" s="125"/>
      <c r="H324" s="58"/>
      <c r="I324" s="126"/>
      <c r="J324" s="61"/>
      <c r="K324" s="127"/>
      <c r="L324" s="475"/>
      <c r="M324" s="72"/>
      <c r="O324" s="85">
        <f t="shared" si="29"/>
        <v>0</v>
      </c>
      <c r="AK324" s="253"/>
      <c r="AN324" s="253"/>
      <c r="AQ324" s="253"/>
      <c r="AZ324" s="458">
        <f t="shared" si="33"/>
        <v>0</v>
      </c>
      <c r="BA324" s="86">
        <f t="shared" si="30"/>
        <v>0</v>
      </c>
      <c r="BD324" s="253">
        <v>0</v>
      </c>
      <c r="BE324" s="66">
        <f t="shared" si="31"/>
        <v>0</v>
      </c>
      <c r="BF324" s="85">
        <f t="shared" si="32"/>
        <v>0</v>
      </c>
    </row>
    <row r="325" spans="1:58" s="177" customFormat="1" ht="15.75" outlineLevel="1" x14ac:dyDescent="0.25">
      <c r="A325" s="172" t="s">
        <v>270</v>
      </c>
      <c r="B325" s="173" t="s">
        <v>279</v>
      </c>
      <c r="C325" s="174"/>
      <c r="D325" s="174"/>
      <c r="E325" s="33"/>
      <c r="F325" s="25">
        <f>SUM(F317:F324)</f>
        <v>2640</v>
      </c>
      <c r="G325" s="174"/>
      <c r="H325" s="25">
        <f>SUM(H317:H324)</f>
        <v>0</v>
      </c>
      <c r="I325" s="174"/>
      <c r="J325" s="25">
        <f>SUM(J317:J324)</f>
        <v>0</v>
      </c>
      <c r="K325" s="174"/>
      <c r="L325" s="480">
        <f>SUM(L317:L324)</f>
        <v>2640</v>
      </c>
      <c r="M325" s="76"/>
      <c r="N325" s="175"/>
      <c r="O325" s="85">
        <f t="shared" ref="O325:O388" si="34">M325*N325</f>
        <v>0</v>
      </c>
      <c r="P325" s="175"/>
      <c r="Q325" s="175"/>
      <c r="R325" s="176"/>
      <c r="S325" s="175"/>
      <c r="T325" s="175"/>
      <c r="U325" s="176"/>
      <c r="V325" s="175"/>
      <c r="W325" s="175"/>
      <c r="X325" s="176"/>
      <c r="Y325" s="175"/>
      <c r="Z325" s="175"/>
      <c r="AA325" s="176"/>
      <c r="AB325" s="255"/>
      <c r="AC325" s="255"/>
      <c r="AD325" s="176"/>
      <c r="AE325" s="255"/>
      <c r="AF325" s="175"/>
      <c r="AG325" s="176"/>
      <c r="AH325" s="255"/>
      <c r="AI325" s="175"/>
      <c r="AJ325" s="176"/>
      <c r="AK325" s="255"/>
      <c r="AL325" s="175"/>
      <c r="AM325" s="480">
        <f>SUM(AM317:AM324)</f>
        <v>0</v>
      </c>
      <c r="AN325" s="255"/>
      <c r="AO325" s="175"/>
      <c r="AP325" s="480">
        <f>SUM(AP317:AP324)</f>
        <v>0</v>
      </c>
      <c r="AQ325" s="255"/>
      <c r="AR325" s="175"/>
      <c r="AS325" s="480">
        <f>SUM(AS317:AS324)</f>
        <v>2640</v>
      </c>
      <c r="AT325" s="255"/>
      <c r="AU325" s="175"/>
      <c r="AV325" s="480">
        <f>SUM(AV317:AV324)</f>
        <v>0</v>
      </c>
      <c r="AW325" s="504"/>
      <c r="AX325" s="504"/>
      <c r="AY325" s="518"/>
      <c r="AZ325" s="458">
        <f t="shared" si="33"/>
        <v>0</v>
      </c>
      <c r="BA325" s="480">
        <f>SUM(BA317:BA324)</f>
        <v>2640</v>
      </c>
      <c r="BB325" s="261"/>
      <c r="BC325" s="530"/>
      <c r="BD325" s="253">
        <v>0</v>
      </c>
      <c r="BE325" s="66">
        <f t="shared" si="31"/>
        <v>0</v>
      </c>
      <c r="BF325" s="480">
        <f>SUM(BF317:BF324)</f>
        <v>2640</v>
      </c>
    </row>
    <row r="326" spans="1:58" ht="15.75" outlineLevel="1" x14ac:dyDescent="0.25">
      <c r="A326" s="156"/>
      <c r="B326" s="132"/>
      <c r="C326" s="124"/>
      <c r="D326" s="124"/>
      <c r="E326" s="5"/>
      <c r="F326" s="14"/>
      <c r="G326" s="125"/>
      <c r="H326" s="58"/>
      <c r="I326" s="126"/>
      <c r="J326" s="61"/>
      <c r="K326" s="127"/>
      <c r="L326" s="475"/>
      <c r="M326" s="72"/>
      <c r="O326" s="85">
        <f t="shared" si="34"/>
        <v>0</v>
      </c>
      <c r="AK326" s="253"/>
      <c r="AN326" s="253"/>
      <c r="AQ326" s="253"/>
      <c r="AZ326" s="458">
        <f t="shared" si="33"/>
        <v>0</v>
      </c>
      <c r="BA326" s="86">
        <f t="shared" si="30"/>
        <v>0</v>
      </c>
      <c r="BD326" s="253">
        <v>0</v>
      </c>
      <c r="BE326" s="66">
        <f t="shared" si="31"/>
        <v>0</v>
      </c>
      <c r="BF326" s="85">
        <f t="shared" si="32"/>
        <v>0</v>
      </c>
    </row>
    <row r="327" spans="1:58" s="177" customFormat="1" ht="15.75" outlineLevel="1" x14ac:dyDescent="0.25">
      <c r="A327" s="172" t="s">
        <v>280</v>
      </c>
      <c r="B327" s="173" t="s">
        <v>11</v>
      </c>
      <c r="C327" s="174"/>
      <c r="D327" s="174"/>
      <c r="E327" s="33"/>
      <c r="F327" s="25"/>
      <c r="G327" s="174"/>
      <c r="H327" s="25"/>
      <c r="I327" s="174"/>
      <c r="J327" s="25"/>
      <c r="K327" s="174"/>
      <c r="L327" s="480"/>
      <c r="M327" s="76"/>
      <c r="N327" s="175"/>
      <c r="O327" s="85">
        <f t="shared" si="34"/>
        <v>0</v>
      </c>
      <c r="P327" s="175"/>
      <c r="Q327" s="175"/>
      <c r="R327" s="176"/>
      <c r="S327" s="175"/>
      <c r="T327" s="175"/>
      <c r="U327" s="176"/>
      <c r="V327" s="175"/>
      <c r="W327" s="175"/>
      <c r="X327" s="176"/>
      <c r="Y327" s="175"/>
      <c r="Z327" s="175"/>
      <c r="AA327" s="176"/>
      <c r="AB327" s="255"/>
      <c r="AC327" s="255"/>
      <c r="AD327" s="176"/>
      <c r="AE327" s="255"/>
      <c r="AF327" s="175"/>
      <c r="AG327" s="176"/>
      <c r="AH327" s="255"/>
      <c r="AI327" s="175"/>
      <c r="AJ327" s="176"/>
      <c r="AK327" s="255"/>
      <c r="AL327" s="175"/>
      <c r="AM327" s="176"/>
      <c r="AN327" s="255"/>
      <c r="AO327" s="175"/>
      <c r="AP327" s="176"/>
      <c r="AQ327" s="255"/>
      <c r="AR327" s="175"/>
      <c r="AS327" s="176"/>
      <c r="AT327" s="255"/>
      <c r="AU327" s="175"/>
      <c r="AV327" s="176"/>
      <c r="AW327" s="255"/>
      <c r="AX327" s="255"/>
      <c r="AY327" s="176"/>
      <c r="AZ327" s="458">
        <f t="shared" si="33"/>
        <v>0</v>
      </c>
      <c r="BA327" s="86">
        <f t="shared" si="30"/>
        <v>0</v>
      </c>
      <c r="BB327" s="261"/>
      <c r="BC327" s="530"/>
      <c r="BD327" s="253">
        <v>0</v>
      </c>
      <c r="BE327" s="66">
        <f t="shared" si="31"/>
        <v>0</v>
      </c>
      <c r="BF327" s="85">
        <f t="shared" si="32"/>
        <v>0</v>
      </c>
    </row>
    <row r="328" spans="1:58" ht="15.75" outlineLevel="2" x14ac:dyDescent="0.25">
      <c r="A328" s="156"/>
      <c r="B328" s="132"/>
      <c r="C328" s="124"/>
      <c r="D328" s="124"/>
      <c r="E328" s="5"/>
      <c r="F328" s="14"/>
      <c r="G328" s="125"/>
      <c r="H328" s="58"/>
      <c r="I328" s="126"/>
      <c r="J328" s="61"/>
      <c r="K328" s="127"/>
      <c r="L328" s="475"/>
      <c r="M328" s="72"/>
      <c r="O328" s="85">
        <f t="shared" si="34"/>
        <v>0</v>
      </c>
      <c r="AK328" s="253"/>
      <c r="AN328" s="253"/>
      <c r="AQ328" s="253"/>
      <c r="AZ328" s="458">
        <f t="shared" si="33"/>
        <v>0</v>
      </c>
      <c r="BA328" s="86">
        <f t="shared" si="30"/>
        <v>0</v>
      </c>
      <c r="BD328" s="253">
        <v>0</v>
      </c>
      <c r="BE328" s="66">
        <f t="shared" si="31"/>
        <v>0</v>
      </c>
      <c r="BF328" s="85">
        <f t="shared" si="32"/>
        <v>0</v>
      </c>
    </row>
    <row r="329" spans="1:58" ht="75" outlineLevel="2" x14ac:dyDescent="0.25">
      <c r="A329" s="156" t="s">
        <v>281</v>
      </c>
      <c r="B329" s="123" t="s">
        <v>282</v>
      </c>
      <c r="C329" s="124"/>
      <c r="D329" s="124"/>
      <c r="E329" s="5"/>
      <c r="F329" s="14"/>
      <c r="G329" s="125"/>
      <c r="H329" s="58"/>
      <c r="I329" s="126"/>
      <c r="J329" s="61"/>
      <c r="K329" s="127"/>
      <c r="L329" s="475"/>
      <c r="M329" s="72"/>
      <c r="O329" s="85">
        <f t="shared" si="34"/>
        <v>0</v>
      </c>
      <c r="AK329" s="253"/>
      <c r="AN329" s="253"/>
      <c r="AQ329" s="253"/>
      <c r="AZ329" s="458">
        <f t="shared" si="33"/>
        <v>0</v>
      </c>
      <c r="BA329" s="86">
        <f t="shared" si="30"/>
        <v>0</v>
      </c>
      <c r="BD329" s="253">
        <v>0</v>
      </c>
      <c r="BE329" s="66">
        <f t="shared" si="31"/>
        <v>0</v>
      </c>
      <c r="BF329" s="85">
        <f t="shared" si="32"/>
        <v>0</v>
      </c>
    </row>
    <row r="330" spans="1:58" ht="15.75" outlineLevel="2" x14ac:dyDescent="0.25">
      <c r="A330" s="156"/>
      <c r="B330" s="178" t="s">
        <v>231</v>
      </c>
      <c r="C330" s="124"/>
      <c r="D330" s="124"/>
      <c r="E330" s="5"/>
      <c r="F330" s="14"/>
      <c r="G330" s="125"/>
      <c r="H330" s="58"/>
      <c r="I330" s="126"/>
      <c r="J330" s="61"/>
      <c r="K330" s="127"/>
      <c r="L330" s="475"/>
      <c r="M330" s="72"/>
      <c r="O330" s="85">
        <f t="shared" si="34"/>
        <v>0</v>
      </c>
      <c r="AK330" s="253"/>
      <c r="AN330" s="253"/>
      <c r="AQ330" s="253"/>
      <c r="AZ330" s="458">
        <f t="shared" si="33"/>
        <v>0</v>
      </c>
      <c r="BA330" s="86">
        <f t="shared" si="30"/>
        <v>0</v>
      </c>
      <c r="BD330" s="253">
        <v>0</v>
      </c>
      <c r="BE330" s="66">
        <f t="shared" si="31"/>
        <v>0</v>
      </c>
      <c r="BF330" s="85">
        <f t="shared" si="32"/>
        <v>0</v>
      </c>
    </row>
    <row r="331" spans="1:58" ht="15.75" outlineLevel="2" x14ac:dyDescent="0.25">
      <c r="A331" s="156"/>
      <c r="B331" s="123" t="s">
        <v>283</v>
      </c>
      <c r="C331" s="124"/>
      <c r="D331" s="124"/>
      <c r="E331" s="5"/>
      <c r="F331" s="14"/>
      <c r="G331" s="125"/>
      <c r="H331" s="58"/>
      <c r="I331" s="126"/>
      <c r="J331" s="61"/>
      <c r="K331" s="127"/>
      <c r="L331" s="475"/>
      <c r="M331" s="72"/>
      <c r="O331" s="85">
        <f t="shared" si="34"/>
        <v>0</v>
      </c>
      <c r="AK331" s="253"/>
      <c r="AN331" s="253"/>
      <c r="AQ331" s="253"/>
      <c r="AZ331" s="458">
        <f t="shared" si="33"/>
        <v>0</v>
      </c>
      <c r="BA331" s="86">
        <f t="shared" si="30"/>
        <v>0</v>
      </c>
      <c r="BD331" s="253">
        <v>0</v>
      </c>
      <c r="BE331" s="66">
        <f t="shared" si="31"/>
        <v>0</v>
      </c>
      <c r="BF331" s="85">
        <f t="shared" si="32"/>
        <v>0</v>
      </c>
    </row>
    <row r="332" spans="1:58" ht="15.75" outlineLevel="2" x14ac:dyDescent="0.25">
      <c r="A332" s="156"/>
      <c r="B332" s="178" t="s">
        <v>208</v>
      </c>
      <c r="C332" s="124"/>
      <c r="D332" s="124"/>
      <c r="E332" s="5"/>
      <c r="F332" s="14"/>
      <c r="G332" s="125"/>
      <c r="H332" s="58"/>
      <c r="I332" s="126"/>
      <c r="J332" s="61"/>
      <c r="K332" s="127"/>
      <c r="L332" s="475"/>
      <c r="M332" s="72"/>
      <c r="O332" s="85">
        <f t="shared" si="34"/>
        <v>0</v>
      </c>
      <c r="AK332" s="253"/>
      <c r="AN332" s="253"/>
      <c r="AQ332" s="253"/>
      <c r="AZ332" s="458">
        <f t="shared" si="33"/>
        <v>0</v>
      </c>
      <c r="BA332" s="86">
        <f t="shared" si="30"/>
        <v>0</v>
      </c>
      <c r="BD332" s="253">
        <v>0</v>
      </c>
      <c r="BE332" s="66">
        <f t="shared" si="31"/>
        <v>0</v>
      </c>
      <c r="BF332" s="85">
        <f t="shared" si="32"/>
        <v>0</v>
      </c>
    </row>
    <row r="333" spans="1:58" ht="15.75" outlineLevel="2" x14ac:dyDescent="0.25">
      <c r="A333" s="156"/>
      <c r="B333" s="123" t="s">
        <v>284</v>
      </c>
      <c r="C333" s="32" t="s">
        <v>285</v>
      </c>
      <c r="D333" s="32">
        <v>32.5</v>
      </c>
      <c r="E333" s="5">
        <v>75</v>
      </c>
      <c r="F333" s="2">
        <f>E333*D333</f>
        <v>2437.5</v>
      </c>
      <c r="G333" s="129">
        <v>0</v>
      </c>
      <c r="H333" s="52">
        <f>G333*E333</f>
        <v>0</v>
      </c>
      <c r="I333" s="130"/>
      <c r="J333" s="55">
        <f>I333*E333</f>
        <v>0</v>
      </c>
      <c r="K333" s="131">
        <f>D333+G333-I333</f>
        <v>32.5</v>
      </c>
      <c r="L333" s="469">
        <f>K333*E333</f>
        <v>2437.5</v>
      </c>
      <c r="M333" s="71"/>
      <c r="O333" s="85">
        <f t="shared" si="34"/>
        <v>0</v>
      </c>
      <c r="AK333" s="253"/>
      <c r="AN333" s="253">
        <v>100.7</v>
      </c>
      <c r="AO333" s="66">
        <f>E333</f>
        <v>75</v>
      </c>
      <c r="AP333" s="85">
        <f>AN333*AO333</f>
        <v>7552.5</v>
      </c>
      <c r="AQ333" s="253"/>
      <c r="AR333" s="66">
        <f>H333</f>
        <v>0</v>
      </c>
      <c r="AS333" s="85">
        <f>AQ333*AR333</f>
        <v>0</v>
      </c>
      <c r="AU333" s="66">
        <f>K333</f>
        <v>32.5</v>
      </c>
      <c r="AV333" s="85">
        <f>AT333*AU333</f>
        <v>0</v>
      </c>
      <c r="AZ333" s="458">
        <f t="shared" si="33"/>
        <v>100.7</v>
      </c>
      <c r="BA333" s="86">
        <f t="shared" si="30"/>
        <v>7552.5</v>
      </c>
      <c r="BD333" s="253">
        <v>100.7</v>
      </c>
      <c r="BE333" s="66">
        <f t="shared" si="31"/>
        <v>75</v>
      </c>
      <c r="BF333" s="85">
        <f t="shared" si="32"/>
        <v>7552.5</v>
      </c>
    </row>
    <row r="334" spans="1:58" ht="15.75" outlineLevel="2" x14ac:dyDescent="0.25">
      <c r="A334" s="156"/>
      <c r="B334" s="132"/>
      <c r="C334" s="124"/>
      <c r="D334" s="124"/>
      <c r="E334" s="5"/>
      <c r="F334" s="14"/>
      <c r="G334" s="125"/>
      <c r="H334" s="58"/>
      <c r="I334" s="126"/>
      <c r="J334" s="61"/>
      <c r="K334" s="127"/>
      <c r="L334" s="475"/>
      <c r="M334" s="72"/>
      <c r="O334" s="85">
        <f t="shared" si="34"/>
        <v>0</v>
      </c>
      <c r="AK334" s="253"/>
      <c r="AN334" s="253"/>
      <c r="AQ334" s="253"/>
      <c r="AZ334" s="458">
        <f t="shared" si="33"/>
        <v>0</v>
      </c>
      <c r="BA334" s="86">
        <f t="shared" si="30"/>
        <v>0</v>
      </c>
      <c r="BD334" s="253">
        <v>0</v>
      </c>
      <c r="BE334" s="66">
        <f t="shared" si="31"/>
        <v>0</v>
      </c>
      <c r="BF334" s="85">
        <f t="shared" si="32"/>
        <v>0</v>
      </c>
    </row>
    <row r="335" spans="1:58" ht="152.25" customHeight="1" outlineLevel="2" x14ac:dyDescent="0.25">
      <c r="A335" s="156" t="s">
        <v>286</v>
      </c>
      <c r="B335" s="123" t="s">
        <v>287</v>
      </c>
      <c r="C335" s="124"/>
      <c r="D335" s="124"/>
      <c r="E335" s="5"/>
      <c r="F335" s="14"/>
      <c r="G335" s="125"/>
      <c r="H335" s="58"/>
      <c r="I335" s="126"/>
      <c r="J335" s="61"/>
      <c r="K335" s="127"/>
      <c r="L335" s="475"/>
      <c r="M335" s="72"/>
      <c r="O335" s="85">
        <f t="shared" si="34"/>
        <v>0</v>
      </c>
      <c r="AK335" s="253"/>
      <c r="AN335" s="253"/>
      <c r="AQ335" s="253"/>
      <c r="AZ335" s="458">
        <f t="shared" si="33"/>
        <v>0</v>
      </c>
      <c r="BA335" s="86">
        <f t="shared" si="30"/>
        <v>0</v>
      </c>
      <c r="BD335" s="253">
        <v>0</v>
      </c>
      <c r="BE335" s="66">
        <f t="shared" si="31"/>
        <v>0</v>
      </c>
      <c r="BF335" s="85">
        <f t="shared" si="32"/>
        <v>0</v>
      </c>
    </row>
    <row r="336" spans="1:58" ht="15.75" outlineLevel="2" x14ac:dyDescent="0.25">
      <c r="A336" s="156"/>
      <c r="B336" s="178" t="s">
        <v>231</v>
      </c>
      <c r="C336" s="124"/>
      <c r="D336" s="124"/>
      <c r="E336" s="5"/>
      <c r="F336" s="14"/>
      <c r="G336" s="125"/>
      <c r="H336" s="58"/>
      <c r="I336" s="126"/>
      <c r="J336" s="61"/>
      <c r="K336" s="127"/>
      <c r="L336" s="475"/>
      <c r="M336" s="72"/>
      <c r="O336" s="85">
        <f t="shared" si="34"/>
        <v>0</v>
      </c>
      <c r="AK336" s="253"/>
      <c r="AN336" s="253"/>
      <c r="AO336" s="66">
        <f>E336</f>
        <v>0</v>
      </c>
      <c r="AP336" s="85">
        <f>AN336*AO336</f>
        <v>0</v>
      </c>
      <c r="AQ336" s="253"/>
      <c r="AR336" s="66">
        <f>H336</f>
        <v>0</v>
      </c>
      <c r="AS336" s="85">
        <f>AQ336*AR336</f>
        <v>0</v>
      </c>
      <c r="AU336" s="66">
        <f>K336</f>
        <v>0</v>
      </c>
      <c r="AV336" s="85">
        <f>AT336*AU336</f>
        <v>0</v>
      </c>
      <c r="AZ336" s="458">
        <f t="shared" si="33"/>
        <v>0</v>
      </c>
      <c r="BA336" s="86">
        <f t="shared" si="30"/>
        <v>0</v>
      </c>
      <c r="BD336" s="253">
        <v>0</v>
      </c>
      <c r="BE336" s="66">
        <f t="shared" si="31"/>
        <v>0</v>
      </c>
      <c r="BF336" s="85">
        <f t="shared" si="32"/>
        <v>0</v>
      </c>
    </row>
    <row r="337" spans="1:58" ht="15.75" outlineLevel="2" x14ac:dyDescent="0.25">
      <c r="A337" s="156"/>
      <c r="B337" s="123" t="s">
        <v>288</v>
      </c>
      <c r="C337" s="32" t="s">
        <v>45</v>
      </c>
      <c r="D337" s="32">
        <v>4</v>
      </c>
      <c r="E337" s="5">
        <v>5000</v>
      </c>
      <c r="F337" s="2">
        <f>E337*D337</f>
        <v>20000</v>
      </c>
      <c r="G337" s="129">
        <v>0</v>
      </c>
      <c r="H337" s="52">
        <f>G337*E337</f>
        <v>0</v>
      </c>
      <c r="I337" s="130"/>
      <c r="J337" s="55">
        <f>I337*E337</f>
        <v>0</v>
      </c>
      <c r="K337" s="131">
        <f>D337+G337-I337</f>
        <v>4</v>
      </c>
      <c r="L337" s="469">
        <f>K337*E337</f>
        <v>20000</v>
      </c>
      <c r="M337" s="71"/>
      <c r="O337" s="85">
        <f t="shared" si="34"/>
        <v>0</v>
      </c>
      <c r="AK337" s="253"/>
      <c r="AN337" s="253">
        <v>3</v>
      </c>
      <c r="AO337" s="66">
        <f>E337</f>
        <v>5000</v>
      </c>
      <c r="AP337" s="85">
        <f>AN337*AO337</f>
        <v>15000</v>
      </c>
      <c r="AQ337" s="253"/>
      <c r="AR337" s="66">
        <f>H337</f>
        <v>0</v>
      </c>
      <c r="AS337" s="85">
        <f>AQ337*AR337</f>
        <v>0</v>
      </c>
      <c r="AU337" s="66">
        <f>K337</f>
        <v>4</v>
      </c>
      <c r="AV337" s="85">
        <f>AT337*AU337</f>
        <v>0</v>
      </c>
      <c r="AZ337" s="458">
        <f t="shared" si="33"/>
        <v>3</v>
      </c>
      <c r="BA337" s="86">
        <f t="shared" si="30"/>
        <v>15000</v>
      </c>
      <c r="BD337" s="253">
        <v>3</v>
      </c>
      <c r="BE337" s="66">
        <f t="shared" si="31"/>
        <v>5000</v>
      </c>
      <c r="BF337" s="85">
        <f t="shared" si="32"/>
        <v>15000</v>
      </c>
    </row>
    <row r="338" spans="1:58" ht="15.75" outlineLevel="2" x14ac:dyDescent="0.25">
      <c r="A338" s="156"/>
      <c r="B338" s="132"/>
      <c r="C338" s="124"/>
      <c r="D338" s="124"/>
      <c r="E338" s="5"/>
      <c r="F338" s="14"/>
      <c r="G338" s="125"/>
      <c r="H338" s="58"/>
      <c r="I338" s="126"/>
      <c r="J338" s="61"/>
      <c r="K338" s="127"/>
      <c r="L338" s="475"/>
      <c r="M338" s="72"/>
      <c r="O338" s="85">
        <f t="shared" si="34"/>
        <v>0</v>
      </c>
      <c r="AK338" s="253"/>
      <c r="AN338" s="253"/>
      <c r="AQ338" s="253"/>
      <c r="AZ338" s="458">
        <f t="shared" si="33"/>
        <v>0</v>
      </c>
      <c r="BA338" s="86">
        <f t="shared" si="30"/>
        <v>0</v>
      </c>
      <c r="BD338" s="253">
        <v>0</v>
      </c>
      <c r="BE338" s="66">
        <f t="shared" si="31"/>
        <v>0</v>
      </c>
      <c r="BF338" s="85">
        <f t="shared" si="32"/>
        <v>0</v>
      </c>
    </row>
    <row r="339" spans="1:58" ht="135" outlineLevel="2" x14ac:dyDescent="0.25">
      <c r="A339" s="156" t="s">
        <v>289</v>
      </c>
      <c r="B339" s="123" t="s">
        <v>290</v>
      </c>
      <c r="C339" s="124"/>
      <c r="D339" s="124"/>
      <c r="E339" s="5"/>
      <c r="F339" s="14"/>
      <c r="G339" s="125"/>
      <c r="H339" s="58"/>
      <c r="I339" s="126"/>
      <c r="J339" s="61"/>
      <c r="K339" s="127"/>
      <c r="L339" s="475"/>
      <c r="M339" s="72"/>
      <c r="O339" s="85">
        <f t="shared" si="34"/>
        <v>0</v>
      </c>
      <c r="AK339" s="253"/>
      <c r="AN339" s="253"/>
      <c r="AQ339" s="253"/>
      <c r="AZ339" s="458">
        <f t="shared" si="33"/>
        <v>0</v>
      </c>
      <c r="BA339" s="86">
        <f t="shared" si="30"/>
        <v>0</v>
      </c>
      <c r="BD339" s="253">
        <v>0</v>
      </c>
      <c r="BE339" s="66">
        <f t="shared" si="31"/>
        <v>0</v>
      </c>
      <c r="BF339" s="85">
        <f t="shared" si="32"/>
        <v>0</v>
      </c>
    </row>
    <row r="340" spans="1:58" ht="15.75" outlineLevel="2" x14ac:dyDescent="0.25">
      <c r="A340" s="156"/>
      <c r="B340" s="123" t="s">
        <v>291</v>
      </c>
      <c r="C340" s="32" t="s">
        <v>45</v>
      </c>
      <c r="D340" s="32">
        <v>1</v>
      </c>
      <c r="E340" s="5">
        <v>3000</v>
      </c>
      <c r="F340" s="2">
        <f>E340*D340</f>
        <v>3000</v>
      </c>
      <c r="G340" s="129">
        <v>0</v>
      </c>
      <c r="H340" s="52">
        <f>G340*E340</f>
        <v>0</v>
      </c>
      <c r="I340" s="130"/>
      <c r="J340" s="55">
        <f>I340*E340</f>
        <v>0</v>
      </c>
      <c r="K340" s="131">
        <f>D340+G340-I340</f>
        <v>1</v>
      </c>
      <c r="L340" s="469">
        <f>K340*E340</f>
        <v>3000</v>
      </c>
      <c r="M340" s="71"/>
      <c r="O340" s="85">
        <f t="shared" si="34"/>
        <v>0</v>
      </c>
      <c r="AK340" s="253"/>
      <c r="AN340" s="253">
        <v>1</v>
      </c>
      <c r="AO340" s="66">
        <f>E340</f>
        <v>3000</v>
      </c>
      <c r="AP340" s="85">
        <f>AN340*AO340</f>
        <v>3000</v>
      </c>
      <c r="AQ340" s="253"/>
      <c r="AR340" s="66">
        <f>H340</f>
        <v>0</v>
      </c>
      <c r="AS340" s="85">
        <f>AQ340*AR340</f>
        <v>0</v>
      </c>
      <c r="AU340" s="66">
        <f>K340</f>
        <v>1</v>
      </c>
      <c r="AV340" s="85">
        <f>AT340*AU340</f>
        <v>0</v>
      </c>
      <c r="AZ340" s="458">
        <f t="shared" si="33"/>
        <v>1</v>
      </c>
      <c r="BA340" s="86">
        <f t="shared" si="30"/>
        <v>3000</v>
      </c>
      <c r="BD340" s="253">
        <v>1</v>
      </c>
      <c r="BE340" s="66">
        <f t="shared" si="31"/>
        <v>3000</v>
      </c>
      <c r="BF340" s="85">
        <f t="shared" si="32"/>
        <v>3000</v>
      </c>
    </row>
    <row r="341" spans="1:58" ht="15.75" outlineLevel="2" x14ac:dyDescent="0.25">
      <c r="A341" s="156"/>
      <c r="B341" s="132"/>
      <c r="C341" s="124"/>
      <c r="D341" s="124"/>
      <c r="E341" s="5"/>
      <c r="F341" s="14"/>
      <c r="G341" s="125"/>
      <c r="H341" s="58"/>
      <c r="I341" s="126"/>
      <c r="J341" s="61"/>
      <c r="K341" s="127"/>
      <c r="L341" s="475"/>
      <c r="M341" s="72"/>
      <c r="O341" s="85">
        <f t="shared" si="34"/>
        <v>0</v>
      </c>
      <c r="AK341" s="253"/>
      <c r="AN341" s="253"/>
      <c r="AQ341" s="253"/>
      <c r="AZ341" s="458">
        <f t="shared" si="33"/>
        <v>0</v>
      </c>
      <c r="BA341" s="86">
        <f t="shared" si="30"/>
        <v>0</v>
      </c>
      <c r="BD341" s="253">
        <v>0</v>
      </c>
      <c r="BE341" s="66">
        <f t="shared" si="31"/>
        <v>0</v>
      </c>
      <c r="BF341" s="85">
        <f t="shared" si="32"/>
        <v>0</v>
      </c>
    </row>
    <row r="342" spans="1:58" ht="60" outlineLevel="2" x14ac:dyDescent="0.25">
      <c r="A342" s="156" t="s">
        <v>292</v>
      </c>
      <c r="B342" s="159" t="s">
        <v>293</v>
      </c>
      <c r="C342" s="49"/>
      <c r="D342" s="49"/>
      <c r="E342" s="1"/>
      <c r="F342" s="14"/>
      <c r="G342" s="152"/>
      <c r="H342" s="58"/>
      <c r="I342" s="153"/>
      <c r="J342" s="61"/>
      <c r="K342" s="154"/>
      <c r="L342" s="475"/>
      <c r="M342" s="72"/>
      <c r="O342" s="85">
        <f t="shared" si="34"/>
        <v>0</v>
      </c>
      <c r="AK342" s="253"/>
      <c r="AN342" s="253"/>
      <c r="AQ342" s="253"/>
      <c r="AZ342" s="458">
        <f t="shared" si="33"/>
        <v>0</v>
      </c>
      <c r="BA342" s="86">
        <f t="shared" si="30"/>
        <v>0</v>
      </c>
      <c r="BD342" s="253">
        <v>0</v>
      </c>
      <c r="BE342" s="66">
        <f t="shared" si="31"/>
        <v>0</v>
      </c>
      <c r="BF342" s="85">
        <f t="shared" si="32"/>
        <v>0</v>
      </c>
    </row>
    <row r="343" spans="1:58" ht="15.75" outlineLevel="2" x14ac:dyDescent="0.25">
      <c r="A343" s="156"/>
      <c r="B343" s="123" t="s">
        <v>294</v>
      </c>
      <c r="C343" s="124"/>
      <c r="D343" s="124"/>
      <c r="E343" s="5"/>
      <c r="F343" s="14"/>
      <c r="G343" s="125"/>
      <c r="H343" s="58"/>
      <c r="I343" s="126"/>
      <c r="J343" s="61"/>
      <c r="K343" s="127"/>
      <c r="L343" s="475"/>
      <c r="M343" s="72"/>
      <c r="O343" s="85">
        <f t="shared" si="34"/>
        <v>0</v>
      </c>
      <c r="AK343" s="253"/>
      <c r="AN343" s="253"/>
      <c r="AQ343" s="253"/>
      <c r="AZ343" s="458">
        <f t="shared" si="33"/>
        <v>0</v>
      </c>
      <c r="BA343" s="86">
        <f t="shared" ref="BA343:BA406" si="35">AZ343*E343</f>
        <v>0</v>
      </c>
      <c r="BD343" s="253">
        <v>0</v>
      </c>
      <c r="BE343" s="66">
        <f t="shared" si="31"/>
        <v>0</v>
      </c>
      <c r="BF343" s="85">
        <f t="shared" si="32"/>
        <v>0</v>
      </c>
    </row>
    <row r="344" spans="1:58" ht="15.75" outlineLevel="2" x14ac:dyDescent="0.25">
      <c r="A344" s="156"/>
      <c r="B344" s="123" t="s">
        <v>295</v>
      </c>
      <c r="C344" s="32" t="s">
        <v>45</v>
      </c>
      <c r="D344" s="32">
        <v>5</v>
      </c>
      <c r="E344" s="5">
        <v>2000</v>
      </c>
      <c r="F344" s="2">
        <f>E344*D344</f>
        <v>10000</v>
      </c>
      <c r="G344" s="129">
        <v>0</v>
      </c>
      <c r="H344" s="52">
        <f>G344*E344</f>
        <v>0</v>
      </c>
      <c r="I344" s="130"/>
      <c r="J344" s="55">
        <f>I344*E344</f>
        <v>0</v>
      </c>
      <c r="K344" s="131">
        <f>D344+G344-I344</f>
        <v>5</v>
      </c>
      <c r="L344" s="469">
        <f>K344*E344</f>
        <v>10000</v>
      </c>
      <c r="M344" s="71"/>
      <c r="O344" s="85">
        <f t="shared" si="34"/>
        <v>0</v>
      </c>
      <c r="AK344" s="253"/>
      <c r="AN344" s="253">
        <v>4</v>
      </c>
      <c r="AO344" s="66">
        <f>E344</f>
        <v>2000</v>
      </c>
      <c r="AP344" s="85">
        <f>AN344*AO344</f>
        <v>8000</v>
      </c>
      <c r="AQ344" s="253"/>
      <c r="AR344" s="66">
        <f>H344</f>
        <v>0</v>
      </c>
      <c r="AS344" s="85">
        <f>AQ344*AR344</f>
        <v>0</v>
      </c>
      <c r="AU344" s="66">
        <f>K344</f>
        <v>5</v>
      </c>
      <c r="AV344" s="85">
        <f>AT344*AU344</f>
        <v>0</v>
      </c>
      <c r="AZ344" s="458">
        <f t="shared" si="33"/>
        <v>4</v>
      </c>
      <c r="BA344" s="86">
        <f t="shared" si="35"/>
        <v>8000</v>
      </c>
      <c r="BD344" s="253">
        <v>4</v>
      </c>
      <c r="BE344" s="66">
        <f t="shared" si="31"/>
        <v>2000</v>
      </c>
      <c r="BF344" s="85">
        <f t="shared" si="32"/>
        <v>8000</v>
      </c>
    </row>
    <row r="345" spans="1:58" ht="15.75" outlineLevel="2" x14ac:dyDescent="0.25">
      <c r="A345" s="156"/>
      <c r="B345" s="132"/>
      <c r="C345" s="124"/>
      <c r="D345" s="124"/>
      <c r="E345" s="5"/>
      <c r="F345" s="14"/>
      <c r="G345" s="125"/>
      <c r="H345" s="58"/>
      <c r="I345" s="126"/>
      <c r="J345" s="61"/>
      <c r="K345" s="127"/>
      <c r="L345" s="475"/>
      <c r="M345" s="72"/>
      <c r="O345" s="85">
        <f t="shared" si="34"/>
        <v>0</v>
      </c>
      <c r="AK345" s="253"/>
      <c r="AN345" s="253"/>
      <c r="AQ345" s="253"/>
      <c r="AZ345" s="458">
        <f t="shared" si="33"/>
        <v>0</v>
      </c>
      <c r="BA345" s="86">
        <f t="shared" si="35"/>
        <v>0</v>
      </c>
      <c r="BD345" s="253">
        <v>0</v>
      </c>
      <c r="BE345" s="66">
        <f t="shared" si="31"/>
        <v>0</v>
      </c>
      <c r="BF345" s="85">
        <f t="shared" si="32"/>
        <v>0</v>
      </c>
    </row>
    <row r="346" spans="1:58" ht="120" outlineLevel="2" x14ac:dyDescent="0.25">
      <c r="A346" s="156" t="s">
        <v>296</v>
      </c>
      <c r="B346" s="123" t="s">
        <v>297</v>
      </c>
      <c r="C346" s="124"/>
      <c r="D346" s="124"/>
      <c r="E346" s="5"/>
      <c r="F346" s="14"/>
      <c r="G346" s="125"/>
      <c r="H346" s="58"/>
      <c r="I346" s="126"/>
      <c r="J346" s="61"/>
      <c r="K346" s="127"/>
      <c r="L346" s="475"/>
      <c r="M346" s="72"/>
      <c r="O346" s="85">
        <f t="shared" si="34"/>
        <v>0</v>
      </c>
      <c r="AK346" s="253"/>
      <c r="AN346" s="253"/>
      <c r="AQ346" s="253"/>
      <c r="AZ346" s="458">
        <f t="shared" si="33"/>
        <v>0</v>
      </c>
      <c r="BA346" s="86">
        <f t="shared" si="35"/>
        <v>0</v>
      </c>
      <c r="BD346" s="253">
        <v>0</v>
      </c>
      <c r="BE346" s="66">
        <f t="shared" ref="BE346:BE409" si="36">E346</f>
        <v>0</v>
      </c>
      <c r="BF346" s="85">
        <f t="shared" ref="BF346:BF409" si="37">BD346*BE346</f>
        <v>0</v>
      </c>
    </row>
    <row r="347" spans="1:58" ht="15.75" outlineLevel="2" x14ac:dyDescent="0.25">
      <c r="A347" s="156"/>
      <c r="B347" s="123" t="s">
        <v>298</v>
      </c>
      <c r="C347" s="32" t="s">
        <v>45</v>
      </c>
      <c r="D347" s="32">
        <v>2</v>
      </c>
      <c r="E347" s="5">
        <v>1500</v>
      </c>
      <c r="F347" s="2">
        <f>E347*D347</f>
        <v>3000</v>
      </c>
      <c r="G347" s="129">
        <v>0</v>
      </c>
      <c r="H347" s="52">
        <f>G347*E347</f>
        <v>0</v>
      </c>
      <c r="I347" s="130"/>
      <c r="J347" s="55">
        <f>I347*E347</f>
        <v>0</v>
      </c>
      <c r="K347" s="131">
        <f>D347+G347-I347</f>
        <v>2</v>
      </c>
      <c r="L347" s="469">
        <f>K347*E347</f>
        <v>3000</v>
      </c>
      <c r="M347" s="71"/>
      <c r="O347" s="85">
        <f t="shared" si="34"/>
        <v>0</v>
      </c>
      <c r="AK347" s="253"/>
      <c r="AN347" s="253">
        <v>2</v>
      </c>
      <c r="AO347" s="66">
        <f>E347</f>
        <v>1500</v>
      </c>
      <c r="AP347" s="85">
        <f>AN347*AO347</f>
        <v>3000</v>
      </c>
      <c r="AQ347" s="253"/>
      <c r="AR347" s="66">
        <f>H347</f>
        <v>0</v>
      </c>
      <c r="AS347" s="85">
        <f>AQ347*AR347</f>
        <v>0</v>
      </c>
      <c r="AU347" s="66">
        <f>K347</f>
        <v>2</v>
      </c>
      <c r="AV347" s="85">
        <f>AT347*AU347</f>
        <v>0</v>
      </c>
      <c r="AZ347" s="458">
        <f t="shared" si="33"/>
        <v>2</v>
      </c>
      <c r="BA347" s="86">
        <f t="shared" si="35"/>
        <v>3000</v>
      </c>
      <c r="BD347" s="253">
        <v>2</v>
      </c>
      <c r="BE347" s="66">
        <f t="shared" si="36"/>
        <v>1500</v>
      </c>
      <c r="BF347" s="85">
        <f t="shared" si="37"/>
        <v>3000</v>
      </c>
    </row>
    <row r="348" spans="1:58" ht="15.75" outlineLevel="2" x14ac:dyDescent="0.25">
      <c r="A348" s="156"/>
      <c r="B348" s="132"/>
      <c r="C348" s="124"/>
      <c r="D348" s="124"/>
      <c r="E348" s="5"/>
      <c r="F348" s="14"/>
      <c r="G348" s="125"/>
      <c r="H348" s="58"/>
      <c r="I348" s="126"/>
      <c r="J348" s="61"/>
      <c r="K348" s="127"/>
      <c r="L348" s="475"/>
      <c r="M348" s="72"/>
      <c r="O348" s="85">
        <f t="shared" si="34"/>
        <v>0</v>
      </c>
      <c r="AK348" s="253"/>
      <c r="AN348" s="253"/>
      <c r="AQ348" s="253"/>
      <c r="AZ348" s="458">
        <f t="shared" si="33"/>
        <v>0</v>
      </c>
      <c r="BA348" s="86">
        <f t="shared" si="35"/>
        <v>0</v>
      </c>
      <c r="BD348" s="253">
        <v>0</v>
      </c>
      <c r="BE348" s="66">
        <f t="shared" si="36"/>
        <v>0</v>
      </c>
      <c r="BF348" s="85">
        <f t="shared" si="37"/>
        <v>0</v>
      </c>
    </row>
    <row r="349" spans="1:58" ht="75" outlineLevel="2" x14ac:dyDescent="0.25">
      <c r="A349" s="156" t="s">
        <v>299</v>
      </c>
      <c r="B349" s="123" t="s">
        <v>300</v>
      </c>
      <c r="C349" s="124"/>
      <c r="D349" s="124"/>
      <c r="E349" s="5"/>
      <c r="F349" s="14"/>
      <c r="G349" s="125"/>
      <c r="H349" s="58"/>
      <c r="I349" s="126"/>
      <c r="J349" s="61"/>
      <c r="K349" s="127"/>
      <c r="L349" s="475"/>
      <c r="M349" s="72"/>
      <c r="O349" s="85">
        <f t="shared" si="34"/>
        <v>0</v>
      </c>
      <c r="AK349" s="253"/>
      <c r="AN349" s="253"/>
      <c r="AQ349" s="253"/>
      <c r="AZ349" s="458">
        <f t="shared" si="33"/>
        <v>0</v>
      </c>
      <c r="BA349" s="86">
        <f t="shared" si="35"/>
        <v>0</v>
      </c>
      <c r="BD349" s="253">
        <v>0</v>
      </c>
      <c r="BE349" s="66">
        <f t="shared" si="36"/>
        <v>0</v>
      </c>
      <c r="BF349" s="85">
        <f t="shared" si="37"/>
        <v>0</v>
      </c>
    </row>
    <row r="350" spans="1:58" ht="15.75" outlineLevel="2" x14ac:dyDescent="0.25">
      <c r="A350" s="156"/>
      <c r="B350" s="123" t="s">
        <v>301</v>
      </c>
      <c r="C350" s="32" t="s">
        <v>45</v>
      </c>
      <c r="D350" s="32">
        <v>2</v>
      </c>
      <c r="E350" s="5">
        <v>500</v>
      </c>
      <c r="F350" s="2">
        <f>E350*D350</f>
        <v>1000</v>
      </c>
      <c r="G350" s="129">
        <v>0</v>
      </c>
      <c r="H350" s="52">
        <f>G350*E350</f>
        <v>0</v>
      </c>
      <c r="I350" s="130"/>
      <c r="J350" s="55">
        <f>I350*E350</f>
        <v>0</v>
      </c>
      <c r="K350" s="131">
        <f>D350+G350-I350</f>
        <v>2</v>
      </c>
      <c r="L350" s="469">
        <f>K350*E350</f>
        <v>1000</v>
      </c>
      <c r="M350" s="71"/>
      <c r="O350" s="85">
        <f t="shared" si="34"/>
        <v>0</v>
      </c>
      <c r="AK350" s="253"/>
      <c r="AN350" s="253">
        <v>2</v>
      </c>
      <c r="AO350" s="66">
        <f>E350</f>
        <v>500</v>
      </c>
      <c r="AP350" s="85">
        <f>AN350*AO350</f>
        <v>1000</v>
      </c>
      <c r="AQ350" s="253"/>
      <c r="AR350" s="66">
        <f>H350</f>
        <v>0</v>
      </c>
      <c r="AS350" s="85">
        <f>AQ350*AR350</f>
        <v>0</v>
      </c>
      <c r="AU350" s="66">
        <f>K350</f>
        <v>2</v>
      </c>
      <c r="AV350" s="85">
        <f>AT350*AU350</f>
        <v>0</v>
      </c>
      <c r="AZ350" s="458">
        <f t="shared" si="33"/>
        <v>2</v>
      </c>
      <c r="BA350" s="86">
        <f t="shared" si="35"/>
        <v>1000</v>
      </c>
      <c r="BD350" s="253">
        <v>2</v>
      </c>
      <c r="BE350" s="66">
        <f t="shared" si="36"/>
        <v>500</v>
      </c>
      <c r="BF350" s="85">
        <f t="shared" si="37"/>
        <v>1000</v>
      </c>
    </row>
    <row r="351" spans="1:58" ht="15.75" outlineLevel="2" x14ac:dyDescent="0.25">
      <c r="A351" s="156"/>
      <c r="B351" s="132"/>
      <c r="C351" s="124"/>
      <c r="D351" s="124"/>
      <c r="E351" s="5"/>
      <c r="F351" s="14"/>
      <c r="G351" s="125"/>
      <c r="H351" s="58"/>
      <c r="I351" s="126"/>
      <c r="J351" s="61"/>
      <c r="K351" s="127"/>
      <c r="L351" s="475"/>
      <c r="M351" s="72"/>
      <c r="O351" s="85">
        <f t="shared" si="34"/>
        <v>0</v>
      </c>
      <c r="AK351" s="253"/>
      <c r="AN351" s="253"/>
      <c r="AQ351" s="253"/>
      <c r="AZ351" s="458">
        <f t="shared" si="33"/>
        <v>0</v>
      </c>
      <c r="BA351" s="86">
        <f t="shared" si="35"/>
        <v>0</v>
      </c>
      <c r="BD351" s="253">
        <v>0</v>
      </c>
      <c r="BE351" s="66">
        <f t="shared" si="36"/>
        <v>0</v>
      </c>
      <c r="BF351" s="85">
        <f t="shared" si="37"/>
        <v>0</v>
      </c>
    </row>
    <row r="352" spans="1:58" ht="46.5" customHeight="1" outlineLevel="2" x14ac:dyDescent="0.25">
      <c r="A352" s="156" t="s">
        <v>302</v>
      </c>
      <c r="B352" s="123" t="s">
        <v>303</v>
      </c>
      <c r="C352" s="124"/>
      <c r="D352" s="124"/>
      <c r="E352" s="5"/>
      <c r="F352" s="14"/>
      <c r="G352" s="125"/>
      <c r="H352" s="58"/>
      <c r="I352" s="126"/>
      <c r="J352" s="61"/>
      <c r="K352" s="127"/>
      <c r="L352" s="475"/>
      <c r="M352" s="72"/>
      <c r="O352" s="85">
        <f t="shared" si="34"/>
        <v>0</v>
      </c>
      <c r="AK352" s="253"/>
      <c r="AN352" s="253"/>
      <c r="AQ352" s="253"/>
      <c r="AZ352" s="458">
        <f t="shared" si="33"/>
        <v>0</v>
      </c>
      <c r="BA352" s="86">
        <f t="shared" si="35"/>
        <v>0</v>
      </c>
      <c r="BD352" s="253">
        <v>0</v>
      </c>
      <c r="BE352" s="66">
        <f t="shared" si="36"/>
        <v>0</v>
      </c>
      <c r="BF352" s="85">
        <f t="shared" si="37"/>
        <v>0</v>
      </c>
    </row>
    <row r="353" spans="1:58" ht="15.75" outlineLevel="2" x14ac:dyDescent="0.25">
      <c r="A353" s="156"/>
      <c r="B353" s="178" t="s">
        <v>304</v>
      </c>
      <c r="C353" s="124"/>
      <c r="D353" s="124"/>
      <c r="E353" s="5"/>
      <c r="F353" s="14"/>
      <c r="G353" s="125"/>
      <c r="H353" s="58"/>
      <c r="I353" s="126"/>
      <c r="J353" s="61"/>
      <c r="K353" s="127"/>
      <c r="L353" s="475"/>
      <c r="M353" s="72"/>
      <c r="O353" s="85">
        <f t="shared" si="34"/>
        <v>0</v>
      </c>
      <c r="AK353" s="253"/>
      <c r="AN353" s="253"/>
      <c r="AQ353" s="253"/>
      <c r="AZ353" s="458">
        <f t="shared" si="33"/>
        <v>0</v>
      </c>
      <c r="BA353" s="86">
        <f t="shared" si="35"/>
        <v>0</v>
      </c>
      <c r="BD353" s="253">
        <v>0</v>
      </c>
      <c r="BE353" s="66">
        <f t="shared" si="36"/>
        <v>0</v>
      </c>
      <c r="BF353" s="85">
        <f t="shared" si="37"/>
        <v>0</v>
      </c>
    </row>
    <row r="354" spans="1:58" ht="30" outlineLevel="2" x14ac:dyDescent="0.25">
      <c r="A354" s="156"/>
      <c r="B354" s="123" t="s">
        <v>305</v>
      </c>
      <c r="C354" s="32" t="s">
        <v>45</v>
      </c>
      <c r="D354" s="32">
        <v>1</v>
      </c>
      <c r="E354" s="5">
        <v>600</v>
      </c>
      <c r="F354" s="2">
        <f>E354*D354</f>
        <v>600</v>
      </c>
      <c r="G354" s="129">
        <v>0</v>
      </c>
      <c r="H354" s="52">
        <f>G354*E354</f>
        <v>0</v>
      </c>
      <c r="I354" s="130"/>
      <c r="J354" s="55">
        <f>I354*E354</f>
        <v>0</v>
      </c>
      <c r="K354" s="131">
        <f>D354+G354-I354</f>
        <v>1</v>
      </c>
      <c r="L354" s="469">
        <f>K354*E354</f>
        <v>600</v>
      </c>
      <c r="M354" s="71"/>
      <c r="O354" s="85">
        <f t="shared" si="34"/>
        <v>0</v>
      </c>
      <c r="AK354" s="253"/>
      <c r="AN354" s="253">
        <v>1</v>
      </c>
      <c r="AO354" s="66">
        <f>E354</f>
        <v>600</v>
      </c>
      <c r="AP354" s="85">
        <f>AN354*AO354</f>
        <v>600</v>
      </c>
      <c r="AQ354" s="253"/>
      <c r="AR354" s="66">
        <f>H354</f>
        <v>0</v>
      </c>
      <c r="AS354" s="85">
        <f>AQ354*AR354</f>
        <v>0</v>
      </c>
      <c r="AU354" s="66">
        <f>K354</f>
        <v>1</v>
      </c>
      <c r="AV354" s="85">
        <f>AT354*AU354</f>
        <v>0</v>
      </c>
      <c r="AZ354" s="458">
        <f t="shared" si="33"/>
        <v>1</v>
      </c>
      <c r="BA354" s="86">
        <f t="shared" si="35"/>
        <v>600</v>
      </c>
      <c r="BD354" s="253">
        <v>1</v>
      </c>
      <c r="BE354" s="66">
        <f t="shared" si="36"/>
        <v>600</v>
      </c>
      <c r="BF354" s="85">
        <f t="shared" si="37"/>
        <v>600</v>
      </c>
    </row>
    <row r="355" spans="1:58" ht="15.75" outlineLevel="2" x14ac:dyDescent="0.25">
      <c r="A355" s="156"/>
      <c r="B355" s="132"/>
      <c r="C355" s="124"/>
      <c r="D355" s="124"/>
      <c r="E355" s="5"/>
      <c r="F355" s="14"/>
      <c r="G355" s="125"/>
      <c r="H355" s="58"/>
      <c r="I355" s="126"/>
      <c r="J355" s="61"/>
      <c r="K355" s="127"/>
      <c r="L355" s="475"/>
      <c r="M355" s="72"/>
      <c r="O355" s="85">
        <f t="shared" si="34"/>
        <v>0</v>
      </c>
      <c r="AK355" s="253"/>
      <c r="AN355" s="253"/>
      <c r="AQ355" s="253"/>
      <c r="AZ355" s="458">
        <f t="shared" si="33"/>
        <v>0</v>
      </c>
      <c r="BA355" s="86">
        <f t="shared" si="35"/>
        <v>0</v>
      </c>
      <c r="BD355" s="253">
        <v>0</v>
      </c>
      <c r="BE355" s="66">
        <f t="shared" si="36"/>
        <v>0</v>
      </c>
      <c r="BF355" s="85">
        <f t="shared" si="37"/>
        <v>0</v>
      </c>
    </row>
    <row r="356" spans="1:58" ht="105" outlineLevel="2" x14ac:dyDescent="0.25">
      <c r="A356" s="156" t="s">
        <v>306</v>
      </c>
      <c r="B356" s="159" t="s">
        <v>307</v>
      </c>
      <c r="C356" s="49"/>
      <c r="D356" s="49"/>
      <c r="E356" s="1"/>
      <c r="F356" s="14"/>
      <c r="G356" s="152"/>
      <c r="H356" s="58"/>
      <c r="I356" s="153"/>
      <c r="J356" s="61"/>
      <c r="K356" s="154"/>
      <c r="L356" s="475"/>
      <c r="M356" s="72"/>
      <c r="O356" s="85">
        <f t="shared" si="34"/>
        <v>0</v>
      </c>
      <c r="AK356" s="253"/>
      <c r="AN356" s="253"/>
      <c r="AQ356" s="253"/>
      <c r="AZ356" s="458">
        <f t="shared" si="33"/>
        <v>0</v>
      </c>
      <c r="BA356" s="86">
        <f t="shared" si="35"/>
        <v>0</v>
      </c>
      <c r="BD356" s="253">
        <v>0</v>
      </c>
      <c r="BE356" s="66">
        <f t="shared" si="36"/>
        <v>0</v>
      </c>
      <c r="BF356" s="85">
        <f t="shared" si="37"/>
        <v>0</v>
      </c>
    </row>
    <row r="357" spans="1:58" ht="30.75" customHeight="1" outlineLevel="2" x14ac:dyDescent="0.25">
      <c r="A357" s="135"/>
      <c r="B357" s="123" t="s">
        <v>308</v>
      </c>
      <c r="C357" s="124"/>
      <c r="D357" s="124"/>
      <c r="E357" s="5"/>
      <c r="F357" s="9"/>
      <c r="G357" s="125"/>
      <c r="H357" s="54"/>
      <c r="I357" s="126"/>
      <c r="J357" s="56"/>
      <c r="K357" s="127"/>
      <c r="L357" s="472"/>
      <c r="M357" s="74"/>
      <c r="O357" s="85">
        <f t="shared" si="34"/>
        <v>0</v>
      </c>
      <c r="AK357" s="253"/>
      <c r="AN357" s="253"/>
      <c r="AQ357" s="253"/>
      <c r="AZ357" s="458">
        <f t="shared" si="33"/>
        <v>0</v>
      </c>
      <c r="BA357" s="86">
        <f t="shared" si="35"/>
        <v>0</v>
      </c>
      <c r="BD357" s="253">
        <v>0</v>
      </c>
      <c r="BE357" s="66">
        <f t="shared" si="36"/>
        <v>0</v>
      </c>
      <c r="BF357" s="85">
        <f t="shared" si="37"/>
        <v>0</v>
      </c>
    </row>
    <row r="358" spans="1:58" ht="15.75" outlineLevel="2" x14ac:dyDescent="0.25">
      <c r="A358" s="156"/>
      <c r="B358" s="123" t="s">
        <v>309</v>
      </c>
      <c r="C358" s="32" t="s">
        <v>45</v>
      </c>
      <c r="D358" s="32">
        <v>1</v>
      </c>
      <c r="E358" s="5">
        <v>30000</v>
      </c>
      <c r="F358" s="2">
        <f>E358*D358</f>
        <v>30000</v>
      </c>
      <c r="G358" s="129">
        <v>0</v>
      </c>
      <c r="H358" s="52">
        <f>G358*E358</f>
        <v>0</v>
      </c>
      <c r="I358" s="130"/>
      <c r="J358" s="55">
        <f>I358*E358</f>
        <v>0</v>
      </c>
      <c r="K358" s="131">
        <f>D358+G358-I358</f>
        <v>1</v>
      </c>
      <c r="L358" s="469">
        <f>K358*E358</f>
        <v>30000</v>
      </c>
      <c r="M358" s="71"/>
      <c r="O358" s="85">
        <f t="shared" si="34"/>
        <v>0</v>
      </c>
      <c r="AK358" s="253">
        <v>1</v>
      </c>
      <c r="AL358" s="66">
        <f>E358</f>
        <v>30000</v>
      </c>
      <c r="AM358" s="85">
        <f>AK358*AL358</f>
        <v>30000</v>
      </c>
      <c r="AN358" s="253">
        <v>1</v>
      </c>
      <c r="AO358" s="66">
        <f>E358</f>
        <v>30000</v>
      </c>
      <c r="AP358" s="85">
        <f>AN358*AO358</f>
        <v>30000</v>
      </c>
      <c r="AQ358" s="253"/>
      <c r="AR358" s="66">
        <f>H358</f>
        <v>0</v>
      </c>
      <c r="AS358" s="85">
        <f>AQ358*AR358</f>
        <v>0</v>
      </c>
      <c r="AU358" s="66">
        <f>K358</f>
        <v>1</v>
      </c>
      <c r="AV358" s="85">
        <f>AT358*AU358</f>
        <v>0</v>
      </c>
      <c r="AZ358" s="458">
        <f t="shared" si="33"/>
        <v>2</v>
      </c>
      <c r="BA358" s="86">
        <f t="shared" si="35"/>
        <v>60000</v>
      </c>
      <c r="BD358" s="253">
        <v>2</v>
      </c>
      <c r="BE358" s="66">
        <f t="shared" si="36"/>
        <v>30000</v>
      </c>
      <c r="BF358" s="85">
        <f t="shared" si="37"/>
        <v>60000</v>
      </c>
    </row>
    <row r="359" spans="1:58" ht="15.75" outlineLevel="2" x14ac:dyDescent="0.25">
      <c r="A359" s="156"/>
      <c r="B359" s="132"/>
      <c r="C359" s="124"/>
      <c r="D359" s="124"/>
      <c r="E359" s="5"/>
      <c r="F359" s="9"/>
      <c r="G359" s="125"/>
      <c r="H359" s="54"/>
      <c r="I359" s="126"/>
      <c r="J359" s="56"/>
      <c r="K359" s="127"/>
      <c r="L359" s="472"/>
      <c r="M359" s="74"/>
      <c r="O359" s="85">
        <f t="shared" si="34"/>
        <v>0</v>
      </c>
      <c r="AK359" s="253"/>
      <c r="AN359" s="253"/>
      <c r="AQ359" s="253"/>
      <c r="AZ359" s="458">
        <f t="shared" si="33"/>
        <v>0</v>
      </c>
      <c r="BA359" s="86">
        <f t="shared" si="35"/>
        <v>0</v>
      </c>
      <c r="BD359" s="253">
        <v>0</v>
      </c>
      <c r="BE359" s="66">
        <f t="shared" si="36"/>
        <v>0</v>
      </c>
      <c r="BF359" s="85">
        <f t="shared" si="37"/>
        <v>0</v>
      </c>
    </row>
    <row r="360" spans="1:58" ht="120" outlineLevel="2" x14ac:dyDescent="0.25">
      <c r="A360" s="156" t="s">
        <v>310</v>
      </c>
      <c r="B360" s="123" t="s">
        <v>311</v>
      </c>
      <c r="C360" s="124"/>
      <c r="D360" s="124"/>
      <c r="E360" s="5"/>
      <c r="F360" s="9"/>
      <c r="G360" s="125"/>
      <c r="H360" s="54"/>
      <c r="I360" s="126"/>
      <c r="J360" s="56"/>
      <c r="K360" s="127"/>
      <c r="L360" s="472"/>
      <c r="M360" s="74"/>
      <c r="O360" s="85">
        <f t="shared" si="34"/>
        <v>0</v>
      </c>
      <c r="AK360" s="253"/>
      <c r="AN360" s="253"/>
      <c r="AQ360" s="253"/>
      <c r="AZ360" s="458">
        <f t="shared" ref="AZ360:AZ423" si="38">Y360+AB360+AE360+AH360+AK360+AN360+AQ360+AT360+AW360+V360+S360+P360+M360</f>
        <v>0</v>
      </c>
      <c r="BA360" s="86">
        <f t="shared" si="35"/>
        <v>0</v>
      </c>
      <c r="BD360" s="253">
        <v>0</v>
      </c>
      <c r="BE360" s="66">
        <f t="shared" si="36"/>
        <v>0</v>
      </c>
      <c r="BF360" s="85">
        <f t="shared" si="37"/>
        <v>0</v>
      </c>
    </row>
    <row r="361" spans="1:58" ht="15.75" outlineLevel="2" x14ac:dyDescent="0.25">
      <c r="A361" s="156"/>
      <c r="B361" s="123" t="s">
        <v>312</v>
      </c>
      <c r="C361" s="32" t="s">
        <v>45</v>
      </c>
      <c r="D361" s="32">
        <v>1</v>
      </c>
      <c r="E361" s="5">
        <v>1000</v>
      </c>
      <c r="F361" s="2">
        <f>E361*D361</f>
        <v>1000</v>
      </c>
      <c r="G361" s="129">
        <v>0</v>
      </c>
      <c r="H361" s="52">
        <f>G361*E361</f>
        <v>0</v>
      </c>
      <c r="I361" s="130"/>
      <c r="J361" s="55">
        <f>I361*E361</f>
        <v>0</v>
      </c>
      <c r="K361" s="131">
        <f>D361+G361-I361</f>
        <v>1</v>
      </c>
      <c r="L361" s="469">
        <f>K361*E361</f>
        <v>1000</v>
      </c>
      <c r="M361" s="71"/>
      <c r="O361" s="85">
        <f t="shared" si="34"/>
        <v>0</v>
      </c>
      <c r="AK361" s="253"/>
      <c r="AN361" s="253"/>
      <c r="AQ361" s="253">
        <v>1</v>
      </c>
      <c r="AR361" s="66">
        <f>E361</f>
        <v>1000</v>
      </c>
      <c r="AS361" s="85">
        <f>AQ361*AR361</f>
        <v>1000</v>
      </c>
      <c r="AU361" s="66">
        <f>H361</f>
        <v>0</v>
      </c>
      <c r="AV361" s="85">
        <f>AT361*AU361</f>
        <v>0</v>
      </c>
      <c r="AZ361" s="458">
        <f t="shared" si="38"/>
        <v>1</v>
      </c>
      <c r="BA361" s="86">
        <f t="shared" si="35"/>
        <v>1000</v>
      </c>
      <c r="BD361" s="253">
        <v>1</v>
      </c>
      <c r="BE361" s="66">
        <f t="shared" si="36"/>
        <v>1000</v>
      </c>
      <c r="BF361" s="85">
        <f t="shared" si="37"/>
        <v>1000</v>
      </c>
    </row>
    <row r="362" spans="1:58" ht="15.75" outlineLevel="2" x14ac:dyDescent="0.25">
      <c r="A362" s="156"/>
      <c r="B362" s="132"/>
      <c r="C362" s="124"/>
      <c r="D362" s="124"/>
      <c r="E362" s="5"/>
      <c r="F362" s="9"/>
      <c r="G362" s="125"/>
      <c r="H362" s="54"/>
      <c r="I362" s="126"/>
      <c r="J362" s="56"/>
      <c r="K362" s="127"/>
      <c r="L362" s="472"/>
      <c r="M362" s="74"/>
      <c r="O362" s="85">
        <f t="shared" si="34"/>
        <v>0</v>
      </c>
      <c r="AK362" s="253"/>
      <c r="AN362" s="253"/>
      <c r="AQ362" s="253"/>
      <c r="AZ362" s="458">
        <f t="shared" si="38"/>
        <v>0</v>
      </c>
      <c r="BA362" s="86">
        <f t="shared" si="35"/>
        <v>0</v>
      </c>
      <c r="BD362" s="253">
        <v>0</v>
      </c>
      <c r="BE362" s="66">
        <f t="shared" si="36"/>
        <v>0</v>
      </c>
      <c r="BF362" s="85">
        <f t="shared" si="37"/>
        <v>0</v>
      </c>
    </row>
    <row r="363" spans="1:58" ht="165" outlineLevel="2" x14ac:dyDescent="0.25">
      <c r="A363" s="156" t="s">
        <v>313</v>
      </c>
      <c r="B363" s="123" t="s">
        <v>314</v>
      </c>
      <c r="C363" s="124"/>
      <c r="D363" s="124"/>
      <c r="E363" s="5"/>
      <c r="F363" s="14"/>
      <c r="G363" s="125"/>
      <c r="H363" s="58"/>
      <c r="I363" s="126"/>
      <c r="J363" s="61"/>
      <c r="K363" s="127"/>
      <c r="L363" s="475"/>
      <c r="M363" s="72"/>
      <c r="O363" s="85">
        <f t="shared" si="34"/>
        <v>0</v>
      </c>
      <c r="AK363" s="253"/>
      <c r="AN363" s="253"/>
      <c r="AQ363" s="253"/>
      <c r="AZ363" s="458">
        <f t="shared" si="38"/>
        <v>0</v>
      </c>
      <c r="BA363" s="86">
        <f t="shared" si="35"/>
        <v>0</v>
      </c>
      <c r="BD363" s="253">
        <v>0</v>
      </c>
      <c r="BE363" s="66">
        <f t="shared" si="36"/>
        <v>0</v>
      </c>
      <c r="BF363" s="85">
        <f t="shared" si="37"/>
        <v>0</v>
      </c>
    </row>
    <row r="364" spans="1:58" ht="15.75" outlineLevel="2" x14ac:dyDescent="0.25">
      <c r="A364" s="156"/>
      <c r="B364" s="123" t="s">
        <v>315</v>
      </c>
      <c r="C364" s="32" t="s">
        <v>285</v>
      </c>
      <c r="D364" s="32">
        <v>32.5</v>
      </c>
      <c r="E364" s="5">
        <v>100</v>
      </c>
      <c r="F364" s="2">
        <f>E364*D364</f>
        <v>3250</v>
      </c>
      <c r="G364" s="129">
        <v>0</v>
      </c>
      <c r="H364" s="52">
        <f>G364*E364</f>
        <v>0</v>
      </c>
      <c r="I364" s="130"/>
      <c r="J364" s="55">
        <f>I364*E364</f>
        <v>0</v>
      </c>
      <c r="K364" s="131">
        <f>D364+G364-I364</f>
        <v>32.5</v>
      </c>
      <c r="L364" s="469">
        <f>K364*E364</f>
        <v>3250</v>
      </c>
      <c r="M364" s="71"/>
      <c r="O364" s="85">
        <f t="shared" si="34"/>
        <v>0</v>
      </c>
      <c r="AK364" s="253"/>
      <c r="AN364" s="253"/>
      <c r="AQ364" s="253">
        <v>158</v>
      </c>
      <c r="AR364" s="66">
        <f>E364</f>
        <v>100</v>
      </c>
      <c r="AS364" s="85">
        <f>AQ364*AR364</f>
        <v>15800</v>
      </c>
      <c r="AU364" s="66">
        <f>H364</f>
        <v>0</v>
      </c>
      <c r="AV364" s="85">
        <f>AT364*AU364</f>
        <v>0</v>
      </c>
      <c r="AZ364" s="458">
        <f t="shared" si="38"/>
        <v>158</v>
      </c>
      <c r="BA364" s="86">
        <f t="shared" si="35"/>
        <v>15800</v>
      </c>
      <c r="BD364" s="253">
        <v>158</v>
      </c>
      <c r="BE364" s="66">
        <f t="shared" si="36"/>
        <v>100</v>
      </c>
      <c r="BF364" s="85">
        <f t="shared" si="37"/>
        <v>15800</v>
      </c>
    </row>
    <row r="365" spans="1:58" ht="15.75" outlineLevel="2" x14ac:dyDescent="0.25">
      <c r="A365" s="156"/>
      <c r="B365" s="132"/>
      <c r="C365" s="124"/>
      <c r="D365" s="124"/>
      <c r="E365" s="5"/>
      <c r="F365" s="14"/>
      <c r="G365" s="125"/>
      <c r="H365" s="58"/>
      <c r="I365" s="126"/>
      <c r="J365" s="61"/>
      <c r="K365" s="127"/>
      <c r="L365" s="475"/>
      <c r="M365" s="72"/>
      <c r="O365" s="85">
        <f t="shared" si="34"/>
        <v>0</v>
      </c>
      <c r="AK365" s="253"/>
      <c r="AN365" s="253"/>
      <c r="AQ365" s="253"/>
      <c r="AZ365" s="458">
        <f t="shared" si="38"/>
        <v>0</v>
      </c>
      <c r="BA365" s="86">
        <f t="shared" si="35"/>
        <v>0</v>
      </c>
      <c r="BD365" s="253">
        <v>0</v>
      </c>
      <c r="BE365" s="66">
        <f t="shared" si="36"/>
        <v>0</v>
      </c>
      <c r="BF365" s="85">
        <f t="shared" si="37"/>
        <v>0</v>
      </c>
    </row>
    <row r="366" spans="1:58" ht="90" outlineLevel="2" x14ac:dyDescent="0.25">
      <c r="A366" s="156" t="s">
        <v>316</v>
      </c>
      <c r="B366" s="123" t="s">
        <v>317</v>
      </c>
      <c r="C366" s="124"/>
      <c r="D366" s="124"/>
      <c r="E366" s="5"/>
      <c r="F366" s="14"/>
      <c r="G366" s="125"/>
      <c r="H366" s="58"/>
      <c r="I366" s="126"/>
      <c r="J366" s="61"/>
      <c r="K366" s="127"/>
      <c r="L366" s="475"/>
      <c r="M366" s="72"/>
      <c r="O366" s="85">
        <f t="shared" si="34"/>
        <v>0</v>
      </c>
      <c r="AK366" s="253"/>
      <c r="AN366" s="253"/>
      <c r="AQ366" s="253"/>
      <c r="AZ366" s="458">
        <f t="shared" si="38"/>
        <v>0</v>
      </c>
      <c r="BA366" s="86">
        <f t="shared" si="35"/>
        <v>0</v>
      </c>
      <c r="BD366" s="253">
        <v>0</v>
      </c>
      <c r="BE366" s="66">
        <f t="shared" si="36"/>
        <v>0</v>
      </c>
      <c r="BF366" s="85">
        <f t="shared" si="37"/>
        <v>0</v>
      </c>
    </row>
    <row r="367" spans="1:58" ht="15.75" outlineLevel="2" x14ac:dyDescent="0.25">
      <c r="A367" s="156"/>
      <c r="B367" s="123" t="s">
        <v>318</v>
      </c>
      <c r="C367" s="32" t="s">
        <v>285</v>
      </c>
      <c r="D367" s="32">
        <v>32.5</v>
      </c>
      <c r="E367" s="5">
        <v>50</v>
      </c>
      <c r="F367" s="2">
        <f>E367*D367</f>
        <v>1625</v>
      </c>
      <c r="G367" s="129">
        <v>0</v>
      </c>
      <c r="H367" s="52">
        <f>G367*E367</f>
        <v>0</v>
      </c>
      <c r="I367" s="130"/>
      <c r="J367" s="55">
        <f>I367*E367</f>
        <v>0</v>
      </c>
      <c r="K367" s="131">
        <f>D367+G367-I367</f>
        <v>32.5</v>
      </c>
      <c r="L367" s="469">
        <f>K367*E367</f>
        <v>1625</v>
      </c>
      <c r="M367" s="71"/>
      <c r="O367" s="85">
        <f t="shared" si="34"/>
        <v>0</v>
      </c>
      <c r="AK367" s="253"/>
      <c r="AN367" s="253"/>
      <c r="AQ367" s="253">
        <v>158</v>
      </c>
      <c r="AR367" s="66">
        <f>E367</f>
        <v>50</v>
      </c>
      <c r="AS367" s="85">
        <f>AQ367*AR367</f>
        <v>7900</v>
      </c>
      <c r="AU367" s="66">
        <f>H367</f>
        <v>0</v>
      </c>
      <c r="AV367" s="85">
        <f>AT367*AU367</f>
        <v>0</v>
      </c>
      <c r="AZ367" s="458">
        <f t="shared" si="38"/>
        <v>158</v>
      </c>
      <c r="BA367" s="86">
        <f t="shared" si="35"/>
        <v>7900</v>
      </c>
      <c r="BD367" s="253">
        <v>158</v>
      </c>
      <c r="BE367" s="66">
        <f t="shared" si="36"/>
        <v>50</v>
      </c>
      <c r="BF367" s="85">
        <f t="shared" si="37"/>
        <v>7900</v>
      </c>
    </row>
    <row r="368" spans="1:58" ht="15.75" outlineLevel="2" x14ac:dyDescent="0.25">
      <c r="A368" s="156"/>
      <c r="B368" s="132"/>
      <c r="C368" s="124"/>
      <c r="D368" s="124"/>
      <c r="E368" s="5"/>
      <c r="F368" s="14"/>
      <c r="G368" s="125"/>
      <c r="H368" s="58"/>
      <c r="I368" s="126"/>
      <c r="J368" s="61"/>
      <c r="K368" s="127"/>
      <c r="L368" s="475"/>
      <c r="M368" s="72"/>
      <c r="O368" s="85">
        <f t="shared" si="34"/>
        <v>0</v>
      </c>
      <c r="AK368" s="253"/>
      <c r="AN368" s="253"/>
      <c r="AQ368" s="253"/>
      <c r="AZ368" s="458">
        <f t="shared" si="38"/>
        <v>0</v>
      </c>
      <c r="BA368" s="86">
        <f t="shared" si="35"/>
        <v>0</v>
      </c>
      <c r="BD368" s="253">
        <v>0</v>
      </c>
      <c r="BE368" s="66">
        <f t="shared" si="36"/>
        <v>0</v>
      </c>
      <c r="BF368" s="85">
        <f t="shared" si="37"/>
        <v>0</v>
      </c>
    </row>
    <row r="369" spans="1:58" ht="15.75" outlineLevel="2" x14ac:dyDescent="0.25">
      <c r="A369" s="156" t="s">
        <v>319</v>
      </c>
      <c r="B369" s="123" t="s">
        <v>320</v>
      </c>
      <c r="C369" s="124"/>
      <c r="D369" s="124"/>
      <c r="E369" s="5"/>
      <c r="F369" s="14"/>
      <c r="G369" s="125"/>
      <c r="H369" s="58"/>
      <c r="I369" s="126"/>
      <c r="J369" s="61"/>
      <c r="K369" s="127"/>
      <c r="L369" s="475"/>
      <c r="M369" s="72"/>
      <c r="O369" s="85">
        <f t="shared" si="34"/>
        <v>0</v>
      </c>
      <c r="AK369" s="253"/>
      <c r="AN369" s="253"/>
      <c r="AQ369" s="253"/>
      <c r="AZ369" s="458">
        <f t="shared" si="38"/>
        <v>0</v>
      </c>
      <c r="BA369" s="86">
        <f t="shared" si="35"/>
        <v>0</v>
      </c>
      <c r="BD369" s="253">
        <v>0</v>
      </c>
      <c r="BE369" s="66">
        <f t="shared" si="36"/>
        <v>0</v>
      </c>
      <c r="BF369" s="85">
        <f t="shared" si="37"/>
        <v>0</v>
      </c>
    </row>
    <row r="370" spans="1:58" ht="120" outlineLevel="2" x14ac:dyDescent="0.25">
      <c r="A370" s="156"/>
      <c r="B370" s="123" t="s">
        <v>321</v>
      </c>
      <c r="C370" s="32"/>
      <c r="D370" s="49"/>
      <c r="E370" s="1"/>
      <c r="F370" s="14"/>
      <c r="G370" s="152"/>
      <c r="H370" s="58"/>
      <c r="I370" s="153"/>
      <c r="J370" s="61"/>
      <c r="K370" s="154"/>
      <c r="L370" s="475"/>
      <c r="M370" s="72"/>
      <c r="O370" s="85">
        <f t="shared" si="34"/>
        <v>0</v>
      </c>
      <c r="AK370" s="253"/>
      <c r="AN370" s="253"/>
      <c r="AQ370" s="253"/>
      <c r="AZ370" s="458">
        <f t="shared" si="38"/>
        <v>0</v>
      </c>
      <c r="BA370" s="86">
        <f t="shared" si="35"/>
        <v>0</v>
      </c>
      <c r="BD370" s="253">
        <v>0</v>
      </c>
      <c r="BE370" s="66">
        <f t="shared" si="36"/>
        <v>0</v>
      </c>
      <c r="BF370" s="85">
        <f t="shared" si="37"/>
        <v>0</v>
      </c>
    </row>
    <row r="371" spans="1:58" ht="153.75" customHeight="1" outlineLevel="2" x14ac:dyDescent="0.25">
      <c r="A371" s="156"/>
      <c r="B371" s="123" t="s">
        <v>322</v>
      </c>
      <c r="C371" s="124"/>
      <c r="D371" s="124"/>
      <c r="E371" s="5"/>
      <c r="F371" s="14"/>
      <c r="G371" s="125"/>
      <c r="H371" s="58"/>
      <c r="I371" s="126"/>
      <c r="J371" s="61"/>
      <c r="K371" s="127"/>
      <c r="L371" s="475"/>
      <c r="M371" s="72"/>
      <c r="O371" s="85">
        <f t="shared" si="34"/>
        <v>0</v>
      </c>
      <c r="AK371" s="253"/>
      <c r="AN371" s="253"/>
      <c r="AQ371" s="253"/>
      <c r="AZ371" s="458">
        <f t="shared" si="38"/>
        <v>0</v>
      </c>
      <c r="BA371" s="86">
        <f t="shared" si="35"/>
        <v>0</v>
      </c>
      <c r="BD371" s="253">
        <v>0</v>
      </c>
      <c r="BE371" s="66">
        <f t="shared" si="36"/>
        <v>0</v>
      </c>
      <c r="BF371" s="85">
        <f t="shared" si="37"/>
        <v>0</v>
      </c>
    </row>
    <row r="372" spans="1:58" ht="60" outlineLevel="2" x14ac:dyDescent="0.25">
      <c r="A372" s="156" t="s">
        <v>323</v>
      </c>
      <c r="B372" s="123" t="s">
        <v>324</v>
      </c>
      <c r="C372" s="32" t="s">
        <v>285</v>
      </c>
      <c r="D372" s="32">
        <v>17.8</v>
      </c>
      <c r="E372" s="5">
        <v>1600</v>
      </c>
      <c r="F372" s="2">
        <f>E372*D372</f>
        <v>28480</v>
      </c>
      <c r="G372" s="129">
        <v>0</v>
      </c>
      <c r="H372" s="52">
        <f>G372*E372</f>
        <v>0</v>
      </c>
      <c r="I372" s="130"/>
      <c r="J372" s="55">
        <f>I372*E372</f>
        <v>0</v>
      </c>
      <c r="K372" s="131">
        <f>D372+G372-I372</f>
        <v>17.8</v>
      </c>
      <c r="L372" s="469">
        <f>K372*E372</f>
        <v>28480</v>
      </c>
      <c r="M372" s="71"/>
      <c r="O372" s="85">
        <f t="shared" si="34"/>
        <v>0</v>
      </c>
      <c r="AK372" s="253"/>
      <c r="AN372" s="253">
        <v>16.600000000000001</v>
      </c>
      <c r="AO372" s="66">
        <f>E372</f>
        <v>1600</v>
      </c>
      <c r="AP372" s="85">
        <f>AN372*AO372</f>
        <v>26560.000000000004</v>
      </c>
      <c r="AQ372" s="253"/>
      <c r="AR372" s="66">
        <f>H372</f>
        <v>0</v>
      </c>
      <c r="AS372" s="85">
        <f>AQ372*AR372</f>
        <v>0</v>
      </c>
      <c r="AU372" s="66">
        <f>K372</f>
        <v>17.8</v>
      </c>
      <c r="AV372" s="85">
        <f>AT372*AU372</f>
        <v>0</v>
      </c>
      <c r="AZ372" s="458">
        <f t="shared" si="38"/>
        <v>16.600000000000001</v>
      </c>
      <c r="BA372" s="86">
        <f t="shared" si="35"/>
        <v>26560.000000000004</v>
      </c>
      <c r="BD372" s="253">
        <v>16.600000000000001</v>
      </c>
      <c r="BE372" s="66">
        <f t="shared" si="36"/>
        <v>1600</v>
      </c>
      <c r="BF372" s="85">
        <f t="shared" si="37"/>
        <v>26560.000000000004</v>
      </c>
    </row>
    <row r="373" spans="1:58" ht="60" outlineLevel="2" x14ac:dyDescent="0.25">
      <c r="A373" s="156" t="s">
        <v>325</v>
      </c>
      <c r="B373" s="123" t="s">
        <v>326</v>
      </c>
      <c r="C373" s="32" t="s">
        <v>285</v>
      </c>
      <c r="D373" s="32">
        <v>17.8</v>
      </c>
      <c r="E373" s="5">
        <v>2000</v>
      </c>
      <c r="F373" s="2">
        <f>E373*D373</f>
        <v>35600</v>
      </c>
      <c r="G373" s="129">
        <v>0</v>
      </c>
      <c r="H373" s="52">
        <f>G373*E373</f>
        <v>0</v>
      </c>
      <c r="I373" s="130"/>
      <c r="J373" s="55">
        <f>I373*E373</f>
        <v>0</v>
      </c>
      <c r="K373" s="131">
        <f>D373+G373-I373</f>
        <v>17.8</v>
      </c>
      <c r="L373" s="469">
        <f>K373*E373</f>
        <v>35600</v>
      </c>
      <c r="M373" s="71"/>
      <c r="O373" s="85">
        <f t="shared" si="34"/>
        <v>0</v>
      </c>
      <c r="AK373" s="253"/>
      <c r="AN373" s="253">
        <v>16.600000000000001</v>
      </c>
      <c r="AO373" s="66">
        <f>E373</f>
        <v>2000</v>
      </c>
      <c r="AP373" s="85">
        <f>AN373*AO373</f>
        <v>33200</v>
      </c>
      <c r="AQ373" s="253"/>
      <c r="AR373" s="66">
        <f>H373</f>
        <v>0</v>
      </c>
      <c r="AS373" s="85">
        <f>AQ373*AR373</f>
        <v>0</v>
      </c>
      <c r="AU373" s="66">
        <f>K373</f>
        <v>17.8</v>
      </c>
      <c r="AV373" s="85">
        <f>AT373*AU373</f>
        <v>0</v>
      </c>
      <c r="AZ373" s="458">
        <f t="shared" si="38"/>
        <v>16.600000000000001</v>
      </c>
      <c r="BA373" s="86">
        <f t="shared" si="35"/>
        <v>33200</v>
      </c>
      <c r="BD373" s="253">
        <v>16.600000000000001</v>
      </c>
      <c r="BE373" s="66">
        <f t="shared" si="36"/>
        <v>2000</v>
      </c>
      <c r="BF373" s="85">
        <f t="shared" si="37"/>
        <v>33200</v>
      </c>
    </row>
    <row r="374" spans="1:58" ht="63.75" customHeight="1" outlineLevel="2" x14ac:dyDescent="0.25">
      <c r="A374" s="156" t="s">
        <v>327</v>
      </c>
      <c r="B374" s="123" t="s">
        <v>328</v>
      </c>
      <c r="C374" s="32" t="s">
        <v>45</v>
      </c>
      <c r="D374" s="32">
        <v>3</v>
      </c>
      <c r="E374" s="5">
        <v>5000</v>
      </c>
      <c r="F374" s="2">
        <f>E374*D374</f>
        <v>15000</v>
      </c>
      <c r="G374" s="129">
        <v>0</v>
      </c>
      <c r="H374" s="52">
        <f>G374*E374</f>
        <v>0</v>
      </c>
      <c r="I374" s="130"/>
      <c r="J374" s="55">
        <f>I374*E374</f>
        <v>0</v>
      </c>
      <c r="K374" s="131">
        <f>D374+G374-I374</f>
        <v>3</v>
      </c>
      <c r="L374" s="469">
        <f>K374*E374</f>
        <v>15000</v>
      </c>
      <c r="M374" s="71"/>
      <c r="O374" s="85">
        <f t="shared" si="34"/>
        <v>0</v>
      </c>
      <c r="AK374" s="253"/>
      <c r="AN374" s="253">
        <v>3</v>
      </c>
      <c r="AO374" s="66">
        <f>E374</f>
        <v>5000</v>
      </c>
      <c r="AP374" s="85">
        <f>AN374*AO374</f>
        <v>15000</v>
      </c>
      <c r="AQ374" s="253"/>
      <c r="AR374" s="66">
        <f>H374</f>
        <v>0</v>
      </c>
      <c r="AS374" s="85">
        <f>AQ374*AR374</f>
        <v>0</v>
      </c>
      <c r="AU374" s="66">
        <f>K374</f>
        <v>3</v>
      </c>
      <c r="AV374" s="85">
        <f>AT374*AU374</f>
        <v>0</v>
      </c>
      <c r="AZ374" s="458">
        <f t="shared" si="38"/>
        <v>3</v>
      </c>
      <c r="BA374" s="86">
        <f t="shared" si="35"/>
        <v>15000</v>
      </c>
      <c r="BD374" s="253">
        <v>3</v>
      </c>
      <c r="BE374" s="66">
        <f t="shared" si="36"/>
        <v>5000</v>
      </c>
      <c r="BF374" s="85">
        <f t="shared" si="37"/>
        <v>15000</v>
      </c>
    </row>
    <row r="375" spans="1:58" ht="75" outlineLevel="2" x14ac:dyDescent="0.25">
      <c r="A375" s="156" t="s">
        <v>329</v>
      </c>
      <c r="B375" s="123" t="s">
        <v>330</v>
      </c>
      <c r="C375" s="32" t="s">
        <v>106</v>
      </c>
      <c r="D375" s="32">
        <v>1</v>
      </c>
      <c r="E375" s="5">
        <v>1000</v>
      </c>
      <c r="F375" s="2">
        <f>E375*D375</f>
        <v>1000</v>
      </c>
      <c r="G375" s="129">
        <v>0</v>
      </c>
      <c r="H375" s="52">
        <f>G375*E375</f>
        <v>0</v>
      </c>
      <c r="I375" s="130"/>
      <c r="J375" s="55">
        <f>I375*E375</f>
        <v>0</v>
      </c>
      <c r="K375" s="131">
        <f>D375+G375-I375</f>
        <v>1</v>
      </c>
      <c r="L375" s="469">
        <f>K375*E375</f>
        <v>1000</v>
      </c>
      <c r="M375" s="71"/>
      <c r="O375" s="85">
        <f t="shared" si="34"/>
        <v>0</v>
      </c>
      <c r="AK375" s="253"/>
      <c r="AN375" s="253">
        <v>5.44</v>
      </c>
      <c r="AO375" s="66">
        <f>E375</f>
        <v>1000</v>
      </c>
      <c r="AP375" s="85">
        <f>AN375*AO375</f>
        <v>5440</v>
      </c>
      <c r="AQ375" s="253"/>
      <c r="AR375" s="66">
        <f>H375</f>
        <v>0</v>
      </c>
      <c r="AS375" s="85">
        <f>AQ375*AR375</f>
        <v>0</v>
      </c>
      <c r="AU375" s="66">
        <f>K375</f>
        <v>1</v>
      </c>
      <c r="AV375" s="85">
        <f>AT375*AU375</f>
        <v>0</v>
      </c>
      <c r="AZ375" s="458">
        <f t="shared" si="38"/>
        <v>5.44</v>
      </c>
      <c r="BA375" s="86">
        <f t="shared" si="35"/>
        <v>5440</v>
      </c>
      <c r="BD375" s="253">
        <v>5.44</v>
      </c>
      <c r="BE375" s="66">
        <f t="shared" si="36"/>
        <v>1000</v>
      </c>
      <c r="BF375" s="85">
        <f t="shared" si="37"/>
        <v>5440</v>
      </c>
    </row>
    <row r="376" spans="1:58" ht="30" outlineLevel="2" x14ac:dyDescent="0.25">
      <c r="A376" s="156"/>
      <c r="B376" s="123" t="s">
        <v>331</v>
      </c>
      <c r="C376" s="124"/>
      <c r="D376" s="124"/>
      <c r="E376" s="5"/>
      <c r="F376" s="14"/>
      <c r="G376" s="125"/>
      <c r="H376" s="58"/>
      <c r="I376" s="126"/>
      <c r="J376" s="61"/>
      <c r="K376" s="127"/>
      <c r="L376" s="475"/>
      <c r="M376" s="72"/>
      <c r="O376" s="85">
        <f t="shared" si="34"/>
        <v>0</v>
      </c>
      <c r="AK376" s="253"/>
      <c r="AN376" s="253"/>
      <c r="AQ376" s="253"/>
      <c r="AZ376" s="458">
        <f t="shared" si="38"/>
        <v>0</v>
      </c>
      <c r="BA376" s="86">
        <f t="shared" si="35"/>
        <v>0</v>
      </c>
      <c r="BD376" s="253">
        <v>0</v>
      </c>
      <c r="BE376" s="66">
        <f t="shared" si="36"/>
        <v>0</v>
      </c>
      <c r="BF376" s="85">
        <f t="shared" si="37"/>
        <v>0</v>
      </c>
    </row>
    <row r="377" spans="1:58" ht="15.75" outlineLevel="2" x14ac:dyDescent="0.25">
      <c r="A377" s="156"/>
      <c r="B377" s="132"/>
      <c r="C377" s="124"/>
      <c r="D377" s="124"/>
      <c r="E377" s="5"/>
      <c r="F377" s="14"/>
      <c r="G377" s="125"/>
      <c r="H377" s="58"/>
      <c r="I377" s="126"/>
      <c r="J377" s="61"/>
      <c r="K377" s="127"/>
      <c r="L377" s="475"/>
      <c r="M377" s="72"/>
      <c r="O377" s="85">
        <f t="shared" si="34"/>
        <v>0</v>
      </c>
      <c r="AK377" s="253"/>
      <c r="AN377" s="253"/>
      <c r="AQ377" s="253"/>
      <c r="AZ377" s="458">
        <f t="shared" si="38"/>
        <v>0</v>
      </c>
      <c r="BA377" s="86">
        <f t="shared" si="35"/>
        <v>0</v>
      </c>
      <c r="BD377" s="253">
        <v>0</v>
      </c>
      <c r="BE377" s="66">
        <f t="shared" si="36"/>
        <v>0</v>
      </c>
      <c r="BF377" s="85">
        <f t="shared" si="37"/>
        <v>0</v>
      </c>
    </row>
    <row r="378" spans="1:58" ht="15.75" outlineLevel="2" x14ac:dyDescent="0.25">
      <c r="A378" s="156" t="s">
        <v>319</v>
      </c>
      <c r="B378" s="123" t="s">
        <v>332</v>
      </c>
      <c r="C378" s="124"/>
      <c r="D378" s="124"/>
      <c r="E378" s="5"/>
      <c r="F378" s="14">
        <f>SUM(F372:F376)</f>
        <v>80080</v>
      </c>
      <c r="G378" s="125"/>
      <c r="H378" s="58">
        <f>SUM(H372:H376)</f>
        <v>0</v>
      </c>
      <c r="I378" s="126"/>
      <c r="J378" s="61">
        <f>SUM(J372:J376)</f>
        <v>0</v>
      </c>
      <c r="K378" s="127"/>
      <c r="L378" s="475">
        <f>SUM(L372:L376)</f>
        <v>80080</v>
      </c>
      <c r="M378" s="72"/>
      <c r="O378" s="85">
        <f t="shared" si="34"/>
        <v>0</v>
      </c>
      <c r="AK378" s="253"/>
      <c r="AN378" s="253"/>
      <c r="AP378" s="475">
        <f>SUM(AP372:AP376)</f>
        <v>80200</v>
      </c>
      <c r="AQ378" s="253"/>
      <c r="AS378" s="475">
        <f>SUM(AS372:AS376)</f>
        <v>0</v>
      </c>
      <c r="AV378" s="475">
        <f>SUM(AV372:AV376)</f>
        <v>0</v>
      </c>
      <c r="AW378" s="502"/>
      <c r="AX378" s="502"/>
      <c r="AY378" s="516"/>
      <c r="AZ378" s="458">
        <f t="shared" si="38"/>
        <v>0</v>
      </c>
      <c r="BA378" s="475">
        <f>SUM(BA372:BA376)</f>
        <v>80200</v>
      </c>
      <c r="BD378" s="253">
        <v>0</v>
      </c>
      <c r="BE378" s="66">
        <f t="shared" si="36"/>
        <v>0</v>
      </c>
      <c r="BF378" s="475">
        <f>SUM(BF372:BF376)</f>
        <v>80200</v>
      </c>
    </row>
    <row r="379" spans="1:58" ht="15.75" outlineLevel="2" x14ac:dyDescent="0.25">
      <c r="A379" s="156"/>
      <c r="B379" s="132"/>
      <c r="C379" s="49"/>
      <c r="D379" s="49"/>
      <c r="E379" s="1"/>
      <c r="F379" s="14"/>
      <c r="G379" s="152"/>
      <c r="H379" s="58"/>
      <c r="I379" s="153"/>
      <c r="J379" s="61"/>
      <c r="K379" s="154"/>
      <c r="L379" s="475"/>
      <c r="M379" s="72"/>
      <c r="O379" s="85">
        <f t="shared" si="34"/>
        <v>0</v>
      </c>
      <c r="AK379" s="253"/>
      <c r="AN379" s="253"/>
      <c r="AQ379" s="253"/>
      <c r="AZ379" s="458">
        <f t="shared" si="38"/>
        <v>0</v>
      </c>
      <c r="BA379" s="85">
        <f t="shared" ref="BA379" si="39">AY379*AZ379</f>
        <v>0</v>
      </c>
      <c r="BD379" s="253">
        <v>0</v>
      </c>
      <c r="BE379" s="66">
        <f t="shared" si="36"/>
        <v>0</v>
      </c>
      <c r="BF379" s="85">
        <f t="shared" si="37"/>
        <v>0</v>
      </c>
    </row>
    <row r="380" spans="1:58" s="177" customFormat="1" ht="15.75" outlineLevel="1" x14ac:dyDescent="0.25">
      <c r="A380" s="172" t="s">
        <v>280</v>
      </c>
      <c r="B380" s="173" t="s">
        <v>333</v>
      </c>
      <c r="C380" s="174"/>
      <c r="D380" s="174"/>
      <c r="E380" s="33"/>
      <c r="F380" s="25">
        <f>SUM(F329:F367)+F378</f>
        <v>155992.5</v>
      </c>
      <c r="G380" s="174"/>
      <c r="H380" s="25">
        <f>SUM(H329:H367)+H378</f>
        <v>0</v>
      </c>
      <c r="I380" s="174"/>
      <c r="J380" s="25">
        <f>SUM(J329:J367)+J378</f>
        <v>0</v>
      </c>
      <c r="K380" s="174"/>
      <c r="L380" s="480">
        <f>SUM(L329:L367)+L378</f>
        <v>155992.5</v>
      </c>
      <c r="M380" s="76"/>
      <c r="N380" s="175"/>
      <c r="O380" s="85">
        <f t="shared" si="34"/>
        <v>0</v>
      </c>
      <c r="P380" s="175"/>
      <c r="Q380" s="175"/>
      <c r="R380" s="176"/>
      <c r="S380" s="175"/>
      <c r="T380" s="175"/>
      <c r="U380" s="176"/>
      <c r="V380" s="175"/>
      <c r="W380" s="175"/>
      <c r="X380" s="176"/>
      <c r="Y380" s="175"/>
      <c r="Z380" s="175"/>
      <c r="AA380" s="176"/>
      <c r="AB380" s="255"/>
      <c r="AC380" s="255"/>
      <c r="AD380" s="176"/>
      <c r="AE380" s="255"/>
      <c r="AF380" s="175"/>
      <c r="AG380" s="176"/>
      <c r="AH380" s="255"/>
      <c r="AI380" s="175"/>
      <c r="AJ380" s="176"/>
      <c r="AK380" s="255"/>
      <c r="AL380" s="175"/>
      <c r="AM380" s="480">
        <f>SUM(AM329:AM367)+AM378</f>
        <v>30000</v>
      </c>
      <c r="AN380" s="255"/>
      <c r="AO380" s="175"/>
      <c r="AP380" s="480">
        <f>SUM(AP329:AP376)</f>
        <v>148352.5</v>
      </c>
      <c r="AQ380" s="255"/>
      <c r="AR380" s="175"/>
      <c r="AS380" s="480">
        <f>SUM(AS329:AS376)</f>
        <v>24700</v>
      </c>
      <c r="AT380" s="255"/>
      <c r="AU380" s="175"/>
      <c r="AV380" s="480">
        <f>SUM(AV329:AV376)</f>
        <v>0</v>
      </c>
      <c r="AW380" s="504"/>
      <c r="AX380" s="504"/>
      <c r="AY380" s="518"/>
      <c r="AZ380" s="458">
        <f t="shared" si="38"/>
        <v>0</v>
      </c>
      <c r="BA380" s="480">
        <f>SUM(BA329:BA367)+BA378</f>
        <v>203052.5</v>
      </c>
      <c r="BB380" s="261"/>
      <c r="BC380" s="530"/>
      <c r="BD380" s="253">
        <v>0</v>
      </c>
      <c r="BE380" s="66">
        <f t="shared" si="36"/>
        <v>0</v>
      </c>
      <c r="BF380" s="480">
        <f>SUM(BF329:BF367)+BF378</f>
        <v>203052.5</v>
      </c>
    </row>
    <row r="381" spans="1:58" ht="15.75" outlineLevel="1" x14ac:dyDescent="0.25">
      <c r="A381" s="150"/>
      <c r="B381" s="132"/>
      <c r="C381" s="49"/>
      <c r="D381" s="49"/>
      <c r="E381" s="1"/>
      <c r="F381" s="14"/>
      <c r="G381" s="152"/>
      <c r="H381" s="58"/>
      <c r="I381" s="153"/>
      <c r="J381" s="61"/>
      <c r="K381" s="154"/>
      <c r="L381" s="475"/>
      <c r="M381" s="72"/>
      <c r="O381" s="85">
        <f t="shared" si="34"/>
        <v>0</v>
      </c>
      <c r="AK381" s="253"/>
      <c r="AM381" s="475"/>
      <c r="AN381" s="253"/>
      <c r="AP381" s="475"/>
      <c r="AQ381" s="253"/>
      <c r="AS381" s="475"/>
      <c r="AV381" s="475"/>
      <c r="AW381" s="502"/>
      <c r="AX381" s="502"/>
      <c r="AY381" s="516"/>
      <c r="AZ381" s="458">
        <f t="shared" si="38"/>
        <v>0</v>
      </c>
      <c r="BA381" s="475"/>
      <c r="BD381" s="253">
        <v>0</v>
      </c>
      <c r="BE381" s="66">
        <f t="shared" si="36"/>
        <v>0</v>
      </c>
      <c r="BF381" s="475"/>
    </row>
    <row r="382" spans="1:58" ht="15.75" x14ac:dyDescent="0.25">
      <c r="A382" s="117" t="s">
        <v>194</v>
      </c>
      <c r="B382" s="118" t="s">
        <v>334</v>
      </c>
      <c r="C382" s="119"/>
      <c r="D382" s="119"/>
      <c r="E382" s="3"/>
      <c r="F382" s="4">
        <f>F380+F325+F313+F296</f>
        <v>178358.35</v>
      </c>
      <c r="G382" s="119"/>
      <c r="H382" s="4">
        <f>H380+H325+H313+H296</f>
        <v>0</v>
      </c>
      <c r="I382" s="119"/>
      <c r="J382" s="4">
        <f>J380+J325+J313+J296</f>
        <v>0</v>
      </c>
      <c r="K382" s="119"/>
      <c r="L382" s="470">
        <f>L380+L325+L313+L296</f>
        <v>178358.35</v>
      </c>
      <c r="M382" s="72"/>
      <c r="O382" s="85">
        <f t="shared" si="34"/>
        <v>0</v>
      </c>
      <c r="AK382" s="253"/>
      <c r="AM382" s="470">
        <f>AM380+AM325+AM313+AM296</f>
        <v>31962.02</v>
      </c>
      <c r="AN382" s="253"/>
      <c r="AP382" s="470">
        <f>AP380+AP325+AP313+AP296</f>
        <v>164472.72</v>
      </c>
      <c r="AQ382" s="253"/>
      <c r="AS382" s="470">
        <f>AS380+AS325+AS313+AS296</f>
        <v>34408.800000000003</v>
      </c>
      <c r="AV382" s="470">
        <f>AV380+AV325+AV313+AV296</f>
        <v>0</v>
      </c>
      <c r="AW382" s="498"/>
      <c r="AX382" s="498"/>
      <c r="AY382" s="512"/>
      <c r="AZ382" s="458">
        <f t="shared" si="38"/>
        <v>0</v>
      </c>
      <c r="BA382" s="470">
        <f>BA380+BA325+BA313+BA296</f>
        <v>230843.54</v>
      </c>
      <c r="BD382" s="253">
        <v>0</v>
      </c>
      <c r="BE382" s="66">
        <f t="shared" si="36"/>
        <v>0</v>
      </c>
      <c r="BF382" s="470">
        <f>BF380+BF325+BF313+BF296</f>
        <v>230843.54</v>
      </c>
    </row>
    <row r="383" spans="1:58" s="182" customFormat="1" ht="15.75" x14ac:dyDescent="0.25">
      <c r="A383" s="179"/>
      <c r="B383" s="180"/>
      <c r="C383" s="181"/>
      <c r="D383" s="181"/>
      <c r="E383" s="26"/>
      <c r="F383" s="27"/>
      <c r="G383" s="114"/>
      <c r="H383" s="59"/>
      <c r="I383" s="115"/>
      <c r="J383" s="62"/>
      <c r="K383" s="116"/>
      <c r="L383" s="476"/>
      <c r="M383" s="76"/>
      <c r="N383" s="66"/>
      <c r="O383" s="85">
        <f t="shared" si="34"/>
        <v>0</v>
      </c>
      <c r="P383" s="66"/>
      <c r="Q383" s="66"/>
      <c r="R383" s="85"/>
      <c r="S383" s="66"/>
      <c r="T383" s="66"/>
      <c r="U383" s="85"/>
      <c r="V383" s="66"/>
      <c r="W383" s="66"/>
      <c r="X383" s="85"/>
      <c r="Y383" s="66"/>
      <c r="Z383" s="66"/>
      <c r="AA383" s="85"/>
      <c r="AB383" s="253"/>
      <c r="AC383" s="253"/>
      <c r="AD383" s="85"/>
      <c r="AE383" s="253"/>
      <c r="AF383" s="66"/>
      <c r="AG383" s="85"/>
      <c r="AH383" s="253"/>
      <c r="AI383" s="66"/>
      <c r="AJ383" s="85"/>
      <c r="AK383" s="253"/>
      <c r="AL383" s="66"/>
      <c r="AM383" s="85"/>
      <c r="AN383" s="253"/>
      <c r="AO383" s="66"/>
      <c r="AP383" s="85"/>
      <c r="AQ383" s="253"/>
      <c r="AR383" s="66"/>
      <c r="AS383" s="85"/>
      <c r="AT383" s="253"/>
      <c r="AU383" s="66"/>
      <c r="AV383" s="85"/>
      <c r="AW383" s="253"/>
      <c r="AX383" s="253"/>
      <c r="AY383" s="85"/>
      <c r="AZ383" s="458">
        <f t="shared" si="38"/>
        <v>0</v>
      </c>
      <c r="BA383" s="86">
        <f t="shared" si="35"/>
        <v>0</v>
      </c>
      <c r="BB383" s="262"/>
      <c r="BC383" s="531"/>
      <c r="BD383" s="253">
        <v>0</v>
      </c>
      <c r="BE383" s="66">
        <f t="shared" si="36"/>
        <v>0</v>
      </c>
      <c r="BF383" s="85">
        <f t="shared" si="37"/>
        <v>0</v>
      </c>
    </row>
    <row r="384" spans="1:58" ht="15.75" x14ac:dyDescent="0.25">
      <c r="A384" s="117" t="s">
        <v>335</v>
      </c>
      <c r="B384" s="118" t="s">
        <v>336</v>
      </c>
      <c r="C384" s="119"/>
      <c r="D384" s="119"/>
      <c r="E384" s="3"/>
      <c r="F384" s="4"/>
      <c r="G384" s="119"/>
      <c r="H384" s="4"/>
      <c r="I384" s="119"/>
      <c r="J384" s="4"/>
      <c r="K384" s="119"/>
      <c r="L384" s="470"/>
      <c r="M384" s="72"/>
      <c r="O384" s="85">
        <f t="shared" si="34"/>
        <v>0</v>
      </c>
      <c r="AK384" s="253"/>
      <c r="AN384" s="253"/>
      <c r="AQ384" s="253"/>
      <c r="AZ384" s="458">
        <f t="shared" si="38"/>
        <v>0</v>
      </c>
      <c r="BA384" s="86">
        <f t="shared" si="35"/>
        <v>0</v>
      </c>
      <c r="BD384" s="253">
        <v>0</v>
      </c>
      <c r="BE384" s="66">
        <f t="shared" si="36"/>
        <v>0</v>
      </c>
      <c r="BF384" s="85">
        <f t="shared" si="37"/>
        <v>0</v>
      </c>
    </row>
    <row r="385" spans="1:58" ht="15.75" outlineLevel="1" x14ac:dyDescent="0.25">
      <c r="A385" s="150"/>
      <c r="B385" s="132"/>
      <c r="C385" s="49"/>
      <c r="D385" s="49"/>
      <c r="E385" s="1"/>
      <c r="F385" s="14"/>
      <c r="G385" s="152"/>
      <c r="H385" s="58"/>
      <c r="I385" s="153"/>
      <c r="J385" s="61"/>
      <c r="K385" s="154"/>
      <c r="L385" s="475"/>
      <c r="M385" s="72"/>
      <c r="O385" s="85">
        <f t="shared" si="34"/>
        <v>0</v>
      </c>
      <c r="AK385" s="253"/>
      <c r="AN385" s="253"/>
      <c r="AQ385" s="253"/>
      <c r="AZ385" s="458">
        <f t="shared" si="38"/>
        <v>0</v>
      </c>
      <c r="BA385" s="86">
        <f t="shared" si="35"/>
        <v>0</v>
      </c>
      <c r="BD385" s="253">
        <v>0</v>
      </c>
      <c r="BE385" s="66">
        <f t="shared" si="36"/>
        <v>0</v>
      </c>
      <c r="BF385" s="85">
        <f t="shared" si="37"/>
        <v>0</v>
      </c>
    </row>
    <row r="386" spans="1:58" s="177" customFormat="1" ht="15.75" outlineLevel="1" x14ac:dyDescent="0.25">
      <c r="A386" s="172" t="s">
        <v>337</v>
      </c>
      <c r="B386" s="173" t="s">
        <v>197</v>
      </c>
      <c r="C386" s="174"/>
      <c r="D386" s="174"/>
      <c r="E386" s="33"/>
      <c r="F386" s="25"/>
      <c r="G386" s="174"/>
      <c r="H386" s="25"/>
      <c r="I386" s="174"/>
      <c r="J386" s="25"/>
      <c r="K386" s="174"/>
      <c r="L386" s="480"/>
      <c r="M386" s="76"/>
      <c r="N386" s="175"/>
      <c r="O386" s="85">
        <f t="shared" si="34"/>
        <v>0</v>
      </c>
      <c r="P386" s="175"/>
      <c r="Q386" s="175"/>
      <c r="R386" s="176"/>
      <c r="S386" s="175"/>
      <c r="T386" s="175"/>
      <c r="U386" s="176"/>
      <c r="V386" s="175"/>
      <c r="W386" s="175"/>
      <c r="X386" s="176"/>
      <c r="Y386" s="175"/>
      <c r="Z386" s="175"/>
      <c r="AA386" s="176"/>
      <c r="AB386" s="255"/>
      <c r="AC386" s="255"/>
      <c r="AD386" s="176"/>
      <c r="AE386" s="255"/>
      <c r="AF386" s="175"/>
      <c r="AG386" s="176"/>
      <c r="AH386" s="255"/>
      <c r="AI386" s="175"/>
      <c r="AJ386" s="176"/>
      <c r="AK386" s="255"/>
      <c r="AL386" s="175"/>
      <c r="AM386" s="176"/>
      <c r="AN386" s="255"/>
      <c r="AO386" s="175"/>
      <c r="AP386" s="176"/>
      <c r="AQ386" s="255"/>
      <c r="AR386" s="175"/>
      <c r="AS386" s="176"/>
      <c r="AT386" s="255"/>
      <c r="AU386" s="175"/>
      <c r="AV386" s="176"/>
      <c r="AW386" s="255"/>
      <c r="AX386" s="255"/>
      <c r="AY386" s="176"/>
      <c r="AZ386" s="458">
        <f t="shared" si="38"/>
        <v>0</v>
      </c>
      <c r="BA386" s="86">
        <f t="shared" si="35"/>
        <v>0</v>
      </c>
      <c r="BB386" s="261"/>
      <c r="BC386" s="530"/>
      <c r="BD386" s="253">
        <v>0</v>
      </c>
      <c r="BE386" s="66">
        <f t="shared" si="36"/>
        <v>0</v>
      </c>
      <c r="BF386" s="85">
        <f t="shared" si="37"/>
        <v>0</v>
      </c>
    </row>
    <row r="387" spans="1:58" ht="15.75" outlineLevel="2" x14ac:dyDescent="0.25">
      <c r="A387" s="156"/>
      <c r="B387" s="132"/>
      <c r="C387" s="155"/>
      <c r="D387" s="49"/>
      <c r="E387" s="1"/>
      <c r="F387" s="14"/>
      <c r="G387" s="152"/>
      <c r="H387" s="58"/>
      <c r="I387" s="153"/>
      <c r="J387" s="61"/>
      <c r="K387" s="154"/>
      <c r="L387" s="475"/>
      <c r="M387" s="72"/>
      <c r="O387" s="85">
        <f t="shared" si="34"/>
        <v>0</v>
      </c>
      <c r="AK387" s="253"/>
      <c r="AN387" s="253"/>
      <c r="AQ387" s="253"/>
      <c r="AZ387" s="458">
        <f t="shared" si="38"/>
        <v>0</v>
      </c>
      <c r="BA387" s="86">
        <f t="shared" si="35"/>
        <v>0</v>
      </c>
      <c r="BD387" s="253">
        <v>0</v>
      </c>
      <c r="BE387" s="66">
        <f t="shared" si="36"/>
        <v>0</v>
      </c>
      <c r="BF387" s="85">
        <f t="shared" si="37"/>
        <v>0</v>
      </c>
    </row>
    <row r="388" spans="1:58" ht="332.25" customHeight="1" outlineLevel="2" x14ac:dyDescent="0.25">
      <c r="A388" s="156" t="s">
        <v>338</v>
      </c>
      <c r="B388" s="123" t="s">
        <v>339</v>
      </c>
      <c r="C388" s="124"/>
      <c r="D388" s="124"/>
      <c r="E388" s="5"/>
      <c r="F388" s="14"/>
      <c r="G388" s="125"/>
      <c r="H388" s="58"/>
      <c r="I388" s="126"/>
      <c r="J388" s="61"/>
      <c r="K388" s="127"/>
      <c r="L388" s="475"/>
      <c r="M388" s="72"/>
      <c r="O388" s="85">
        <f t="shared" si="34"/>
        <v>0</v>
      </c>
      <c r="AK388" s="253"/>
      <c r="AN388" s="253"/>
      <c r="AQ388" s="253"/>
      <c r="AZ388" s="458">
        <f t="shared" si="38"/>
        <v>0</v>
      </c>
      <c r="BA388" s="86">
        <f t="shared" si="35"/>
        <v>0</v>
      </c>
      <c r="BD388" s="253">
        <v>0</v>
      </c>
      <c r="BE388" s="66">
        <f t="shared" si="36"/>
        <v>0</v>
      </c>
      <c r="BF388" s="85">
        <f t="shared" si="37"/>
        <v>0</v>
      </c>
    </row>
    <row r="389" spans="1:58" ht="30" outlineLevel="2" x14ac:dyDescent="0.25">
      <c r="A389" s="156"/>
      <c r="B389" s="123" t="s">
        <v>200</v>
      </c>
      <c r="C389" s="124"/>
      <c r="D389" s="124"/>
      <c r="E389" s="5"/>
      <c r="F389" s="14"/>
      <c r="G389" s="125"/>
      <c r="H389" s="58"/>
      <c r="I389" s="126"/>
      <c r="J389" s="61"/>
      <c r="K389" s="127"/>
      <c r="L389" s="475"/>
      <c r="M389" s="72"/>
      <c r="O389" s="85">
        <f t="shared" ref="O389:O452" si="40">M389*N389</f>
        <v>0</v>
      </c>
      <c r="AK389" s="253"/>
      <c r="AN389" s="253"/>
      <c r="AQ389" s="253"/>
      <c r="AZ389" s="458">
        <f t="shared" si="38"/>
        <v>0</v>
      </c>
      <c r="BA389" s="86">
        <f t="shared" si="35"/>
        <v>0</v>
      </c>
      <c r="BD389" s="253">
        <v>0</v>
      </c>
      <c r="BE389" s="66">
        <f t="shared" si="36"/>
        <v>0</v>
      </c>
      <c r="BF389" s="85">
        <f t="shared" si="37"/>
        <v>0</v>
      </c>
    </row>
    <row r="390" spans="1:58" ht="15.75" outlineLevel="2" x14ac:dyDescent="0.25">
      <c r="A390" s="156"/>
      <c r="B390" s="178" t="s">
        <v>340</v>
      </c>
      <c r="C390" s="124"/>
      <c r="D390" s="124"/>
      <c r="E390" s="5"/>
      <c r="F390" s="14"/>
      <c r="G390" s="125"/>
      <c r="H390" s="58"/>
      <c r="I390" s="126"/>
      <c r="J390" s="61"/>
      <c r="K390" s="127"/>
      <c r="L390" s="475"/>
      <c r="M390" s="72"/>
      <c r="O390" s="85">
        <f t="shared" si="40"/>
        <v>0</v>
      </c>
      <c r="AK390" s="253"/>
      <c r="AN390" s="253"/>
      <c r="AQ390" s="253"/>
      <c r="AZ390" s="458">
        <f t="shared" si="38"/>
        <v>0</v>
      </c>
      <c r="BA390" s="86">
        <f t="shared" si="35"/>
        <v>0</v>
      </c>
      <c r="BD390" s="253">
        <v>0</v>
      </c>
      <c r="BE390" s="66">
        <f t="shared" si="36"/>
        <v>0</v>
      </c>
      <c r="BF390" s="85">
        <f t="shared" si="37"/>
        <v>0</v>
      </c>
    </row>
    <row r="391" spans="1:58" ht="15.75" outlineLevel="2" x14ac:dyDescent="0.25">
      <c r="A391" s="156"/>
      <c r="B391" s="123" t="s">
        <v>341</v>
      </c>
      <c r="C391" s="124"/>
      <c r="D391" s="124"/>
      <c r="E391" s="5"/>
      <c r="F391" s="14"/>
      <c r="G391" s="125"/>
      <c r="H391" s="58"/>
      <c r="I391" s="126"/>
      <c r="J391" s="61"/>
      <c r="K391" s="127"/>
      <c r="L391" s="475"/>
      <c r="M391" s="72"/>
      <c r="O391" s="85">
        <f t="shared" si="40"/>
        <v>0</v>
      </c>
      <c r="AK391" s="253"/>
      <c r="AN391" s="253"/>
      <c r="AQ391" s="253"/>
      <c r="AZ391" s="458">
        <f t="shared" si="38"/>
        <v>0</v>
      </c>
      <c r="BA391" s="86">
        <f t="shared" si="35"/>
        <v>0</v>
      </c>
      <c r="BD391" s="253">
        <v>0</v>
      </c>
      <c r="BE391" s="66">
        <f t="shared" si="36"/>
        <v>0</v>
      </c>
      <c r="BF391" s="85">
        <f t="shared" si="37"/>
        <v>0</v>
      </c>
    </row>
    <row r="392" spans="1:58" ht="15.75" outlineLevel="2" x14ac:dyDescent="0.25">
      <c r="A392" s="156"/>
      <c r="B392" s="178" t="s">
        <v>342</v>
      </c>
      <c r="C392" s="124"/>
      <c r="D392" s="124"/>
      <c r="E392" s="5"/>
      <c r="F392" s="14"/>
      <c r="G392" s="125"/>
      <c r="H392" s="58"/>
      <c r="I392" s="126"/>
      <c r="J392" s="61"/>
      <c r="K392" s="127"/>
      <c r="L392" s="475"/>
      <c r="M392" s="72"/>
      <c r="O392" s="85">
        <f t="shared" si="40"/>
        <v>0</v>
      </c>
      <c r="AK392" s="253"/>
      <c r="AN392" s="253"/>
      <c r="AQ392" s="253"/>
      <c r="AZ392" s="458">
        <f t="shared" si="38"/>
        <v>0</v>
      </c>
      <c r="BA392" s="86">
        <f t="shared" si="35"/>
        <v>0</v>
      </c>
      <c r="BD392" s="253">
        <v>0</v>
      </c>
      <c r="BE392" s="66">
        <f t="shared" si="36"/>
        <v>0</v>
      </c>
      <c r="BF392" s="85">
        <f t="shared" si="37"/>
        <v>0</v>
      </c>
    </row>
    <row r="393" spans="1:58" ht="30" outlineLevel="2" x14ac:dyDescent="0.25">
      <c r="A393" s="156"/>
      <c r="B393" s="123" t="s">
        <v>343</v>
      </c>
      <c r="C393" s="32" t="s">
        <v>106</v>
      </c>
      <c r="D393" s="32">
        <v>31.6</v>
      </c>
      <c r="E393" s="17">
        <v>45</v>
      </c>
      <c r="F393" s="2">
        <f>E393*D393</f>
        <v>1422</v>
      </c>
      <c r="G393" s="129">
        <v>0</v>
      </c>
      <c r="H393" s="52">
        <f>G393*E393</f>
        <v>0</v>
      </c>
      <c r="I393" s="130"/>
      <c r="J393" s="55">
        <f>I393*E393</f>
        <v>0</v>
      </c>
      <c r="K393" s="131">
        <f>D393+G393-I393</f>
        <v>31.6</v>
      </c>
      <c r="L393" s="469">
        <f>K393*E393</f>
        <v>1422</v>
      </c>
      <c r="M393" s="71"/>
      <c r="O393" s="85">
        <f t="shared" si="40"/>
        <v>0</v>
      </c>
      <c r="AK393" s="253"/>
      <c r="AN393" s="253"/>
      <c r="AQ393" s="253"/>
      <c r="AZ393" s="458">
        <f t="shared" si="38"/>
        <v>0</v>
      </c>
      <c r="BA393" s="86">
        <f t="shared" si="35"/>
        <v>0</v>
      </c>
      <c r="BD393" s="253">
        <v>0</v>
      </c>
      <c r="BE393" s="66">
        <f t="shared" si="36"/>
        <v>45</v>
      </c>
      <c r="BF393" s="85">
        <f t="shared" si="37"/>
        <v>0</v>
      </c>
    </row>
    <row r="394" spans="1:58" ht="15.75" outlineLevel="2" x14ac:dyDescent="0.25">
      <c r="A394" s="156"/>
      <c r="B394" s="132"/>
      <c r="C394" s="124"/>
      <c r="D394" s="124"/>
      <c r="E394" s="1"/>
      <c r="F394" s="14"/>
      <c r="G394" s="125"/>
      <c r="H394" s="58"/>
      <c r="I394" s="126"/>
      <c r="J394" s="61"/>
      <c r="K394" s="127"/>
      <c r="L394" s="475"/>
      <c r="M394" s="72"/>
      <c r="O394" s="85">
        <f t="shared" si="40"/>
        <v>0</v>
      </c>
      <c r="AK394" s="253"/>
      <c r="AN394" s="253"/>
      <c r="AQ394" s="253"/>
      <c r="AZ394" s="458">
        <f t="shared" si="38"/>
        <v>0</v>
      </c>
      <c r="BA394" s="86">
        <f t="shared" si="35"/>
        <v>0</v>
      </c>
      <c r="BD394" s="253">
        <v>0</v>
      </c>
      <c r="BE394" s="66">
        <f t="shared" si="36"/>
        <v>0</v>
      </c>
      <c r="BF394" s="85">
        <f t="shared" si="37"/>
        <v>0</v>
      </c>
    </row>
    <row r="395" spans="1:58" ht="75" outlineLevel="2" x14ac:dyDescent="0.25">
      <c r="A395" s="156" t="s">
        <v>344</v>
      </c>
      <c r="B395" s="123" t="s">
        <v>345</v>
      </c>
      <c r="C395" s="124"/>
      <c r="D395" s="124"/>
      <c r="E395" s="1"/>
      <c r="F395" s="14"/>
      <c r="G395" s="125"/>
      <c r="H395" s="58"/>
      <c r="I395" s="126"/>
      <c r="J395" s="61"/>
      <c r="K395" s="127"/>
      <c r="L395" s="475"/>
      <c r="M395" s="72"/>
      <c r="O395" s="85">
        <f t="shared" si="40"/>
        <v>0</v>
      </c>
      <c r="AK395" s="253"/>
      <c r="AN395" s="253"/>
      <c r="AQ395" s="253"/>
      <c r="AZ395" s="458">
        <f t="shared" si="38"/>
        <v>0</v>
      </c>
      <c r="BA395" s="86">
        <f t="shared" si="35"/>
        <v>0</v>
      </c>
      <c r="BD395" s="253">
        <v>0</v>
      </c>
      <c r="BE395" s="66">
        <f t="shared" si="36"/>
        <v>0</v>
      </c>
      <c r="BF395" s="85">
        <f t="shared" si="37"/>
        <v>0</v>
      </c>
    </row>
    <row r="396" spans="1:58" ht="30" outlineLevel="2" x14ac:dyDescent="0.25">
      <c r="A396" s="156"/>
      <c r="B396" s="123" t="s">
        <v>346</v>
      </c>
      <c r="C396" s="124"/>
      <c r="D396" s="124"/>
      <c r="E396" s="1"/>
      <c r="F396" s="14"/>
      <c r="G396" s="125"/>
      <c r="H396" s="58"/>
      <c r="I396" s="126"/>
      <c r="J396" s="61"/>
      <c r="K396" s="127"/>
      <c r="L396" s="475"/>
      <c r="M396" s="72"/>
      <c r="O396" s="85">
        <f t="shared" si="40"/>
        <v>0</v>
      </c>
      <c r="AK396" s="253"/>
      <c r="AN396" s="253"/>
      <c r="AQ396" s="253"/>
      <c r="AZ396" s="458">
        <f t="shared" si="38"/>
        <v>0</v>
      </c>
      <c r="BA396" s="86">
        <f t="shared" si="35"/>
        <v>0</v>
      </c>
      <c r="BD396" s="253">
        <v>0</v>
      </c>
      <c r="BE396" s="66">
        <f t="shared" si="36"/>
        <v>0</v>
      </c>
      <c r="BF396" s="85">
        <f t="shared" si="37"/>
        <v>0</v>
      </c>
    </row>
    <row r="397" spans="1:58" ht="15.75" outlineLevel="2" x14ac:dyDescent="0.25">
      <c r="A397" s="156"/>
      <c r="B397" s="123" t="s">
        <v>347</v>
      </c>
      <c r="C397" s="32" t="s">
        <v>106</v>
      </c>
      <c r="D397" s="32">
        <v>3.7</v>
      </c>
      <c r="E397" s="17">
        <v>120</v>
      </c>
      <c r="F397" s="2">
        <f>E397*D397</f>
        <v>444</v>
      </c>
      <c r="G397" s="129">
        <v>0</v>
      </c>
      <c r="H397" s="52">
        <f>G397*E397</f>
        <v>0</v>
      </c>
      <c r="I397" s="130"/>
      <c r="J397" s="55">
        <f>I397*E397</f>
        <v>0</v>
      </c>
      <c r="K397" s="131">
        <f>D397+G397-I397</f>
        <v>3.7</v>
      </c>
      <c r="L397" s="469">
        <f>K397*E397</f>
        <v>444</v>
      </c>
      <c r="M397" s="71"/>
      <c r="O397" s="85">
        <f t="shared" si="40"/>
        <v>0</v>
      </c>
      <c r="AK397" s="253">
        <v>0.67</v>
      </c>
      <c r="AL397" s="66">
        <f>E397</f>
        <v>120</v>
      </c>
      <c r="AM397" s="85">
        <f>AK397*AL397</f>
        <v>80.400000000000006</v>
      </c>
      <c r="AN397" s="253"/>
      <c r="AO397" s="66">
        <f>H397</f>
        <v>0</v>
      </c>
      <c r="AP397" s="85">
        <f>AN397*AO397</f>
        <v>0</v>
      </c>
      <c r="AQ397" s="253"/>
      <c r="AR397" s="66">
        <f>K397</f>
        <v>3.7</v>
      </c>
      <c r="AS397" s="85">
        <f>AQ397*AR397</f>
        <v>0</v>
      </c>
      <c r="AU397" s="66">
        <f>N397</f>
        <v>0</v>
      </c>
      <c r="AV397" s="85">
        <f>AT397*AU397</f>
        <v>0</v>
      </c>
      <c r="AZ397" s="458">
        <f t="shared" si="38"/>
        <v>0.67</v>
      </c>
      <c r="BA397" s="86">
        <f t="shared" si="35"/>
        <v>80.400000000000006</v>
      </c>
      <c r="BD397" s="253">
        <v>0.67</v>
      </c>
      <c r="BE397" s="66">
        <f t="shared" si="36"/>
        <v>120</v>
      </c>
      <c r="BF397" s="85">
        <f t="shared" si="37"/>
        <v>80.400000000000006</v>
      </c>
    </row>
    <row r="398" spans="1:58" ht="15.75" outlineLevel="2" x14ac:dyDescent="0.25">
      <c r="A398" s="156"/>
      <c r="B398" s="132"/>
      <c r="C398" s="124"/>
      <c r="D398" s="124"/>
      <c r="E398" s="1"/>
      <c r="F398" s="14"/>
      <c r="G398" s="125"/>
      <c r="H398" s="58"/>
      <c r="I398" s="126"/>
      <c r="J398" s="61"/>
      <c r="K398" s="127"/>
      <c r="L398" s="475"/>
      <c r="M398" s="72"/>
      <c r="O398" s="85">
        <f t="shared" si="40"/>
        <v>0</v>
      </c>
      <c r="AK398" s="253"/>
      <c r="AN398" s="253"/>
      <c r="AQ398" s="253"/>
      <c r="AZ398" s="458">
        <f t="shared" si="38"/>
        <v>0</v>
      </c>
      <c r="BA398" s="86">
        <f t="shared" si="35"/>
        <v>0</v>
      </c>
      <c r="BD398" s="253">
        <v>0</v>
      </c>
      <c r="BE398" s="66">
        <f t="shared" si="36"/>
        <v>0</v>
      </c>
      <c r="BF398" s="85">
        <f t="shared" si="37"/>
        <v>0</v>
      </c>
    </row>
    <row r="399" spans="1:58" ht="75" outlineLevel="2" x14ac:dyDescent="0.25">
      <c r="A399" s="156" t="s">
        <v>348</v>
      </c>
      <c r="B399" s="123" t="s">
        <v>211</v>
      </c>
      <c r="C399" s="124"/>
      <c r="D399" s="124"/>
      <c r="E399" s="1"/>
      <c r="F399" s="14"/>
      <c r="G399" s="125"/>
      <c r="H399" s="58"/>
      <c r="I399" s="126"/>
      <c r="J399" s="61"/>
      <c r="K399" s="127"/>
      <c r="L399" s="475"/>
      <c r="M399" s="72"/>
      <c r="O399" s="85">
        <f t="shared" si="40"/>
        <v>0</v>
      </c>
      <c r="AK399" s="253"/>
      <c r="AN399" s="253"/>
      <c r="AQ399" s="253"/>
      <c r="AZ399" s="458">
        <f t="shared" si="38"/>
        <v>0</v>
      </c>
      <c r="BA399" s="86">
        <f t="shared" si="35"/>
        <v>0</v>
      </c>
      <c r="BD399" s="253">
        <v>0</v>
      </c>
      <c r="BE399" s="66">
        <f t="shared" si="36"/>
        <v>0</v>
      </c>
      <c r="BF399" s="85">
        <f t="shared" si="37"/>
        <v>0</v>
      </c>
    </row>
    <row r="400" spans="1:58" ht="30" outlineLevel="2" x14ac:dyDescent="0.25">
      <c r="A400" s="156"/>
      <c r="B400" s="123" t="s">
        <v>349</v>
      </c>
      <c r="C400" s="124"/>
      <c r="D400" s="124"/>
      <c r="E400" s="1"/>
      <c r="F400" s="14"/>
      <c r="G400" s="125"/>
      <c r="H400" s="58"/>
      <c r="I400" s="126"/>
      <c r="J400" s="61"/>
      <c r="K400" s="127"/>
      <c r="L400" s="475"/>
      <c r="M400" s="72"/>
      <c r="O400" s="85">
        <f t="shared" si="40"/>
        <v>0</v>
      </c>
      <c r="AK400" s="253"/>
      <c r="AN400" s="253"/>
      <c r="AQ400" s="253"/>
      <c r="AZ400" s="458">
        <f t="shared" si="38"/>
        <v>0</v>
      </c>
      <c r="BA400" s="86">
        <f t="shared" si="35"/>
        <v>0</v>
      </c>
      <c r="BD400" s="253">
        <v>0</v>
      </c>
      <c r="BE400" s="66">
        <f t="shared" si="36"/>
        <v>0</v>
      </c>
      <c r="BF400" s="85">
        <f t="shared" si="37"/>
        <v>0</v>
      </c>
    </row>
    <row r="401" spans="1:58" ht="15.75" outlineLevel="2" x14ac:dyDescent="0.25">
      <c r="A401" s="156"/>
      <c r="B401" s="123" t="s">
        <v>347</v>
      </c>
      <c r="C401" s="32" t="s">
        <v>106</v>
      </c>
      <c r="D401" s="32">
        <v>14.8</v>
      </c>
      <c r="E401" s="17">
        <v>18</v>
      </c>
      <c r="F401" s="2">
        <f>E401*D401</f>
        <v>266.40000000000003</v>
      </c>
      <c r="G401" s="129">
        <v>0</v>
      </c>
      <c r="H401" s="52">
        <f>G401*E401</f>
        <v>0</v>
      </c>
      <c r="I401" s="130"/>
      <c r="J401" s="55">
        <f>I401*E401</f>
        <v>0</v>
      </c>
      <c r="K401" s="131">
        <f>D401+G401-I401</f>
        <v>14.8</v>
      </c>
      <c r="L401" s="469">
        <f>K401*E401</f>
        <v>266.40000000000003</v>
      </c>
      <c r="M401" s="71"/>
      <c r="O401" s="85">
        <f t="shared" si="40"/>
        <v>0</v>
      </c>
      <c r="AK401" s="253">
        <v>29.86</v>
      </c>
      <c r="AL401" s="66">
        <f>E401</f>
        <v>18</v>
      </c>
      <c r="AM401" s="85">
        <f>AK401*AL401</f>
        <v>537.48</v>
      </c>
      <c r="AN401" s="253"/>
      <c r="AO401" s="66">
        <f>H401</f>
        <v>0</v>
      </c>
      <c r="AP401" s="85">
        <f>AN401*AO401</f>
        <v>0</v>
      </c>
      <c r="AQ401" s="253"/>
      <c r="AR401" s="66">
        <f>K401</f>
        <v>14.8</v>
      </c>
      <c r="AS401" s="85">
        <f>AQ401*AR401</f>
        <v>0</v>
      </c>
      <c r="AU401" s="66">
        <f>N401</f>
        <v>0</v>
      </c>
      <c r="AV401" s="85">
        <f>AT401*AU401</f>
        <v>0</v>
      </c>
      <c r="AZ401" s="458">
        <f t="shared" si="38"/>
        <v>29.86</v>
      </c>
      <c r="BA401" s="86">
        <f t="shared" si="35"/>
        <v>537.48</v>
      </c>
      <c r="BD401" s="253">
        <v>29.86</v>
      </c>
      <c r="BE401" s="66">
        <f t="shared" si="36"/>
        <v>18</v>
      </c>
      <c r="BF401" s="85">
        <f t="shared" si="37"/>
        <v>537.48</v>
      </c>
    </row>
    <row r="402" spans="1:58" ht="15.75" outlineLevel="2" x14ac:dyDescent="0.25">
      <c r="A402" s="156"/>
      <c r="B402" s="132"/>
      <c r="C402" s="124"/>
      <c r="D402" s="124"/>
      <c r="E402" s="1"/>
      <c r="F402" s="14"/>
      <c r="G402" s="125"/>
      <c r="H402" s="58"/>
      <c r="I402" s="126"/>
      <c r="J402" s="61"/>
      <c r="K402" s="127"/>
      <c r="L402" s="475"/>
      <c r="M402" s="72"/>
      <c r="O402" s="85">
        <f t="shared" si="40"/>
        <v>0</v>
      </c>
      <c r="AK402" s="253"/>
      <c r="AN402" s="253"/>
      <c r="AQ402" s="253"/>
      <c r="AZ402" s="458">
        <f t="shared" si="38"/>
        <v>0</v>
      </c>
      <c r="BA402" s="86">
        <f t="shared" si="35"/>
        <v>0</v>
      </c>
      <c r="BD402" s="253">
        <v>0</v>
      </c>
      <c r="BE402" s="66">
        <f t="shared" si="36"/>
        <v>0</v>
      </c>
      <c r="BF402" s="85">
        <f t="shared" si="37"/>
        <v>0</v>
      </c>
    </row>
    <row r="403" spans="1:58" ht="60" outlineLevel="2" x14ac:dyDescent="0.25">
      <c r="A403" s="156" t="s">
        <v>350</v>
      </c>
      <c r="B403" s="123" t="s">
        <v>351</v>
      </c>
      <c r="C403" s="124"/>
      <c r="D403" s="124"/>
      <c r="E403" s="1"/>
      <c r="F403" s="14"/>
      <c r="G403" s="125"/>
      <c r="H403" s="58"/>
      <c r="I403" s="126"/>
      <c r="J403" s="61"/>
      <c r="K403" s="127"/>
      <c r="L403" s="475"/>
      <c r="M403" s="72"/>
      <c r="O403" s="85">
        <f t="shared" si="40"/>
        <v>0</v>
      </c>
      <c r="AK403" s="253"/>
      <c r="AN403" s="253"/>
      <c r="AQ403" s="253"/>
      <c r="AZ403" s="458">
        <f t="shared" si="38"/>
        <v>0</v>
      </c>
      <c r="BA403" s="86">
        <f t="shared" si="35"/>
        <v>0</v>
      </c>
      <c r="BD403" s="253">
        <v>0</v>
      </c>
      <c r="BE403" s="66">
        <f t="shared" si="36"/>
        <v>0</v>
      </c>
      <c r="BF403" s="85">
        <f t="shared" si="37"/>
        <v>0</v>
      </c>
    </row>
    <row r="404" spans="1:58" ht="30" outlineLevel="2" x14ac:dyDescent="0.25">
      <c r="A404" s="156"/>
      <c r="B404" s="123" t="s">
        <v>352</v>
      </c>
      <c r="C404" s="124"/>
      <c r="D404" s="124"/>
      <c r="E404" s="1"/>
      <c r="F404" s="14"/>
      <c r="G404" s="125"/>
      <c r="H404" s="58"/>
      <c r="I404" s="126"/>
      <c r="J404" s="61"/>
      <c r="K404" s="127"/>
      <c r="L404" s="475"/>
      <c r="M404" s="72"/>
      <c r="O404" s="85">
        <f t="shared" si="40"/>
        <v>0</v>
      </c>
      <c r="AK404" s="253"/>
      <c r="AN404" s="253"/>
      <c r="AQ404" s="253"/>
      <c r="AZ404" s="458">
        <f t="shared" si="38"/>
        <v>0</v>
      </c>
      <c r="BA404" s="86">
        <f t="shared" si="35"/>
        <v>0</v>
      </c>
      <c r="BD404" s="253">
        <v>0</v>
      </c>
      <c r="BE404" s="66">
        <f t="shared" si="36"/>
        <v>0</v>
      </c>
      <c r="BF404" s="85">
        <f t="shared" si="37"/>
        <v>0</v>
      </c>
    </row>
    <row r="405" spans="1:58" ht="15.75" outlineLevel="2" x14ac:dyDescent="0.25">
      <c r="A405" s="156"/>
      <c r="B405" s="178" t="s">
        <v>353</v>
      </c>
      <c r="C405" s="124"/>
      <c r="D405" s="124"/>
      <c r="E405" s="1"/>
      <c r="F405" s="14"/>
      <c r="G405" s="125"/>
      <c r="H405" s="58"/>
      <c r="I405" s="126"/>
      <c r="J405" s="61"/>
      <c r="K405" s="127"/>
      <c r="L405" s="475"/>
      <c r="M405" s="72"/>
      <c r="O405" s="85">
        <f t="shared" si="40"/>
        <v>0</v>
      </c>
      <c r="AK405" s="253"/>
      <c r="AN405" s="253"/>
      <c r="AQ405" s="253"/>
      <c r="AZ405" s="458">
        <f t="shared" si="38"/>
        <v>0</v>
      </c>
      <c r="BA405" s="86">
        <f t="shared" si="35"/>
        <v>0</v>
      </c>
      <c r="BD405" s="253">
        <v>0</v>
      </c>
      <c r="BE405" s="66">
        <f t="shared" si="36"/>
        <v>0</v>
      </c>
      <c r="BF405" s="85">
        <f t="shared" si="37"/>
        <v>0</v>
      </c>
    </row>
    <row r="406" spans="1:58" ht="15.75" outlineLevel="2" x14ac:dyDescent="0.25">
      <c r="A406" s="156"/>
      <c r="B406" s="123" t="s">
        <v>354</v>
      </c>
      <c r="C406" s="32" t="s">
        <v>106</v>
      </c>
      <c r="D406" s="32">
        <v>0.2</v>
      </c>
      <c r="E406" s="17">
        <v>160</v>
      </c>
      <c r="F406" s="2">
        <f>E406*D406</f>
        <v>32</v>
      </c>
      <c r="G406" s="129">
        <v>0</v>
      </c>
      <c r="H406" s="52">
        <f>G406*E406</f>
        <v>0</v>
      </c>
      <c r="I406" s="130"/>
      <c r="J406" s="55">
        <f>I406*E406</f>
        <v>0</v>
      </c>
      <c r="K406" s="131">
        <f>D406+G406-I406</f>
        <v>0.2</v>
      </c>
      <c r="L406" s="469">
        <f>K406*E406</f>
        <v>32</v>
      </c>
      <c r="M406" s="71"/>
      <c r="O406" s="85">
        <f t="shared" si="40"/>
        <v>0</v>
      </c>
      <c r="AK406" s="253">
        <v>2.86</v>
      </c>
      <c r="AL406" s="66">
        <f>E406</f>
        <v>160</v>
      </c>
      <c r="AM406" s="85">
        <f>AK406*AL406</f>
        <v>457.59999999999997</v>
      </c>
      <c r="AN406" s="253">
        <v>1.1000000000000001</v>
      </c>
      <c r="AO406" s="66">
        <f>E406</f>
        <v>160</v>
      </c>
      <c r="AP406" s="85">
        <f>AN406*AO406</f>
        <v>176</v>
      </c>
      <c r="AQ406" s="253"/>
      <c r="AR406" s="66">
        <f>H406</f>
        <v>0</v>
      </c>
      <c r="AS406" s="85">
        <f>AQ406*AR406</f>
        <v>0</v>
      </c>
      <c r="AU406" s="66">
        <f>K406</f>
        <v>0.2</v>
      </c>
      <c r="AV406" s="85">
        <f>AT406*AU406</f>
        <v>0</v>
      </c>
      <c r="AZ406" s="458">
        <f t="shared" si="38"/>
        <v>3.96</v>
      </c>
      <c r="BA406" s="86">
        <f t="shared" si="35"/>
        <v>633.6</v>
      </c>
      <c r="BD406" s="253">
        <v>3.96</v>
      </c>
      <c r="BE406" s="66">
        <f t="shared" si="36"/>
        <v>160</v>
      </c>
      <c r="BF406" s="85">
        <f t="shared" si="37"/>
        <v>633.6</v>
      </c>
    </row>
    <row r="407" spans="1:58" ht="15.75" outlineLevel="2" x14ac:dyDescent="0.25">
      <c r="A407" s="156"/>
      <c r="B407" s="132"/>
      <c r="C407" s="124"/>
      <c r="D407" s="124"/>
      <c r="E407" s="1"/>
      <c r="F407" s="14"/>
      <c r="G407" s="125"/>
      <c r="H407" s="58"/>
      <c r="I407" s="126"/>
      <c r="J407" s="61"/>
      <c r="K407" s="127"/>
      <c r="L407" s="475"/>
      <c r="M407" s="72"/>
      <c r="O407" s="85">
        <f t="shared" si="40"/>
        <v>0</v>
      </c>
      <c r="AK407" s="253"/>
      <c r="AN407" s="253"/>
      <c r="AQ407" s="253"/>
      <c r="AZ407" s="458">
        <f t="shared" si="38"/>
        <v>0</v>
      </c>
      <c r="BA407" s="86">
        <f t="shared" ref="BA407:BA470" si="41">AZ407*E407</f>
        <v>0</v>
      </c>
      <c r="BD407" s="253">
        <v>0</v>
      </c>
      <c r="BE407" s="66">
        <f t="shared" si="36"/>
        <v>0</v>
      </c>
      <c r="BF407" s="85">
        <f t="shared" si="37"/>
        <v>0</v>
      </c>
    </row>
    <row r="408" spans="1:58" ht="136.5" customHeight="1" outlineLevel="2" x14ac:dyDescent="0.25">
      <c r="A408" s="156" t="s">
        <v>355</v>
      </c>
      <c r="B408" s="123" t="s">
        <v>356</v>
      </c>
      <c r="C408" s="124"/>
      <c r="D408" s="124"/>
      <c r="E408" s="5"/>
      <c r="F408" s="14"/>
      <c r="G408" s="125"/>
      <c r="H408" s="58"/>
      <c r="I408" s="126"/>
      <c r="J408" s="61"/>
      <c r="K408" s="127"/>
      <c r="L408" s="475"/>
      <c r="M408" s="72"/>
      <c r="O408" s="85">
        <f t="shared" si="40"/>
        <v>0</v>
      </c>
      <c r="AK408" s="253"/>
      <c r="AN408" s="253"/>
      <c r="AQ408" s="253"/>
      <c r="AZ408" s="458">
        <f t="shared" si="38"/>
        <v>0</v>
      </c>
      <c r="BA408" s="86">
        <f t="shared" si="41"/>
        <v>0</v>
      </c>
      <c r="BD408" s="253">
        <v>0</v>
      </c>
      <c r="BE408" s="66">
        <f t="shared" si="36"/>
        <v>0</v>
      </c>
      <c r="BF408" s="85">
        <f t="shared" si="37"/>
        <v>0</v>
      </c>
    </row>
    <row r="409" spans="1:58" ht="30" outlineLevel="2" x14ac:dyDescent="0.25">
      <c r="A409" s="156"/>
      <c r="B409" s="123" t="s">
        <v>230</v>
      </c>
      <c r="C409" s="124"/>
      <c r="D409" s="124"/>
      <c r="E409" s="5"/>
      <c r="F409" s="14"/>
      <c r="G409" s="125"/>
      <c r="H409" s="58"/>
      <c r="I409" s="126"/>
      <c r="J409" s="61"/>
      <c r="K409" s="127"/>
      <c r="L409" s="475"/>
      <c r="M409" s="72"/>
      <c r="O409" s="85">
        <f t="shared" si="40"/>
        <v>0</v>
      </c>
      <c r="AK409" s="253"/>
      <c r="AN409" s="253"/>
      <c r="AQ409" s="253"/>
      <c r="AZ409" s="458">
        <f t="shared" si="38"/>
        <v>0</v>
      </c>
      <c r="BA409" s="86">
        <f t="shared" si="41"/>
        <v>0</v>
      </c>
      <c r="BD409" s="253">
        <v>0</v>
      </c>
      <c r="BE409" s="66">
        <f t="shared" si="36"/>
        <v>0</v>
      </c>
      <c r="BF409" s="85">
        <f t="shared" si="37"/>
        <v>0</v>
      </c>
    </row>
    <row r="410" spans="1:58" ht="15.75" outlineLevel="2" x14ac:dyDescent="0.25">
      <c r="A410" s="156"/>
      <c r="B410" s="178" t="s">
        <v>353</v>
      </c>
      <c r="C410" s="124"/>
      <c r="D410" s="124"/>
      <c r="E410" s="5"/>
      <c r="F410" s="14"/>
      <c r="G410" s="125"/>
      <c r="H410" s="58"/>
      <c r="I410" s="126"/>
      <c r="J410" s="61"/>
      <c r="K410" s="127"/>
      <c r="L410" s="475"/>
      <c r="M410" s="72"/>
      <c r="O410" s="85">
        <f t="shared" si="40"/>
        <v>0</v>
      </c>
      <c r="AK410" s="253"/>
      <c r="AN410" s="253"/>
      <c r="AQ410" s="253"/>
      <c r="AZ410" s="458">
        <f t="shared" si="38"/>
        <v>0</v>
      </c>
      <c r="BA410" s="86">
        <f t="shared" si="41"/>
        <v>0</v>
      </c>
      <c r="BD410" s="253">
        <v>0</v>
      </c>
      <c r="BE410" s="66">
        <f t="shared" ref="BE410:BE473" si="42">E410</f>
        <v>0</v>
      </c>
      <c r="BF410" s="85">
        <f t="shared" ref="BF410:BF471" si="43">BD410*BE410</f>
        <v>0</v>
      </c>
    </row>
    <row r="411" spans="1:58" ht="15.75" outlineLevel="2" x14ac:dyDescent="0.25">
      <c r="A411" s="156"/>
      <c r="B411" s="123" t="s">
        <v>354</v>
      </c>
      <c r="C411" s="32" t="s">
        <v>106</v>
      </c>
      <c r="D411" s="32">
        <v>0.7</v>
      </c>
      <c r="E411" s="5">
        <v>120</v>
      </c>
      <c r="F411" s="2">
        <f>E411*D411</f>
        <v>84</v>
      </c>
      <c r="G411" s="129">
        <v>0</v>
      </c>
      <c r="H411" s="52">
        <f>G411*E411</f>
        <v>0</v>
      </c>
      <c r="I411" s="130"/>
      <c r="J411" s="55">
        <f>I411*E411</f>
        <v>0</v>
      </c>
      <c r="K411" s="131">
        <f>D411+G411-I411</f>
        <v>0.7</v>
      </c>
      <c r="L411" s="469">
        <f>K411*E411</f>
        <v>84</v>
      </c>
      <c r="M411" s="71"/>
      <c r="O411" s="85">
        <f t="shared" si="40"/>
        <v>0</v>
      </c>
      <c r="AK411" s="253"/>
      <c r="AN411" s="253">
        <v>3.3</v>
      </c>
      <c r="AO411" s="66">
        <f>E411</f>
        <v>120</v>
      </c>
      <c r="AP411" s="85">
        <f>AN411*AO411</f>
        <v>396</v>
      </c>
      <c r="AQ411" s="253"/>
      <c r="AR411" s="66">
        <f>H411</f>
        <v>0</v>
      </c>
      <c r="AS411" s="85">
        <f>AQ411*AR411</f>
        <v>0</v>
      </c>
      <c r="AU411" s="66">
        <f>K411</f>
        <v>0.7</v>
      </c>
      <c r="AV411" s="85">
        <f>AT411*AU411</f>
        <v>0</v>
      </c>
      <c r="AZ411" s="458">
        <f t="shared" si="38"/>
        <v>3.3</v>
      </c>
      <c r="BA411" s="86">
        <f t="shared" si="41"/>
        <v>396</v>
      </c>
      <c r="BD411" s="253">
        <v>3.3</v>
      </c>
      <c r="BE411" s="66">
        <f t="shared" si="42"/>
        <v>120</v>
      </c>
      <c r="BF411" s="85">
        <f t="shared" si="43"/>
        <v>396</v>
      </c>
    </row>
    <row r="412" spans="1:58" ht="15.75" outlineLevel="2" x14ac:dyDescent="0.25">
      <c r="A412" s="156"/>
      <c r="B412" s="132"/>
      <c r="C412" s="124"/>
      <c r="D412" s="124"/>
      <c r="E412" s="5"/>
      <c r="F412" s="14"/>
      <c r="G412" s="125"/>
      <c r="H412" s="58"/>
      <c r="I412" s="126"/>
      <c r="J412" s="61"/>
      <c r="K412" s="127"/>
      <c r="L412" s="475"/>
      <c r="M412" s="72"/>
      <c r="O412" s="85">
        <f t="shared" si="40"/>
        <v>0</v>
      </c>
      <c r="AK412" s="253"/>
      <c r="AN412" s="253"/>
      <c r="AQ412" s="253"/>
      <c r="AZ412" s="458">
        <f t="shared" si="38"/>
        <v>0</v>
      </c>
      <c r="BA412" s="86">
        <f t="shared" si="41"/>
        <v>0</v>
      </c>
      <c r="BD412" s="253">
        <v>0</v>
      </c>
      <c r="BE412" s="66">
        <f t="shared" si="42"/>
        <v>0</v>
      </c>
      <c r="BF412" s="85">
        <f t="shared" si="43"/>
        <v>0</v>
      </c>
    </row>
    <row r="413" spans="1:58" ht="105" outlineLevel="2" x14ac:dyDescent="0.25">
      <c r="A413" s="156" t="s">
        <v>357</v>
      </c>
      <c r="B413" s="123" t="s">
        <v>358</v>
      </c>
      <c r="C413" s="124"/>
      <c r="D413" s="124"/>
      <c r="E413" s="5"/>
      <c r="F413" s="14"/>
      <c r="G413" s="125"/>
      <c r="H413" s="58"/>
      <c r="I413" s="126"/>
      <c r="J413" s="61"/>
      <c r="K413" s="127"/>
      <c r="L413" s="475"/>
      <c r="M413" s="72"/>
      <c r="O413" s="85">
        <f t="shared" si="40"/>
        <v>0</v>
      </c>
      <c r="AK413" s="253"/>
      <c r="AN413" s="253"/>
      <c r="AQ413" s="253"/>
      <c r="AZ413" s="458">
        <f t="shared" si="38"/>
        <v>0</v>
      </c>
      <c r="BA413" s="86">
        <f t="shared" si="41"/>
        <v>0</v>
      </c>
      <c r="BD413" s="253">
        <v>0</v>
      </c>
      <c r="BE413" s="66">
        <f t="shared" si="42"/>
        <v>0</v>
      </c>
      <c r="BF413" s="85">
        <f t="shared" si="43"/>
        <v>0</v>
      </c>
    </row>
    <row r="414" spans="1:58" ht="30" outlineLevel="2" x14ac:dyDescent="0.25">
      <c r="A414" s="156"/>
      <c r="B414" s="123" t="s">
        <v>236</v>
      </c>
      <c r="C414" s="124"/>
      <c r="D414" s="124"/>
      <c r="E414" s="5"/>
      <c r="F414" s="14"/>
      <c r="G414" s="125"/>
      <c r="H414" s="58"/>
      <c r="I414" s="126"/>
      <c r="J414" s="61"/>
      <c r="K414" s="127"/>
      <c r="L414" s="475"/>
      <c r="M414" s="72"/>
      <c r="O414" s="85">
        <f t="shared" si="40"/>
        <v>0</v>
      </c>
      <c r="AK414" s="253"/>
      <c r="AN414" s="253"/>
      <c r="AQ414" s="253"/>
      <c r="AZ414" s="458">
        <f t="shared" si="38"/>
        <v>0</v>
      </c>
      <c r="BA414" s="86">
        <f t="shared" si="41"/>
        <v>0</v>
      </c>
      <c r="BD414" s="253">
        <v>0</v>
      </c>
      <c r="BE414" s="66">
        <f t="shared" si="42"/>
        <v>0</v>
      </c>
      <c r="BF414" s="85">
        <f t="shared" si="43"/>
        <v>0</v>
      </c>
    </row>
    <row r="415" spans="1:58" ht="15.75" outlineLevel="2" x14ac:dyDescent="0.25">
      <c r="A415" s="156"/>
      <c r="B415" s="178" t="s">
        <v>353</v>
      </c>
      <c r="C415" s="124"/>
      <c r="D415" s="124"/>
      <c r="E415" s="5"/>
      <c r="F415" s="14"/>
      <c r="G415" s="125"/>
      <c r="H415" s="58"/>
      <c r="I415" s="126"/>
      <c r="J415" s="61"/>
      <c r="K415" s="127"/>
      <c r="L415" s="475"/>
      <c r="M415" s="72"/>
      <c r="O415" s="85">
        <f t="shared" si="40"/>
        <v>0</v>
      </c>
      <c r="AK415" s="253"/>
      <c r="AN415" s="253"/>
      <c r="AQ415" s="253"/>
      <c r="AZ415" s="458">
        <f t="shared" si="38"/>
        <v>0</v>
      </c>
      <c r="BA415" s="86">
        <f t="shared" si="41"/>
        <v>0</v>
      </c>
      <c r="BD415" s="253">
        <v>0</v>
      </c>
      <c r="BE415" s="66">
        <f t="shared" si="42"/>
        <v>0</v>
      </c>
      <c r="BF415" s="85">
        <f t="shared" si="43"/>
        <v>0</v>
      </c>
    </row>
    <row r="416" spans="1:58" ht="15.75" outlineLevel="2" x14ac:dyDescent="0.25">
      <c r="A416" s="156"/>
      <c r="B416" s="123" t="s">
        <v>354</v>
      </c>
      <c r="C416" s="32" t="s">
        <v>106</v>
      </c>
      <c r="D416" s="32">
        <v>1.1000000000000001</v>
      </c>
      <c r="E416" s="5">
        <v>18</v>
      </c>
      <c r="F416" s="2">
        <f>E416*D416</f>
        <v>19.8</v>
      </c>
      <c r="G416" s="129">
        <v>0</v>
      </c>
      <c r="H416" s="52">
        <f>G416*E416</f>
        <v>0</v>
      </c>
      <c r="I416" s="130"/>
      <c r="J416" s="55">
        <f>I416*E416</f>
        <v>0</v>
      </c>
      <c r="K416" s="131">
        <f>D416+G416-I416</f>
        <v>1.1000000000000001</v>
      </c>
      <c r="L416" s="469">
        <f>K416*E416</f>
        <v>19.8</v>
      </c>
      <c r="M416" s="71"/>
      <c r="O416" s="85">
        <f t="shared" si="40"/>
        <v>0</v>
      </c>
      <c r="AK416" s="253"/>
      <c r="AN416" s="253">
        <v>2.2000000000000002</v>
      </c>
      <c r="AO416" s="66">
        <f>E416</f>
        <v>18</v>
      </c>
      <c r="AP416" s="85">
        <f>AN416*AO416</f>
        <v>39.6</v>
      </c>
      <c r="AQ416" s="253"/>
      <c r="AR416" s="66">
        <f>H416</f>
        <v>0</v>
      </c>
      <c r="AS416" s="85">
        <f>AQ416*AR416</f>
        <v>0</v>
      </c>
      <c r="AU416" s="66">
        <f>K416</f>
        <v>1.1000000000000001</v>
      </c>
      <c r="AV416" s="85">
        <f>AT416*AU416</f>
        <v>0</v>
      </c>
      <c r="AZ416" s="458">
        <f t="shared" si="38"/>
        <v>2.2000000000000002</v>
      </c>
      <c r="BA416" s="86">
        <f t="shared" si="41"/>
        <v>39.6</v>
      </c>
      <c r="BD416" s="253">
        <v>2.2000000000000002</v>
      </c>
      <c r="BE416" s="66">
        <f t="shared" si="42"/>
        <v>18</v>
      </c>
      <c r="BF416" s="85">
        <f t="shared" si="43"/>
        <v>39.6</v>
      </c>
    </row>
    <row r="417" spans="1:58" ht="15.75" outlineLevel="2" x14ac:dyDescent="0.25">
      <c r="A417" s="156"/>
      <c r="B417" s="132"/>
      <c r="C417" s="124"/>
      <c r="D417" s="124"/>
      <c r="E417" s="5"/>
      <c r="F417" s="14"/>
      <c r="G417" s="125"/>
      <c r="H417" s="58"/>
      <c r="I417" s="126"/>
      <c r="J417" s="61"/>
      <c r="K417" s="127"/>
      <c r="L417" s="475"/>
      <c r="M417" s="72"/>
      <c r="O417" s="85">
        <f t="shared" si="40"/>
        <v>0</v>
      </c>
      <c r="AK417" s="253"/>
      <c r="AN417" s="253"/>
      <c r="AQ417" s="253"/>
      <c r="AZ417" s="458">
        <f t="shared" si="38"/>
        <v>0</v>
      </c>
      <c r="BA417" s="86">
        <f t="shared" si="41"/>
        <v>0</v>
      </c>
      <c r="BD417" s="253">
        <v>0</v>
      </c>
      <c r="BE417" s="66">
        <f t="shared" si="42"/>
        <v>0</v>
      </c>
      <c r="BF417" s="85">
        <f t="shared" si="43"/>
        <v>0</v>
      </c>
    </row>
    <row r="418" spans="1:58" ht="90" outlineLevel="2" x14ac:dyDescent="0.25">
      <c r="A418" s="156" t="s">
        <v>359</v>
      </c>
      <c r="B418" s="123" t="s">
        <v>240</v>
      </c>
      <c r="C418" s="124"/>
      <c r="D418" s="124"/>
      <c r="E418" s="5"/>
      <c r="F418" s="14"/>
      <c r="G418" s="125"/>
      <c r="H418" s="58"/>
      <c r="I418" s="126"/>
      <c r="J418" s="61"/>
      <c r="K418" s="127"/>
      <c r="L418" s="475"/>
      <c r="M418" s="72"/>
      <c r="O418" s="85">
        <f t="shared" si="40"/>
        <v>0</v>
      </c>
      <c r="AK418" s="253"/>
      <c r="AN418" s="253"/>
      <c r="AQ418" s="253"/>
      <c r="AZ418" s="458">
        <f t="shared" si="38"/>
        <v>0</v>
      </c>
      <c r="BA418" s="86">
        <f t="shared" si="41"/>
        <v>0</v>
      </c>
      <c r="BD418" s="253">
        <v>0</v>
      </c>
      <c r="BE418" s="66">
        <f t="shared" si="42"/>
        <v>0</v>
      </c>
      <c r="BF418" s="85">
        <f t="shared" si="43"/>
        <v>0</v>
      </c>
    </row>
    <row r="419" spans="1:58" ht="30" outlineLevel="2" x14ac:dyDescent="0.25">
      <c r="A419" s="156"/>
      <c r="B419" s="123" t="s">
        <v>241</v>
      </c>
      <c r="C419" s="124"/>
      <c r="D419" s="124"/>
      <c r="E419" s="5"/>
      <c r="F419" s="14"/>
      <c r="G419" s="125"/>
      <c r="H419" s="58"/>
      <c r="I419" s="126"/>
      <c r="J419" s="61"/>
      <c r="K419" s="127"/>
      <c r="L419" s="475"/>
      <c r="M419" s="72"/>
      <c r="O419" s="85">
        <f t="shared" si="40"/>
        <v>0</v>
      </c>
      <c r="AK419" s="253"/>
      <c r="AN419" s="253"/>
      <c r="AQ419" s="253"/>
      <c r="AZ419" s="458">
        <f t="shared" si="38"/>
        <v>0</v>
      </c>
      <c r="BA419" s="86">
        <f t="shared" si="41"/>
        <v>0</v>
      </c>
      <c r="BD419" s="253">
        <v>0</v>
      </c>
      <c r="BE419" s="66">
        <f t="shared" si="42"/>
        <v>0</v>
      </c>
      <c r="BF419" s="85">
        <f t="shared" si="43"/>
        <v>0</v>
      </c>
    </row>
    <row r="420" spans="1:58" ht="15.75" outlineLevel="2" x14ac:dyDescent="0.25">
      <c r="A420" s="156"/>
      <c r="B420" s="178" t="s">
        <v>340</v>
      </c>
      <c r="C420" s="124"/>
      <c r="D420" s="124"/>
      <c r="E420" s="5"/>
      <c r="F420" s="14"/>
      <c r="G420" s="125"/>
      <c r="H420" s="58"/>
      <c r="I420" s="126"/>
      <c r="J420" s="61"/>
      <c r="K420" s="127"/>
      <c r="L420" s="475"/>
      <c r="M420" s="72"/>
      <c r="O420" s="85">
        <f t="shared" si="40"/>
        <v>0</v>
      </c>
      <c r="AK420" s="253"/>
      <c r="AN420" s="253"/>
      <c r="AQ420" s="253"/>
      <c r="AZ420" s="458">
        <f t="shared" si="38"/>
        <v>0</v>
      </c>
      <c r="BA420" s="86">
        <f t="shared" si="41"/>
        <v>0</v>
      </c>
      <c r="BD420" s="253">
        <v>0</v>
      </c>
      <c r="BE420" s="66">
        <f t="shared" si="42"/>
        <v>0</v>
      </c>
      <c r="BF420" s="85">
        <f t="shared" si="43"/>
        <v>0</v>
      </c>
    </row>
    <row r="421" spans="1:58" ht="15.75" outlineLevel="2" x14ac:dyDescent="0.25">
      <c r="A421" s="156"/>
      <c r="B421" s="123" t="s">
        <v>360</v>
      </c>
      <c r="C421" s="124"/>
      <c r="D421" s="124"/>
      <c r="E421" s="5"/>
      <c r="F421" s="14"/>
      <c r="G421" s="125"/>
      <c r="H421" s="58"/>
      <c r="I421" s="126"/>
      <c r="J421" s="61"/>
      <c r="K421" s="127"/>
      <c r="L421" s="475"/>
      <c r="M421" s="72"/>
      <c r="O421" s="85">
        <f t="shared" si="40"/>
        <v>0</v>
      </c>
      <c r="AK421" s="253"/>
      <c r="AN421" s="253"/>
      <c r="AQ421" s="253"/>
      <c r="AZ421" s="458">
        <f t="shared" si="38"/>
        <v>0</v>
      </c>
      <c r="BA421" s="86">
        <f t="shared" si="41"/>
        <v>0</v>
      </c>
      <c r="BD421" s="253">
        <v>0</v>
      </c>
      <c r="BE421" s="66">
        <f t="shared" si="42"/>
        <v>0</v>
      </c>
      <c r="BF421" s="85">
        <f t="shared" si="43"/>
        <v>0</v>
      </c>
    </row>
    <row r="422" spans="1:58" ht="15.75" outlineLevel="2" x14ac:dyDescent="0.25">
      <c r="A422" s="156"/>
      <c r="B422" s="178" t="s">
        <v>353</v>
      </c>
      <c r="C422" s="124"/>
      <c r="D422" s="124"/>
      <c r="E422" s="5"/>
      <c r="F422" s="14"/>
      <c r="G422" s="125"/>
      <c r="H422" s="58"/>
      <c r="I422" s="126"/>
      <c r="J422" s="61"/>
      <c r="K422" s="127"/>
      <c r="L422" s="475"/>
      <c r="M422" s="72"/>
      <c r="O422" s="85">
        <f t="shared" si="40"/>
        <v>0</v>
      </c>
      <c r="AK422" s="253"/>
      <c r="AN422" s="253"/>
      <c r="AQ422" s="253"/>
      <c r="AZ422" s="458">
        <f t="shared" si="38"/>
        <v>0</v>
      </c>
      <c r="BA422" s="86">
        <f t="shared" si="41"/>
        <v>0</v>
      </c>
      <c r="BD422" s="253">
        <v>0</v>
      </c>
      <c r="BE422" s="66">
        <f t="shared" si="42"/>
        <v>0</v>
      </c>
      <c r="BF422" s="85">
        <f t="shared" si="43"/>
        <v>0</v>
      </c>
    </row>
    <row r="423" spans="1:58" ht="15.75" outlineLevel="2" x14ac:dyDescent="0.25">
      <c r="A423" s="156"/>
      <c r="B423" s="123" t="s">
        <v>361</v>
      </c>
      <c r="C423" s="32" t="s">
        <v>106</v>
      </c>
      <c r="D423" s="32">
        <v>12</v>
      </c>
      <c r="E423" s="5">
        <v>12</v>
      </c>
      <c r="F423" s="2">
        <f>E423*D423</f>
        <v>144</v>
      </c>
      <c r="G423" s="129">
        <v>0</v>
      </c>
      <c r="H423" s="52">
        <f>G423*E423</f>
        <v>0</v>
      </c>
      <c r="I423" s="130"/>
      <c r="J423" s="55">
        <f>I423*E423</f>
        <v>0</v>
      </c>
      <c r="K423" s="131">
        <f>D423+G423-I423</f>
        <v>12</v>
      </c>
      <c r="L423" s="469">
        <f>K423*E423</f>
        <v>144</v>
      </c>
      <c r="M423" s="71"/>
      <c r="O423" s="85">
        <f t="shared" si="40"/>
        <v>0</v>
      </c>
      <c r="AK423" s="253">
        <v>38</v>
      </c>
      <c r="AL423" s="66">
        <f>E423</f>
        <v>12</v>
      </c>
      <c r="AM423" s="85">
        <f>AK423*AL423</f>
        <v>456</v>
      </c>
      <c r="AN423" s="253"/>
      <c r="AO423" s="66">
        <f>H423</f>
        <v>0</v>
      </c>
      <c r="AP423" s="85">
        <f>AN423*AO423</f>
        <v>0</v>
      </c>
      <c r="AQ423" s="253"/>
      <c r="AR423" s="66">
        <f>K423</f>
        <v>12</v>
      </c>
      <c r="AS423" s="85">
        <f>AQ423*AR423</f>
        <v>0</v>
      </c>
      <c r="AU423" s="66">
        <f>N423</f>
        <v>0</v>
      </c>
      <c r="AV423" s="85">
        <f>AT423*AU423</f>
        <v>0</v>
      </c>
      <c r="AZ423" s="458">
        <f t="shared" si="38"/>
        <v>38</v>
      </c>
      <c r="BA423" s="86">
        <f t="shared" si="41"/>
        <v>456</v>
      </c>
      <c r="BD423" s="253">
        <v>38</v>
      </c>
      <c r="BE423" s="66">
        <f t="shared" si="42"/>
        <v>12</v>
      </c>
      <c r="BF423" s="85">
        <f t="shared" si="43"/>
        <v>456</v>
      </c>
    </row>
    <row r="424" spans="1:58" ht="15.75" outlineLevel="2" x14ac:dyDescent="0.25">
      <c r="A424" s="156"/>
      <c r="B424" s="132"/>
      <c r="C424" s="49"/>
      <c r="D424" s="49"/>
      <c r="E424" s="1"/>
      <c r="F424" s="14"/>
      <c r="G424" s="152"/>
      <c r="H424" s="58"/>
      <c r="I424" s="153"/>
      <c r="J424" s="61"/>
      <c r="K424" s="154"/>
      <c r="L424" s="475"/>
      <c r="M424" s="72"/>
      <c r="O424" s="85">
        <f t="shared" si="40"/>
        <v>0</v>
      </c>
      <c r="AK424" s="253"/>
      <c r="AN424" s="253"/>
      <c r="AQ424" s="253"/>
      <c r="AZ424" s="458">
        <f t="shared" ref="AZ424:AZ487" si="44">Y424+AB424+AE424+AH424+AK424+AN424+AQ424+AT424+AW424+V424+S424+P424+M424</f>
        <v>0</v>
      </c>
      <c r="BA424" s="86">
        <f t="shared" si="41"/>
        <v>0</v>
      </c>
      <c r="BD424" s="253">
        <v>0</v>
      </c>
      <c r="BE424" s="66">
        <f t="shared" si="42"/>
        <v>0</v>
      </c>
      <c r="BF424" s="85">
        <f t="shared" si="43"/>
        <v>0</v>
      </c>
    </row>
    <row r="425" spans="1:58" s="177" customFormat="1" ht="15.75" outlineLevel="1" x14ac:dyDescent="0.25">
      <c r="A425" s="172" t="s">
        <v>337</v>
      </c>
      <c r="B425" s="173" t="s">
        <v>362</v>
      </c>
      <c r="C425" s="174"/>
      <c r="D425" s="174"/>
      <c r="E425" s="33"/>
      <c r="F425" s="25">
        <f>SUM(F388:F424)</f>
        <v>2412.2000000000003</v>
      </c>
      <c r="G425" s="174"/>
      <c r="H425" s="25">
        <f>SUM(H388:H424)</f>
        <v>0</v>
      </c>
      <c r="I425" s="174"/>
      <c r="J425" s="25">
        <f>SUM(J388:J424)</f>
        <v>0</v>
      </c>
      <c r="K425" s="174"/>
      <c r="L425" s="480">
        <f>SUM(L388:L424)</f>
        <v>2412.2000000000003</v>
      </c>
      <c r="M425" s="76"/>
      <c r="N425" s="175"/>
      <c r="O425" s="85">
        <f t="shared" si="40"/>
        <v>0</v>
      </c>
      <c r="P425" s="175"/>
      <c r="Q425" s="175"/>
      <c r="R425" s="176"/>
      <c r="S425" s="175"/>
      <c r="T425" s="175"/>
      <c r="U425" s="176"/>
      <c r="V425" s="175"/>
      <c r="W425" s="175"/>
      <c r="X425" s="176"/>
      <c r="Y425" s="175"/>
      <c r="Z425" s="175"/>
      <c r="AA425" s="176"/>
      <c r="AB425" s="255"/>
      <c r="AC425" s="255"/>
      <c r="AD425" s="176"/>
      <c r="AE425" s="255"/>
      <c r="AF425" s="175"/>
      <c r="AG425" s="176"/>
      <c r="AH425" s="255"/>
      <c r="AI425" s="175"/>
      <c r="AJ425" s="176"/>
      <c r="AK425" s="255"/>
      <c r="AL425" s="175"/>
      <c r="AM425" s="480">
        <f>SUM(AM388:AM424)</f>
        <v>1531.48</v>
      </c>
      <c r="AN425" s="255"/>
      <c r="AO425" s="175"/>
      <c r="AP425" s="480">
        <f>SUM(AP388:AP424)</f>
        <v>611.6</v>
      </c>
      <c r="AQ425" s="255"/>
      <c r="AR425" s="175"/>
      <c r="AS425" s="480">
        <f>SUM(AS388:AS424)</f>
        <v>0</v>
      </c>
      <c r="AT425" s="255"/>
      <c r="AU425" s="175"/>
      <c r="AV425" s="480">
        <f>SUM(AV388:AV424)</f>
        <v>0</v>
      </c>
      <c r="AW425" s="504"/>
      <c r="AX425" s="504"/>
      <c r="AY425" s="518"/>
      <c r="AZ425" s="458">
        <f t="shared" si="44"/>
        <v>0</v>
      </c>
      <c r="BA425" s="480">
        <f>SUM(BA388:BA424)</f>
        <v>2143.08</v>
      </c>
      <c r="BB425" s="261"/>
      <c r="BC425" s="530"/>
      <c r="BD425" s="253">
        <v>0</v>
      </c>
      <c r="BE425" s="66">
        <f t="shared" si="42"/>
        <v>0</v>
      </c>
      <c r="BF425" s="480">
        <f>SUM(BF388:BF424)</f>
        <v>2143.08</v>
      </c>
    </row>
    <row r="426" spans="1:58" ht="15.75" outlineLevel="1" x14ac:dyDescent="0.25">
      <c r="A426" s="156"/>
      <c r="B426" s="132"/>
      <c r="C426" s="49"/>
      <c r="D426" s="49"/>
      <c r="E426" s="1"/>
      <c r="F426" s="14"/>
      <c r="G426" s="152"/>
      <c r="H426" s="58"/>
      <c r="I426" s="153"/>
      <c r="J426" s="61"/>
      <c r="K426" s="154"/>
      <c r="L426" s="475"/>
      <c r="M426" s="72"/>
      <c r="O426" s="85">
        <f t="shared" si="40"/>
        <v>0</v>
      </c>
      <c r="AK426" s="253"/>
      <c r="AN426" s="253"/>
      <c r="AQ426" s="253"/>
      <c r="AZ426" s="458">
        <f t="shared" si="44"/>
        <v>0</v>
      </c>
      <c r="BA426" s="86">
        <f t="shared" si="41"/>
        <v>0</v>
      </c>
      <c r="BD426" s="253">
        <v>0</v>
      </c>
      <c r="BE426" s="66">
        <f t="shared" si="42"/>
        <v>0</v>
      </c>
      <c r="BF426" s="85">
        <f t="shared" si="43"/>
        <v>0</v>
      </c>
    </row>
    <row r="427" spans="1:58" s="177" customFormat="1" ht="15.75" outlineLevel="1" x14ac:dyDescent="0.25">
      <c r="A427" s="172" t="s">
        <v>363</v>
      </c>
      <c r="B427" s="173" t="s">
        <v>255</v>
      </c>
      <c r="C427" s="174"/>
      <c r="D427" s="174"/>
      <c r="E427" s="33"/>
      <c r="F427" s="25"/>
      <c r="G427" s="174"/>
      <c r="H427" s="25"/>
      <c r="I427" s="174"/>
      <c r="J427" s="25"/>
      <c r="K427" s="174"/>
      <c r="L427" s="480"/>
      <c r="M427" s="76"/>
      <c r="N427" s="175"/>
      <c r="O427" s="85">
        <f t="shared" si="40"/>
        <v>0</v>
      </c>
      <c r="P427" s="175"/>
      <c r="Q427" s="175"/>
      <c r="R427" s="176"/>
      <c r="S427" s="175"/>
      <c r="T427" s="175"/>
      <c r="U427" s="176"/>
      <c r="V427" s="175"/>
      <c r="W427" s="175"/>
      <c r="X427" s="176"/>
      <c r="Y427" s="175"/>
      <c r="Z427" s="175"/>
      <c r="AA427" s="176"/>
      <c r="AB427" s="255"/>
      <c r="AC427" s="255"/>
      <c r="AD427" s="176"/>
      <c r="AE427" s="255"/>
      <c r="AF427" s="175"/>
      <c r="AG427" s="176"/>
      <c r="AH427" s="255"/>
      <c r="AI427" s="175"/>
      <c r="AJ427" s="176"/>
      <c r="AK427" s="255"/>
      <c r="AL427" s="175"/>
      <c r="AM427" s="176"/>
      <c r="AN427" s="255"/>
      <c r="AO427" s="175"/>
      <c r="AP427" s="176"/>
      <c r="AQ427" s="255"/>
      <c r="AR427" s="175"/>
      <c r="AS427" s="176"/>
      <c r="AT427" s="255"/>
      <c r="AU427" s="175"/>
      <c r="AV427" s="176"/>
      <c r="AW427" s="255"/>
      <c r="AX427" s="255"/>
      <c r="AY427" s="176"/>
      <c r="AZ427" s="458">
        <f t="shared" si="44"/>
        <v>0</v>
      </c>
      <c r="BA427" s="86">
        <f t="shared" si="41"/>
        <v>0</v>
      </c>
      <c r="BB427" s="261"/>
      <c r="BC427" s="530"/>
      <c r="BD427" s="253">
        <v>0</v>
      </c>
      <c r="BE427" s="66">
        <f t="shared" si="42"/>
        <v>0</v>
      </c>
      <c r="BF427" s="85">
        <f t="shared" si="43"/>
        <v>0</v>
      </c>
    </row>
    <row r="428" spans="1:58" ht="15.75" outlineLevel="2" x14ac:dyDescent="0.25">
      <c r="A428" s="156"/>
      <c r="B428" s="132"/>
      <c r="C428" s="49"/>
      <c r="D428" s="49"/>
      <c r="E428" s="1"/>
      <c r="F428" s="14"/>
      <c r="G428" s="152"/>
      <c r="H428" s="58"/>
      <c r="I428" s="153"/>
      <c r="J428" s="61"/>
      <c r="K428" s="154"/>
      <c r="L428" s="475"/>
      <c r="M428" s="72"/>
      <c r="O428" s="85">
        <f t="shared" si="40"/>
        <v>0</v>
      </c>
      <c r="AK428" s="253"/>
      <c r="AN428" s="253"/>
      <c r="AQ428" s="253"/>
      <c r="AZ428" s="458">
        <f t="shared" si="44"/>
        <v>0</v>
      </c>
      <c r="BA428" s="86">
        <f t="shared" si="41"/>
        <v>0</v>
      </c>
      <c r="BD428" s="253">
        <v>0</v>
      </c>
      <c r="BE428" s="66">
        <f t="shared" si="42"/>
        <v>0</v>
      </c>
      <c r="BF428" s="85">
        <f t="shared" si="43"/>
        <v>0</v>
      </c>
    </row>
    <row r="429" spans="1:58" ht="90" outlineLevel="2" x14ac:dyDescent="0.25">
      <c r="A429" s="156" t="s">
        <v>364</v>
      </c>
      <c r="B429" s="123" t="s">
        <v>365</v>
      </c>
      <c r="C429" s="32"/>
      <c r="D429" s="49"/>
      <c r="E429" s="1"/>
      <c r="F429" s="14"/>
      <c r="G429" s="152"/>
      <c r="H429" s="58"/>
      <c r="I429" s="153"/>
      <c r="J429" s="61"/>
      <c r="K429" s="154"/>
      <c r="L429" s="475"/>
      <c r="M429" s="72"/>
      <c r="O429" s="85">
        <f t="shared" si="40"/>
        <v>0</v>
      </c>
      <c r="AK429" s="253"/>
      <c r="AN429" s="253"/>
      <c r="AQ429" s="253"/>
      <c r="AZ429" s="458">
        <f t="shared" si="44"/>
        <v>0</v>
      </c>
      <c r="BA429" s="86">
        <f t="shared" si="41"/>
        <v>0</v>
      </c>
      <c r="BD429" s="253">
        <v>0</v>
      </c>
      <c r="BE429" s="66">
        <f t="shared" si="42"/>
        <v>0</v>
      </c>
      <c r="BF429" s="85">
        <f t="shared" si="43"/>
        <v>0</v>
      </c>
    </row>
    <row r="430" spans="1:58" ht="15.75" outlineLevel="2" x14ac:dyDescent="0.25">
      <c r="A430" s="156"/>
      <c r="B430" s="123" t="s">
        <v>366</v>
      </c>
      <c r="C430" s="124"/>
      <c r="D430" s="124"/>
      <c r="E430" s="5"/>
      <c r="F430" s="14"/>
      <c r="G430" s="125"/>
      <c r="H430" s="58"/>
      <c r="I430" s="126"/>
      <c r="J430" s="61"/>
      <c r="K430" s="127"/>
      <c r="L430" s="475"/>
      <c r="M430" s="72"/>
      <c r="O430" s="85">
        <f t="shared" si="40"/>
        <v>0</v>
      </c>
      <c r="AK430" s="253"/>
      <c r="AN430" s="253"/>
      <c r="AQ430" s="253"/>
      <c r="AZ430" s="458">
        <f t="shared" si="44"/>
        <v>0</v>
      </c>
      <c r="BA430" s="86">
        <f t="shared" si="41"/>
        <v>0</v>
      </c>
      <c r="BD430" s="253">
        <v>0</v>
      </c>
      <c r="BE430" s="66">
        <f t="shared" si="42"/>
        <v>0</v>
      </c>
      <c r="BF430" s="85">
        <f t="shared" si="43"/>
        <v>0</v>
      </c>
    </row>
    <row r="431" spans="1:58" ht="15.75" outlineLevel="2" x14ac:dyDescent="0.25">
      <c r="A431" s="156"/>
      <c r="B431" s="123" t="s">
        <v>367</v>
      </c>
      <c r="C431" s="32" t="s">
        <v>106</v>
      </c>
      <c r="D431" s="32">
        <v>0.3</v>
      </c>
      <c r="E431" s="5">
        <v>1000</v>
      </c>
      <c r="F431" s="2">
        <f>E431*D431</f>
        <v>300</v>
      </c>
      <c r="G431" s="129">
        <v>0</v>
      </c>
      <c r="H431" s="52">
        <f>G431*E431</f>
        <v>0</v>
      </c>
      <c r="I431" s="130"/>
      <c r="J431" s="55">
        <f>I431*E431</f>
        <v>0</v>
      </c>
      <c r="K431" s="131">
        <f>D431+G431-I431</f>
        <v>0.3</v>
      </c>
      <c r="L431" s="469">
        <f>K431*E431</f>
        <v>300</v>
      </c>
      <c r="M431" s="71"/>
      <c r="O431" s="85">
        <f t="shared" si="40"/>
        <v>0</v>
      </c>
      <c r="AK431" s="253">
        <v>0.67</v>
      </c>
      <c r="AL431" s="66">
        <f>E431</f>
        <v>1000</v>
      </c>
      <c r="AM431" s="85">
        <f>AK431*AL431</f>
        <v>670</v>
      </c>
      <c r="AN431" s="253"/>
      <c r="AO431" s="66">
        <f>H431</f>
        <v>0</v>
      </c>
      <c r="AP431" s="85">
        <f>AN431*AO431</f>
        <v>0</v>
      </c>
      <c r="AQ431" s="253"/>
      <c r="AR431" s="66">
        <f>K431</f>
        <v>0.3</v>
      </c>
      <c r="AS431" s="85">
        <f>AQ431*AR431</f>
        <v>0</v>
      </c>
      <c r="AU431" s="66">
        <f>N431</f>
        <v>0</v>
      </c>
      <c r="AV431" s="85">
        <f>AT431*AU431</f>
        <v>0</v>
      </c>
      <c r="AZ431" s="458">
        <f t="shared" si="44"/>
        <v>0.67</v>
      </c>
      <c r="BA431" s="86">
        <f t="shared" si="41"/>
        <v>670</v>
      </c>
      <c r="BD431" s="253">
        <v>0.67</v>
      </c>
      <c r="BE431" s="66">
        <f t="shared" si="42"/>
        <v>1000</v>
      </c>
      <c r="BF431" s="85">
        <f t="shared" si="43"/>
        <v>670</v>
      </c>
    </row>
    <row r="432" spans="1:58" ht="15.75" outlineLevel="2" x14ac:dyDescent="0.25">
      <c r="A432" s="156"/>
      <c r="B432" s="132"/>
      <c r="C432" s="124"/>
      <c r="D432" s="124"/>
      <c r="E432" s="5"/>
      <c r="F432" s="14"/>
      <c r="G432" s="125"/>
      <c r="H432" s="58"/>
      <c r="I432" s="126"/>
      <c r="J432" s="61"/>
      <c r="K432" s="127"/>
      <c r="L432" s="475"/>
      <c r="M432" s="72"/>
      <c r="O432" s="85">
        <f t="shared" si="40"/>
        <v>0</v>
      </c>
      <c r="AK432" s="253"/>
      <c r="AN432" s="253"/>
      <c r="AQ432" s="253"/>
      <c r="AZ432" s="458">
        <f t="shared" si="44"/>
        <v>0</v>
      </c>
      <c r="BA432" s="86">
        <f t="shared" si="41"/>
        <v>0</v>
      </c>
      <c r="BD432" s="253">
        <v>0</v>
      </c>
      <c r="BE432" s="66">
        <f t="shared" si="42"/>
        <v>0</v>
      </c>
      <c r="BF432" s="85">
        <f t="shared" si="43"/>
        <v>0</v>
      </c>
    </row>
    <row r="433" spans="1:58" s="177" customFormat="1" ht="15.75" outlineLevel="1" x14ac:dyDescent="0.25">
      <c r="A433" s="172" t="s">
        <v>363</v>
      </c>
      <c r="B433" s="173" t="s">
        <v>368</v>
      </c>
      <c r="C433" s="174"/>
      <c r="D433" s="174"/>
      <c r="E433" s="33"/>
      <c r="F433" s="25">
        <f>SUM(F429:F432)</f>
        <v>300</v>
      </c>
      <c r="G433" s="174"/>
      <c r="H433" s="25">
        <f>SUM(H429:H432)</f>
        <v>0</v>
      </c>
      <c r="I433" s="174"/>
      <c r="J433" s="25">
        <f>SUM(J429:J432)</f>
        <v>0</v>
      </c>
      <c r="K433" s="174"/>
      <c r="L433" s="480">
        <f>SUM(L429:L432)</f>
        <v>300</v>
      </c>
      <c r="M433" s="76"/>
      <c r="N433" s="175"/>
      <c r="O433" s="85">
        <f t="shared" si="40"/>
        <v>0</v>
      </c>
      <c r="P433" s="175"/>
      <c r="Q433" s="175"/>
      <c r="R433" s="176"/>
      <c r="S433" s="175"/>
      <c r="T433" s="175"/>
      <c r="U433" s="176"/>
      <c r="V433" s="175"/>
      <c r="W433" s="175"/>
      <c r="X433" s="176"/>
      <c r="Y433" s="175"/>
      <c r="Z433" s="175"/>
      <c r="AA433" s="176"/>
      <c r="AB433" s="255"/>
      <c r="AC433" s="255"/>
      <c r="AD433" s="176"/>
      <c r="AE433" s="255"/>
      <c r="AF433" s="175"/>
      <c r="AG433" s="176"/>
      <c r="AH433" s="255"/>
      <c r="AI433" s="175"/>
      <c r="AJ433" s="176"/>
      <c r="AK433" s="255"/>
      <c r="AL433" s="175"/>
      <c r="AM433" s="480">
        <f>SUM(AM429:AM432)</f>
        <v>670</v>
      </c>
      <c r="AN433" s="255"/>
      <c r="AO433" s="175"/>
      <c r="AP433" s="480">
        <f>SUM(AP429:AP432)</f>
        <v>0</v>
      </c>
      <c r="AQ433" s="255"/>
      <c r="AR433" s="175"/>
      <c r="AS433" s="480">
        <f>SUM(AS429:AS432)</f>
        <v>0</v>
      </c>
      <c r="AT433" s="255"/>
      <c r="AU433" s="175"/>
      <c r="AV433" s="480">
        <f>SUM(AV429:AV432)</f>
        <v>0</v>
      </c>
      <c r="AW433" s="504"/>
      <c r="AX433" s="504"/>
      <c r="AY433" s="518"/>
      <c r="AZ433" s="458">
        <f t="shared" si="44"/>
        <v>0</v>
      </c>
      <c r="BA433" s="480">
        <f>SUM(BA429:BA432)</f>
        <v>670</v>
      </c>
      <c r="BB433" s="261"/>
      <c r="BC433" s="530"/>
      <c r="BD433" s="253">
        <v>0</v>
      </c>
      <c r="BE433" s="66">
        <f t="shared" si="42"/>
        <v>0</v>
      </c>
      <c r="BF433" s="480">
        <f>SUM(BF429:BF432)</f>
        <v>670</v>
      </c>
    </row>
    <row r="434" spans="1:58" ht="15.75" outlineLevel="1" x14ac:dyDescent="0.25">
      <c r="A434" s="156"/>
      <c r="B434" s="132"/>
      <c r="C434" s="49"/>
      <c r="D434" s="49"/>
      <c r="E434" s="1"/>
      <c r="F434" s="14"/>
      <c r="G434" s="152"/>
      <c r="H434" s="58"/>
      <c r="I434" s="153"/>
      <c r="J434" s="61"/>
      <c r="K434" s="154"/>
      <c r="L434" s="475"/>
      <c r="M434" s="72"/>
      <c r="O434" s="85">
        <f t="shared" si="40"/>
        <v>0</v>
      </c>
      <c r="AK434" s="253"/>
      <c r="AN434" s="253"/>
      <c r="AQ434" s="253"/>
      <c r="AZ434" s="458">
        <f t="shared" si="44"/>
        <v>0</v>
      </c>
      <c r="BA434" s="86">
        <f t="shared" si="41"/>
        <v>0</v>
      </c>
      <c r="BD434" s="253">
        <v>0</v>
      </c>
      <c r="BE434" s="66">
        <f t="shared" si="42"/>
        <v>0</v>
      </c>
      <c r="BF434" s="85">
        <f t="shared" si="43"/>
        <v>0</v>
      </c>
    </row>
    <row r="435" spans="1:58" s="177" customFormat="1" ht="15.75" outlineLevel="1" x14ac:dyDescent="0.25">
      <c r="A435" s="172" t="s">
        <v>369</v>
      </c>
      <c r="B435" s="173" t="s">
        <v>271</v>
      </c>
      <c r="C435" s="174"/>
      <c r="D435" s="174"/>
      <c r="E435" s="33"/>
      <c r="F435" s="25"/>
      <c r="G435" s="174"/>
      <c r="H435" s="25"/>
      <c r="I435" s="174"/>
      <c r="J435" s="25"/>
      <c r="K435" s="174"/>
      <c r="L435" s="480"/>
      <c r="M435" s="76"/>
      <c r="N435" s="175"/>
      <c r="O435" s="85">
        <f t="shared" si="40"/>
        <v>0</v>
      </c>
      <c r="P435" s="175"/>
      <c r="Q435" s="175"/>
      <c r="R435" s="176"/>
      <c r="S435" s="175"/>
      <c r="T435" s="175"/>
      <c r="U435" s="176"/>
      <c r="V435" s="175"/>
      <c r="W435" s="175"/>
      <c r="X435" s="176"/>
      <c r="Y435" s="175"/>
      <c r="Z435" s="175"/>
      <c r="AA435" s="176"/>
      <c r="AB435" s="255"/>
      <c r="AC435" s="255"/>
      <c r="AD435" s="176"/>
      <c r="AE435" s="255"/>
      <c r="AF435" s="175"/>
      <c r="AG435" s="176"/>
      <c r="AH435" s="255"/>
      <c r="AI435" s="175"/>
      <c r="AJ435" s="176"/>
      <c r="AK435" s="255"/>
      <c r="AL435" s="175"/>
      <c r="AM435" s="176"/>
      <c r="AN435" s="255"/>
      <c r="AO435" s="175"/>
      <c r="AP435" s="176"/>
      <c r="AQ435" s="255"/>
      <c r="AR435" s="175"/>
      <c r="AS435" s="176"/>
      <c r="AT435" s="255"/>
      <c r="AU435" s="175"/>
      <c r="AV435" s="176"/>
      <c r="AW435" s="255"/>
      <c r="AX435" s="255"/>
      <c r="AY435" s="176"/>
      <c r="AZ435" s="458">
        <f t="shared" si="44"/>
        <v>0</v>
      </c>
      <c r="BA435" s="86">
        <f t="shared" si="41"/>
        <v>0</v>
      </c>
      <c r="BB435" s="261"/>
      <c r="BC435" s="530"/>
      <c r="BD435" s="253">
        <v>0</v>
      </c>
      <c r="BE435" s="66">
        <f t="shared" si="42"/>
        <v>0</v>
      </c>
      <c r="BF435" s="85">
        <f t="shared" si="43"/>
        <v>0</v>
      </c>
    </row>
    <row r="436" spans="1:58" ht="15.75" outlineLevel="2" x14ac:dyDescent="0.25">
      <c r="A436" s="156"/>
      <c r="B436" s="132"/>
      <c r="C436" s="124"/>
      <c r="D436" s="124"/>
      <c r="E436" s="5"/>
      <c r="F436" s="14"/>
      <c r="G436" s="125"/>
      <c r="H436" s="58"/>
      <c r="I436" s="126"/>
      <c r="J436" s="61"/>
      <c r="K436" s="127"/>
      <c r="L436" s="475"/>
      <c r="M436" s="72"/>
      <c r="O436" s="85">
        <f t="shared" si="40"/>
        <v>0</v>
      </c>
      <c r="AK436" s="253"/>
      <c r="AN436" s="253"/>
      <c r="AQ436" s="253"/>
      <c r="AZ436" s="458">
        <f t="shared" si="44"/>
        <v>0</v>
      </c>
      <c r="BA436" s="86">
        <f t="shared" si="41"/>
        <v>0</v>
      </c>
      <c r="BD436" s="253">
        <v>0</v>
      </c>
      <c r="BE436" s="66">
        <f t="shared" si="42"/>
        <v>0</v>
      </c>
      <c r="BF436" s="85">
        <f t="shared" si="43"/>
        <v>0</v>
      </c>
    </row>
    <row r="437" spans="1:58" ht="106.5" customHeight="1" outlineLevel="2" x14ac:dyDescent="0.25">
      <c r="A437" s="156" t="s">
        <v>370</v>
      </c>
      <c r="B437" s="123" t="s">
        <v>273</v>
      </c>
      <c r="C437" s="124"/>
      <c r="D437" s="124"/>
      <c r="E437" s="5"/>
      <c r="F437" s="14"/>
      <c r="G437" s="125"/>
      <c r="H437" s="58"/>
      <c r="I437" s="126"/>
      <c r="J437" s="61"/>
      <c r="K437" s="127"/>
      <c r="L437" s="475"/>
      <c r="M437" s="72"/>
      <c r="O437" s="85">
        <f t="shared" si="40"/>
        <v>0</v>
      </c>
      <c r="AK437" s="253"/>
      <c r="AN437" s="253"/>
      <c r="AQ437" s="253"/>
      <c r="AZ437" s="458">
        <f t="shared" si="44"/>
        <v>0</v>
      </c>
      <c r="BA437" s="86">
        <f t="shared" si="41"/>
        <v>0</v>
      </c>
      <c r="BD437" s="253">
        <v>0</v>
      </c>
      <c r="BE437" s="66">
        <f t="shared" si="42"/>
        <v>0</v>
      </c>
      <c r="BF437" s="85">
        <f t="shared" si="43"/>
        <v>0</v>
      </c>
    </row>
    <row r="438" spans="1:58" ht="15.75" outlineLevel="2" x14ac:dyDescent="0.25">
      <c r="A438" s="156"/>
      <c r="B438" s="123" t="s">
        <v>371</v>
      </c>
      <c r="C438" s="124"/>
      <c r="D438" s="124"/>
      <c r="E438" s="5"/>
      <c r="F438" s="14"/>
      <c r="G438" s="125"/>
      <c r="H438" s="58"/>
      <c r="I438" s="126"/>
      <c r="J438" s="61"/>
      <c r="K438" s="127"/>
      <c r="L438" s="475"/>
      <c r="M438" s="72"/>
      <c r="O438" s="85">
        <f t="shared" si="40"/>
        <v>0</v>
      </c>
      <c r="AK438" s="253"/>
      <c r="AN438" s="253"/>
      <c r="AQ438" s="253"/>
      <c r="AZ438" s="458">
        <f t="shared" si="44"/>
        <v>0</v>
      </c>
      <c r="BA438" s="86">
        <f t="shared" si="41"/>
        <v>0</v>
      </c>
      <c r="BD438" s="253">
        <v>0</v>
      </c>
      <c r="BE438" s="66">
        <f t="shared" si="42"/>
        <v>0</v>
      </c>
      <c r="BF438" s="85">
        <f t="shared" si="43"/>
        <v>0</v>
      </c>
    </row>
    <row r="439" spans="1:58" ht="15.75" outlineLevel="2" x14ac:dyDescent="0.25">
      <c r="A439" s="156"/>
      <c r="B439" s="123" t="s">
        <v>372</v>
      </c>
      <c r="C439" s="32" t="s">
        <v>278</v>
      </c>
      <c r="D439" s="32">
        <v>35</v>
      </c>
      <c r="E439" s="5">
        <v>7.5</v>
      </c>
      <c r="F439" s="2">
        <f>E439*D439</f>
        <v>262.5</v>
      </c>
      <c r="G439" s="129">
        <v>0</v>
      </c>
      <c r="H439" s="52">
        <f>G439*E439</f>
        <v>0</v>
      </c>
      <c r="I439" s="130"/>
      <c r="J439" s="55">
        <f>I439*E439</f>
        <v>0</v>
      </c>
      <c r="K439" s="131">
        <f>D439+G439-I439</f>
        <v>35</v>
      </c>
      <c r="L439" s="469">
        <f>K439*E439</f>
        <v>262.5</v>
      </c>
      <c r="M439" s="71"/>
      <c r="O439" s="85">
        <f t="shared" si="40"/>
        <v>0</v>
      </c>
      <c r="AK439" s="253"/>
      <c r="AN439" s="253"/>
      <c r="AQ439" s="253"/>
      <c r="AZ439" s="458">
        <f t="shared" si="44"/>
        <v>0</v>
      </c>
      <c r="BA439" s="86">
        <f t="shared" si="41"/>
        <v>0</v>
      </c>
      <c r="BD439" s="253">
        <v>0</v>
      </c>
      <c r="BE439" s="66">
        <f t="shared" si="42"/>
        <v>7.5</v>
      </c>
      <c r="BF439" s="85">
        <f t="shared" si="43"/>
        <v>0</v>
      </c>
    </row>
    <row r="440" spans="1:58" ht="15.75" outlineLevel="2" x14ac:dyDescent="0.25">
      <c r="A440" s="156"/>
      <c r="B440" s="132"/>
      <c r="C440" s="124"/>
      <c r="D440" s="124"/>
      <c r="E440" s="5"/>
      <c r="F440" s="14"/>
      <c r="G440" s="125"/>
      <c r="H440" s="58"/>
      <c r="I440" s="126"/>
      <c r="J440" s="61"/>
      <c r="K440" s="127"/>
      <c r="L440" s="475"/>
      <c r="M440" s="72"/>
      <c r="O440" s="85">
        <f t="shared" si="40"/>
        <v>0</v>
      </c>
      <c r="AK440" s="253"/>
      <c r="AN440" s="253"/>
      <c r="AQ440" s="253"/>
      <c r="AZ440" s="458">
        <f t="shared" si="44"/>
        <v>0</v>
      </c>
      <c r="BA440" s="86">
        <f t="shared" si="41"/>
        <v>0</v>
      </c>
      <c r="BD440" s="253">
        <v>0</v>
      </c>
      <c r="BE440" s="66">
        <f t="shared" si="42"/>
        <v>0</v>
      </c>
      <c r="BF440" s="85">
        <f t="shared" si="43"/>
        <v>0</v>
      </c>
    </row>
    <row r="441" spans="1:58" s="177" customFormat="1" ht="15.75" outlineLevel="1" x14ac:dyDescent="0.25">
      <c r="A441" s="172" t="s">
        <v>369</v>
      </c>
      <c r="B441" s="173" t="s">
        <v>373</v>
      </c>
      <c r="C441" s="174"/>
      <c r="D441" s="174"/>
      <c r="E441" s="33"/>
      <c r="F441" s="25">
        <f>SUM(F437:F440)</f>
        <v>262.5</v>
      </c>
      <c r="G441" s="174"/>
      <c r="H441" s="25">
        <f>SUM(H437:H440)</f>
        <v>0</v>
      </c>
      <c r="I441" s="174"/>
      <c r="J441" s="25">
        <f>SUM(J437:J440)</f>
        <v>0</v>
      </c>
      <c r="K441" s="174"/>
      <c r="L441" s="480">
        <f>SUM(L437:L440)</f>
        <v>262.5</v>
      </c>
      <c r="M441" s="76"/>
      <c r="N441" s="175"/>
      <c r="O441" s="85">
        <f t="shared" si="40"/>
        <v>0</v>
      </c>
      <c r="P441" s="175"/>
      <c r="Q441" s="175"/>
      <c r="R441" s="176"/>
      <c r="S441" s="175"/>
      <c r="T441" s="175"/>
      <c r="U441" s="176"/>
      <c r="V441" s="175"/>
      <c r="W441" s="175"/>
      <c r="X441" s="176"/>
      <c r="Y441" s="175"/>
      <c r="Z441" s="175"/>
      <c r="AA441" s="176"/>
      <c r="AB441" s="255"/>
      <c r="AC441" s="255"/>
      <c r="AD441" s="176"/>
      <c r="AE441" s="255"/>
      <c r="AF441" s="175"/>
      <c r="AG441" s="176"/>
      <c r="AH441" s="255"/>
      <c r="AI441" s="175"/>
      <c r="AJ441" s="176"/>
      <c r="AK441" s="255"/>
      <c r="AL441" s="175"/>
      <c r="AM441" s="480">
        <f>SUM(AM437:AM440)</f>
        <v>0</v>
      </c>
      <c r="AN441" s="255"/>
      <c r="AO441" s="175"/>
      <c r="AP441" s="480">
        <f>SUM(AP437:AP440)</f>
        <v>0</v>
      </c>
      <c r="AQ441" s="255"/>
      <c r="AR441" s="175"/>
      <c r="AS441" s="480">
        <f>SUM(AS437:AS440)</f>
        <v>0</v>
      </c>
      <c r="AT441" s="255"/>
      <c r="AU441" s="175"/>
      <c r="AV441" s="480">
        <f>SUM(AV437:AV440)</f>
        <v>0</v>
      </c>
      <c r="AW441" s="504"/>
      <c r="AX441" s="504"/>
      <c r="AY441" s="518"/>
      <c r="AZ441" s="458">
        <f t="shared" si="44"/>
        <v>0</v>
      </c>
      <c r="BA441" s="480">
        <f>SUM(BA437:BA440)</f>
        <v>0</v>
      </c>
      <c r="BB441" s="261"/>
      <c r="BC441" s="530"/>
      <c r="BD441" s="253">
        <v>0</v>
      </c>
      <c r="BE441" s="66">
        <f t="shared" si="42"/>
        <v>0</v>
      </c>
      <c r="BF441" s="480">
        <f>SUM(BF437:BF440)</f>
        <v>0</v>
      </c>
    </row>
    <row r="442" spans="1:58" ht="15.75" outlineLevel="1" x14ac:dyDescent="0.25">
      <c r="A442" s="156"/>
      <c r="B442" s="132"/>
      <c r="C442" s="49"/>
      <c r="D442" s="49"/>
      <c r="E442" s="1"/>
      <c r="F442" s="14"/>
      <c r="G442" s="152"/>
      <c r="H442" s="58"/>
      <c r="I442" s="153"/>
      <c r="J442" s="61"/>
      <c r="K442" s="154"/>
      <c r="L442" s="475"/>
      <c r="M442" s="72"/>
      <c r="O442" s="85">
        <f t="shared" si="40"/>
        <v>0</v>
      </c>
      <c r="AK442" s="253"/>
      <c r="AN442" s="253"/>
      <c r="AQ442" s="253"/>
      <c r="AZ442" s="458">
        <f t="shared" si="44"/>
        <v>0</v>
      </c>
      <c r="BA442" s="86">
        <f t="shared" si="41"/>
        <v>0</v>
      </c>
      <c r="BD442" s="253">
        <v>0</v>
      </c>
      <c r="BE442" s="66">
        <f t="shared" si="42"/>
        <v>0</v>
      </c>
      <c r="BF442" s="85">
        <f t="shared" si="43"/>
        <v>0</v>
      </c>
    </row>
    <row r="443" spans="1:58" s="177" customFormat="1" ht="15.75" outlineLevel="1" x14ac:dyDescent="0.25">
      <c r="A443" s="172" t="s">
        <v>374</v>
      </c>
      <c r="B443" s="173" t="s">
        <v>11</v>
      </c>
      <c r="C443" s="174"/>
      <c r="D443" s="174"/>
      <c r="E443" s="33"/>
      <c r="F443" s="25"/>
      <c r="G443" s="174"/>
      <c r="H443" s="25"/>
      <c r="I443" s="174"/>
      <c r="J443" s="25"/>
      <c r="K443" s="174"/>
      <c r="L443" s="480"/>
      <c r="M443" s="76"/>
      <c r="N443" s="175"/>
      <c r="O443" s="85">
        <f t="shared" si="40"/>
        <v>0</v>
      </c>
      <c r="P443" s="175"/>
      <c r="Q443" s="175"/>
      <c r="R443" s="176"/>
      <c r="S443" s="175"/>
      <c r="T443" s="175"/>
      <c r="U443" s="176"/>
      <c r="V443" s="175"/>
      <c r="W443" s="175"/>
      <c r="X443" s="176"/>
      <c r="Y443" s="175"/>
      <c r="Z443" s="175"/>
      <c r="AA443" s="176"/>
      <c r="AB443" s="255"/>
      <c r="AC443" s="255"/>
      <c r="AD443" s="176"/>
      <c r="AE443" s="255"/>
      <c r="AF443" s="175"/>
      <c r="AG443" s="176"/>
      <c r="AH443" s="255"/>
      <c r="AI443" s="175"/>
      <c r="AJ443" s="176"/>
      <c r="AK443" s="255"/>
      <c r="AL443" s="175"/>
      <c r="AM443" s="176"/>
      <c r="AN443" s="255"/>
      <c r="AO443" s="175"/>
      <c r="AP443" s="176"/>
      <c r="AQ443" s="255"/>
      <c r="AR443" s="175"/>
      <c r="AS443" s="176"/>
      <c r="AT443" s="255"/>
      <c r="AU443" s="175"/>
      <c r="AV443" s="176"/>
      <c r="AW443" s="255"/>
      <c r="AX443" s="255"/>
      <c r="AY443" s="176"/>
      <c r="AZ443" s="458">
        <f t="shared" si="44"/>
        <v>0</v>
      </c>
      <c r="BA443" s="86">
        <f t="shared" si="41"/>
        <v>0</v>
      </c>
      <c r="BB443" s="261"/>
      <c r="BC443" s="530"/>
      <c r="BD443" s="253">
        <v>0</v>
      </c>
      <c r="BE443" s="66">
        <f t="shared" si="42"/>
        <v>0</v>
      </c>
      <c r="BF443" s="85">
        <f t="shared" si="43"/>
        <v>0</v>
      </c>
    </row>
    <row r="444" spans="1:58" ht="15.75" outlineLevel="2" x14ac:dyDescent="0.25">
      <c r="A444" s="156"/>
      <c r="B444" s="132"/>
      <c r="C444" s="124"/>
      <c r="D444" s="124"/>
      <c r="E444" s="5"/>
      <c r="F444" s="14"/>
      <c r="G444" s="125"/>
      <c r="H444" s="58"/>
      <c r="I444" s="126"/>
      <c r="J444" s="61"/>
      <c r="K444" s="127"/>
      <c r="L444" s="475"/>
      <c r="M444" s="72"/>
      <c r="O444" s="85">
        <f t="shared" si="40"/>
        <v>0</v>
      </c>
      <c r="AK444" s="253"/>
      <c r="AN444" s="253"/>
      <c r="AQ444" s="253"/>
      <c r="AZ444" s="458">
        <f t="shared" si="44"/>
        <v>0</v>
      </c>
      <c r="BA444" s="86">
        <f t="shared" si="41"/>
        <v>0</v>
      </c>
      <c r="BD444" s="253">
        <v>0</v>
      </c>
      <c r="BE444" s="66">
        <f t="shared" si="42"/>
        <v>0</v>
      </c>
      <c r="BF444" s="85">
        <f t="shared" si="43"/>
        <v>0</v>
      </c>
    </row>
    <row r="445" spans="1:58" ht="60.75" customHeight="1" outlineLevel="2" x14ac:dyDescent="0.25">
      <c r="A445" s="156" t="s">
        <v>375</v>
      </c>
      <c r="B445" s="123" t="s">
        <v>376</v>
      </c>
      <c r="C445" s="124"/>
      <c r="D445" s="124"/>
      <c r="E445" s="5"/>
      <c r="F445" s="14"/>
      <c r="G445" s="125"/>
      <c r="H445" s="58"/>
      <c r="I445" s="126"/>
      <c r="J445" s="61"/>
      <c r="K445" s="127"/>
      <c r="L445" s="475"/>
      <c r="M445" s="72"/>
      <c r="O445" s="85">
        <f t="shared" si="40"/>
        <v>0</v>
      </c>
      <c r="AK445" s="253"/>
      <c r="AN445" s="253"/>
      <c r="AQ445" s="253"/>
      <c r="AZ445" s="458">
        <f t="shared" si="44"/>
        <v>0</v>
      </c>
      <c r="BA445" s="86">
        <f t="shared" si="41"/>
        <v>0</v>
      </c>
      <c r="BD445" s="253">
        <v>0</v>
      </c>
      <c r="BE445" s="66">
        <f t="shared" si="42"/>
        <v>0</v>
      </c>
      <c r="BF445" s="85">
        <f t="shared" si="43"/>
        <v>0</v>
      </c>
    </row>
    <row r="446" spans="1:58" ht="15.75" outlineLevel="2" x14ac:dyDescent="0.25">
      <c r="A446" s="156"/>
      <c r="B446" s="178" t="s">
        <v>353</v>
      </c>
      <c r="C446" s="32"/>
      <c r="D446" s="49"/>
      <c r="E446" s="1"/>
      <c r="F446" s="14"/>
      <c r="G446" s="152"/>
      <c r="H446" s="58"/>
      <c r="I446" s="153"/>
      <c r="J446" s="61"/>
      <c r="K446" s="154"/>
      <c r="L446" s="475"/>
      <c r="M446" s="72"/>
      <c r="O446" s="85">
        <f t="shared" si="40"/>
        <v>0</v>
      </c>
      <c r="AK446" s="253"/>
      <c r="AN446" s="253"/>
      <c r="AQ446" s="253"/>
      <c r="AZ446" s="458">
        <f t="shared" si="44"/>
        <v>0</v>
      </c>
      <c r="BA446" s="86">
        <f t="shared" si="41"/>
        <v>0</v>
      </c>
      <c r="BD446" s="253">
        <v>0</v>
      </c>
      <c r="BE446" s="66">
        <f t="shared" si="42"/>
        <v>0</v>
      </c>
      <c r="BF446" s="85">
        <f t="shared" si="43"/>
        <v>0</v>
      </c>
    </row>
    <row r="447" spans="1:58" ht="15.75" outlineLevel="2" x14ac:dyDescent="0.25">
      <c r="A447" s="156"/>
      <c r="B447" s="123" t="s">
        <v>377</v>
      </c>
      <c r="C447" s="32" t="s">
        <v>285</v>
      </c>
      <c r="D447" s="32">
        <v>4</v>
      </c>
      <c r="E447" s="5">
        <v>50</v>
      </c>
      <c r="F447" s="2">
        <f>E447*D447</f>
        <v>200</v>
      </c>
      <c r="G447" s="129">
        <v>0</v>
      </c>
      <c r="H447" s="52">
        <f>G447*E447</f>
        <v>0</v>
      </c>
      <c r="I447" s="130"/>
      <c r="J447" s="55">
        <f>I447*E447</f>
        <v>0</v>
      </c>
      <c r="K447" s="131">
        <f>D447+G447-I447</f>
        <v>4</v>
      </c>
      <c r="L447" s="469">
        <f>K447*E447</f>
        <v>200</v>
      </c>
      <c r="M447" s="71"/>
      <c r="O447" s="85">
        <f t="shared" si="40"/>
        <v>0</v>
      </c>
      <c r="AK447" s="253"/>
      <c r="AN447" s="253">
        <v>11</v>
      </c>
      <c r="AO447" s="66">
        <f>E447</f>
        <v>50</v>
      </c>
      <c r="AP447" s="85">
        <f>AN447*AO447</f>
        <v>550</v>
      </c>
      <c r="AQ447" s="253"/>
      <c r="AR447" s="66">
        <f>H447</f>
        <v>0</v>
      </c>
      <c r="AS447" s="85">
        <f>AQ447*AR447</f>
        <v>0</v>
      </c>
      <c r="AU447" s="66">
        <f>K447</f>
        <v>4</v>
      </c>
      <c r="AV447" s="85">
        <f>AT447*AU447</f>
        <v>0</v>
      </c>
      <c r="AZ447" s="458">
        <f t="shared" si="44"/>
        <v>11</v>
      </c>
      <c r="BA447" s="86">
        <f t="shared" si="41"/>
        <v>550</v>
      </c>
      <c r="BD447" s="253">
        <v>11</v>
      </c>
      <c r="BE447" s="66">
        <f t="shared" si="42"/>
        <v>50</v>
      </c>
      <c r="BF447" s="85">
        <f t="shared" si="43"/>
        <v>550</v>
      </c>
    </row>
    <row r="448" spans="1:58" ht="15.75" outlineLevel="2" x14ac:dyDescent="0.25">
      <c r="A448" s="156"/>
      <c r="B448" s="132"/>
      <c r="C448" s="124"/>
      <c r="D448" s="124"/>
      <c r="E448" s="5"/>
      <c r="F448" s="9"/>
      <c r="G448" s="125"/>
      <c r="H448" s="54"/>
      <c r="I448" s="126"/>
      <c r="J448" s="56"/>
      <c r="K448" s="127"/>
      <c r="L448" s="472"/>
      <c r="M448" s="74"/>
      <c r="O448" s="85">
        <f t="shared" si="40"/>
        <v>0</v>
      </c>
      <c r="AK448" s="253"/>
      <c r="AN448" s="253"/>
      <c r="AQ448" s="253"/>
      <c r="AZ448" s="458">
        <f t="shared" si="44"/>
        <v>0</v>
      </c>
      <c r="BA448" s="86">
        <f t="shared" si="41"/>
        <v>0</v>
      </c>
      <c r="BD448" s="253">
        <v>0</v>
      </c>
      <c r="BE448" s="66">
        <f t="shared" si="42"/>
        <v>0</v>
      </c>
      <c r="BF448" s="85">
        <f t="shared" si="43"/>
        <v>0</v>
      </c>
    </row>
    <row r="449" spans="1:58" ht="60" outlineLevel="2" x14ac:dyDescent="0.25">
      <c r="A449" s="156" t="s">
        <v>378</v>
      </c>
      <c r="B449" s="123" t="s">
        <v>379</v>
      </c>
      <c r="C449" s="124"/>
      <c r="D449" s="124"/>
      <c r="E449" s="5"/>
      <c r="F449" s="14"/>
      <c r="G449" s="125"/>
      <c r="H449" s="58"/>
      <c r="I449" s="126"/>
      <c r="J449" s="61"/>
      <c r="K449" s="127"/>
      <c r="L449" s="475"/>
      <c r="M449" s="72"/>
      <c r="O449" s="85">
        <f t="shared" si="40"/>
        <v>0</v>
      </c>
      <c r="AK449" s="253"/>
      <c r="AN449" s="253"/>
      <c r="AQ449" s="253"/>
      <c r="AZ449" s="458">
        <f t="shared" si="44"/>
        <v>0</v>
      </c>
      <c r="BA449" s="86">
        <f t="shared" si="41"/>
        <v>0</v>
      </c>
      <c r="BD449" s="253">
        <v>0</v>
      </c>
      <c r="BE449" s="66">
        <f t="shared" si="42"/>
        <v>0</v>
      </c>
      <c r="BF449" s="85">
        <f t="shared" si="43"/>
        <v>0</v>
      </c>
    </row>
    <row r="450" spans="1:58" ht="15.75" outlineLevel="2" x14ac:dyDescent="0.25">
      <c r="A450" s="156"/>
      <c r="B450" s="178" t="s">
        <v>353</v>
      </c>
      <c r="C450" s="124"/>
      <c r="D450" s="124"/>
      <c r="E450" s="5"/>
      <c r="F450" s="14"/>
      <c r="G450" s="125"/>
      <c r="H450" s="58"/>
      <c r="I450" s="126"/>
      <c r="J450" s="61"/>
      <c r="K450" s="127"/>
      <c r="L450" s="475"/>
      <c r="M450" s="72"/>
      <c r="O450" s="85">
        <f t="shared" si="40"/>
        <v>0</v>
      </c>
      <c r="AK450" s="253"/>
      <c r="AN450" s="253"/>
      <c r="AQ450" s="253"/>
      <c r="AZ450" s="458">
        <f t="shared" si="44"/>
        <v>0</v>
      </c>
      <c r="BA450" s="86">
        <f t="shared" si="41"/>
        <v>0</v>
      </c>
      <c r="BD450" s="253">
        <v>0</v>
      </c>
      <c r="BE450" s="66">
        <f t="shared" si="42"/>
        <v>0</v>
      </c>
      <c r="BF450" s="85">
        <f t="shared" si="43"/>
        <v>0</v>
      </c>
    </row>
    <row r="451" spans="1:58" ht="15.75" outlineLevel="2" x14ac:dyDescent="0.25">
      <c r="A451" s="156"/>
      <c r="B451" s="123" t="s">
        <v>380</v>
      </c>
      <c r="C451" s="32" t="s">
        <v>45</v>
      </c>
      <c r="D451" s="32">
        <v>4</v>
      </c>
      <c r="E451" s="5">
        <v>280</v>
      </c>
      <c r="F451" s="2">
        <f>E451*D451</f>
        <v>1120</v>
      </c>
      <c r="G451" s="129">
        <v>0</v>
      </c>
      <c r="H451" s="52">
        <f>G451*E451</f>
        <v>0</v>
      </c>
      <c r="I451" s="130"/>
      <c r="J451" s="55">
        <f>I451*E451</f>
        <v>0</v>
      </c>
      <c r="K451" s="131">
        <f>D451+G451-I451</f>
        <v>4</v>
      </c>
      <c r="L451" s="469">
        <f>K451*E451</f>
        <v>1120</v>
      </c>
      <c r="M451" s="71"/>
      <c r="O451" s="85">
        <f t="shared" si="40"/>
        <v>0</v>
      </c>
      <c r="AK451" s="253"/>
      <c r="AN451" s="253">
        <v>8</v>
      </c>
      <c r="AO451" s="66">
        <f>E451</f>
        <v>280</v>
      </c>
      <c r="AP451" s="85">
        <f>AN451*AO451</f>
        <v>2240</v>
      </c>
      <c r="AQ451" s="253"/>
      <c r="AR451" s="66">
        <f>H451</f>
        <v>0</v>
      </c>
      <c r="AS451" s="85">
        <f>AQ451*AR451</f>
        <v>0</v>
      </c>
      <c r="AU451" s="66">
        <f>K451</f>
        <v>4</v>
      </c>
      <c r="AV451" s="85">
        <f>AT451*AU451</f>
        <v>0</v>
      </c>
      <c r="AZ451" s="458">
        <f t="shared" si="44"/>
        <v>8</v>
      </c>
      <c r="BA451" s="86">
        <f t="shared" si="41"/>
        <v>2240</v>
      </c>
      <c r="BD451" s="253">
        <v>8</v>
      </c>
      <c r="BE451" s="66">
        <f t="shared" si="42"/>
        <v>280</v>
      </c>
      <c r="BF451" s="85">
        <f t="shared" si="43"/>
        <v>2240</v>
      </c>
    </row>
    <row r="452" spans="1:58" ht="15.75" outlineLevel="2" x14ac:dyDescent="0.25">
      <c r="A452" s="156"/>
      <c r="B452" s="132"/>
      <c r="C452" s="124"/>
      <c r="D452" s="124"/>
      <c r="E452" s="5"/>
      <c r="F452" s="14"/>
      <c r="G452" s="125"/>
      <c r="H452" s="58"/>
      <c r="I452" s="126"/>
      <c r="J452" s="61"/>
      <c r="K452" s="127"/>
      <c r="L452" s="475"/>
      <c r="M452" s="72"/>
      <c r="O452" s="85">
        <f t="shared" si="40"/>
        <v>0</v>
      </c>
      <c r="AK452" s="253"/>
      <c r="AN452" s="253"/>
      <c r="AQ452" s="253"/>
      <c r="AZ452" s="458">
        <f t="shared" si="44"/>
        <v>0</v>
      </c>
      <c r="BA452" s="86">
        <f t="shared" si="41"/>
        <v>0</v>
      </c>
      <c r="BD452" s="253">
        <v>0</v>
      </c>
      <c r="BE452" s="66">
        <f t="shared" si="42"/>
        <v>0</v>
      </c>
      <c r="BF452" s="85">
        <f t="shared" si="43"/>
        <v>0</v>
      </c>
    </row>
    <row r="453" spans="1:58" ht="120" outlineLevel="2" x14ac:dyDescent="0.25">
      <c r="A453" s="156" t="s">
        <v>381</v>
      </c>
      <c r="B453" s="123" t="s">
        <v>382</v>
      </c>
      <c r="C453" s="124"/>
      <c r="D453" s="124"/>
      <c r="E453" s="5"/>
      <c r="F453" s="14"/>
      <c r="G453" s="125"/>
      <c r="H453" s="58"/>
      <c r="I453" s="126"/>
      <c r="J453" s="61"/>
      <c r="K453" s="127"/>
      <c r="L453" s="475"/>
      <c r="M453" s="72"/>
      <c r="O453" s="85">
        <f t="shared" ref="O453:O516" si="45">M453*N453</f>
        <v>0</v>
      </c>
      <c r="AK453" s="253"/>
      <c r="AN453" s="253"/>
      <c r="AQ453" s="253"/>
      <c r="AZ453" s="458">
        <f t="shared" si="44"/>
        <v>0</v>
      </c>
      <c r="BA453" s="86">
        <f t="shared" si="41"/>
        <v>0</v>
      </c>
      <c r="BD453" s="253">
        <v>0</v>
      </c>
      <c r="BE453" s="66">
        <f t="shared" si="42"/>
        <v>0</v>
      </c>
      <c r="BF453" s="85">
        <f t="shared" si="43"/>
        <v>0</v>
      </c>
    </row>
    <row r="454" spans="1:58" ht="15.75" outlineLevel="2" x14ac:dyDescent="0.25">
      <c r="A454" s="156"/>
      <c r="B454" s="123" t="s">
        <v>383</v>
      </c>
      <c r="C454" s="32" t="s">
        <v>45</v>
      </c>
      <c r="D454" s="32">
        <v>1</v>
      </c>
      <c r="E454" s="5">
        <v>13500</v>
      </c>
      <c r="F454" s="2">
        <f>E454*D454</f>
        <v>13500</v>
      </c>
      <c r="G454" s="129">
        <v>0</v>
      </c>
      <c r="H454" s="52">
        <f>G454*E454</f>
        <v>0</v>
      </c>
      <c r="I454" s="130"/>
      <c r="J454" s="55">
        <f>I454*E454</f>
        <v>0</v>
      </c>
      <c r="K454" s="131">
        <f>D454+G454-I454</f>
        <v>1</v>
      </c>
      <c r="L454" s="469">
        <f>K454*E454</f>
        <v>13500</v>
      </c>
      <c r="M454" s="71"/>
      <c r="O454" s="85">
        <f t="shared" si="45"/>
        <v>0</v>
      </c>
      <c r="AK454" s="253">
        <v>1</v>
      </c>
      <c r="AL454" s="66">
        <f>E454</f>
        <v>13500</v>
      </c>
      <c r="AM454" s="85">
        <f>AK454*AL454</f>
        <v>13500</v>
      </c>
      <c r="AN454" s="253"/>
      <c r="AO454" s="66">
        <f>H454</f>
        <v>0</v>
      </c>
      <c r="AP454" s="85">
        <f>AN454*AO454</f>
        <v>0</v>
      </c>
      <c r="AQ454" s="253"/>
      <c r="AR454" s="66">
        <f>K454</f>
        <v>1</v>
      </c>
      <c r="AS454" s="85">
        <f>AQ454*AR454</f>
        <v>0</v>
      </c>
      <c r="AU454" s="66">
        <f>N454</f>
        <v>0</v>
      </c>
      <c r="AV454" s="85">
        <f>AT454*AU454</f>
        <v>0</v>
      </c>
      <c r="AZ454" s="458">
        <f t="shared" si="44"/>
        <v>1</v>
      </c>
      <c r="BA454" s="86">
        <f t="shared" si="41"/>
        <v>13500</v>
      </c>
      <c r="BD454" s="253">
        <v>1</v>
      </c>
      <c r="BE454" s="66">
        <f t="shared" si="42"/>
        <v>13500</v>
      </c>
      <c r="BF454" s="85">
        <f t="shared" si="43"/>
        <v>13500</v>
      </c>
    </row>
    <row r="455" spans="1:58" ht="15.75" outlineLevel="2" x14ac:dyDescent="0.25">
      <c r="A455" s="156"/>
      <c r="B455" s="132"/>
      <c r="C455" s="124"/>
      <c r="D455" s="124"/>
      <c r="E455" s="5"/>
      <c r="F455" s="14"/>
      <c r="G455" s="125"/>
      <c r="H455" s="58"/>
      <c r="I455" s="126"/>
      <c r="J455" s="61"/>
      <c r="K455" s="127"/>
      <c r="L455" s="475"/>
      <c r="M455" s="72"/>
      <c r="O455" s="85">
        <f t="shared" si="45"/>
        <v>0</v>
      </c>
      <c r="AK455" s="253"/>
      <c r="AN455" s="253"/>
      <c r="AQ455" s="253"/>
      <c r="AZ455" s="458">
        <f t="shared" si="44"/>
        <v>0</v>
      </c>
      <c r="BA455" s="86">
        <f t="shared" si="41"/>
        <v>0</v>
      </c>
      <c r="BD455" s="253">
        <v>0</v>
      </c>
      <c r="BE455" s="66">
        <f t="shared" si="42"/>
        <v>0</v>
      </c>
      <c r="BF455" s="85">
        <f t="shared" si="43"/>
        <v>0</v>
      </c>
    </row>
    <row r="456" spans="1:58" ht="60" outlineLevel="2" x14ac:dyDescent="0.25">
      <c r="A456" s="156" t="s">
        <v>384</v>
      </c>
      <c r="B456" s="123" t="s">
        <v>385</v>
      </c>
      <c r="C456" s="32"/>
      <c r="D456" s="49"/>
      <c r="E456" s="1"/>
      <c r="F456" s="14"/>
      <c r="G456" s="152"/>
      <c r="H456" s="58"/>
      <c r="I456" s="153"/>
      <c r="J456" s="61"/>
      <c r="K456" s="154"/>
      <c r="L456" s="475"/>
      <c r="M456" s="72"/>
      <c r="O456" s="85">
        <f t="shared" si="45"/>
        <v>0</v>
      </c>
      <c r="AK456" s="253"/>
      <c r="AN456" s="253"/>
      <c r="AQ456" s="253"/>
      <c r="AZ456" s="458">
        <f t="shared" si="44"/>
        <v>0</v>
      </c>
      <c r="BA456" s="86">
        <f t="shared" si="41"/>
        <v>0</v>
      </c>
      <c r="BD456" s="253">
        <v>0</v>
      </c>
      <c r="BE456" s="66">
        <f t="shared" si="42"/>
        <v>0</v>
      </c>
      <c r="BF456" s="85">
        <f t="shared" si="43"/>
        <v>0</v>
      </c>
    </row>
    <row r="457" spans="1:58" ht="165" outlineLevel="2" x14ac:dyDescent="0.25">
      <c r="A457" s="156"/>
      <c r="B457" s="123" t="s">
        <v>386</v>
      </c>
      <c r="C457" s="32"/>
      <c r="D457" s="49"/>
      <c r="E457" s="1"/>
      <c r="F457" s="14"/>
      <c r="G457" s="152"/>
      <c r="H457" s="58"/>
      <c r="I457" s="153"/>
      <c r="J457" s="61"/>
      <c r="K457" s="154"/>
      <c r="L457" s="475"/>
      <c r="M457" s="72"/>
      <c r="O457" s="85">
        <f t="shared" si="45"/>
        <v>0</v>
      </c>
      <c r="AK457" s="253"/>
      <c r="AN457" s="253"/>
      <c r="AQ457" s="253"/>
      <c r="AZ457" s="458">
        <f t="shared" si="44"/>
        <v>0</v>
      </c>
      <c r="BA457" s="86">
        <f t="shared" si="41"/>
        <v>0</v>
      </c>
      <c r="BD457" s="253">
        <v>0</v>
      </c>
      <c r="BE457" s="66">
        <f t="shared" si="42"/>
        <v>0</v>
      </c>
      <c r="BF457" s="85">
        <f t="shared" si="43"/>
        <v>0</v>
      </c>
    </row>
    <row r="458" spans="1:58" ht="15.75" outlineLevel="2" x14ac:dyDescent="0.25">
      <c r="A458" s="156"/>
      <c r="B458" s="123" t="s">
        <v>387</v>
      </c>
      <c r="C458" s="32" t="s">
        <v>45</v>
      </c>
      <c r="D458" s="32">
        <v>1</v>
      </c>
      <c r="E458" s="5">
        <v>4200</v>
      </c>
      <c r="F458" s="2">
        <f>E458*D458</f>
        <v>4200</v>
      </c>
      <c r="G458" s="129">
        <v>0</v>
      </c>
      <c r="H458" s="52">
        <f>G458*E458</f>
        <v>0</v>
      </c>
      <c r="I458" s="130"/>
      <c r="J458" s="55">
        <f>I458*E458</f>
        <v>0</v>
      </c>
      <c r="K458" s="131">
        <f>D458+G458-I458</f>
        <v>1</v>
      </c>
      <c r="L458" s="469">
        <f>K458*E458</f>
        <v>4200</v>
      </c>
      <c r="M458" s="71"/>
      <c r="O458" s="85">
        <f t="shared" si="45"/>
        <v>0</v>
      </c>
      <c r="AK458" s="253">
        <v>1</v>
      </c>
      <c r="AL458" s="66">
        <f>E458</f>
        <v>4200</v>
      </c>
      <c r="AM458" s="85">
        <f>AK458*AL458</f>
        <v>4200</v>
      </c>
      <c r="AN458" s="253"/>
      <c r="AO458" s="66">
        <f>H458</f>
        <v>0</v>
      </c>
      <c r="AP458" s="85">
        <f>AN458*AO458</f>
        <v>0</v>
      </c>
      <c r="AQ458" s="253"/>
      <c r="AR458" s="66">
        <f>K458</f>
        <v>1</v>
      </c>
      <c r="AS458" s="85">
        <f>AQ458*AR458</f>
        <v>0</v>
      </c>
      <c r="AU458" s="66">
        <f>N458</f>
        <v>0</v>
      </c>
      <c r="AV458" s="85">
        <f>AT458*AU458</f>
        <v>0</v>
      </c>
      <c r="AZ458" s="458">
        <f t="shared" si="44"/>
        <v>1</v>
      </c>
      <c r="BA458" s="86">
        <f t="shared" si="41"/>
        <v>4200</v>
      </c>
      <c r="BD458" s="253">
        <v>1</v>
      </c>
      <c r="BE458" s="66">
        <f t="shared" si="42"/>
        <v>4200</v>
      </c>
      <c r="BF458" s="85">
        <f t="shared" si="43"/>
        <v>4200</v>
      </c>
    </row>
    <row r="459" spans="1:58" ht="15.75" outlineLevel="2" x14ac:dyDescent="0.25">
      <c r="A459" s="156"/>
      <c r="B459" s="132"/>
      <c r="C459" s="124"/>
      <c r="D459" s="124"/>
      <c r="E459" s="5"/>
      <c r="F459" s="14"/>
      <c r="G459" s="125"/>
      <c r="H459" s="58"/>
      <c r="I459" s="126"/>
      <c r="J459" s="61"/>
      <c r="K459" s="127"/>
      <c r="L459" s="475"/>
      <c r="M459" s="72"/>
      <c r="O459" s="85">
        <f t="shared" si="45"/>
        <v>0</v>
      </c>
      <c r="AK459" s="253"/>
      <c r="AN459" s="253"/>
      <c r="AQ459" s="253"/>
      <c r="AZ459" s="458">
        <f t="shared" si="44"/>
        <v>0</v>
      </c>
      <c r="BA459" s="86">
        <f t="shared" si="41"/>
        <v>0</v>
      </c>
      <c r="BD459" s="253">
        <v>0</v>
      </c>
      <c r="BE459" s="66">
        <f t="shared" si="42"/>
        <v>0</v>
      </c>
      <c r="BF459" s="85">
        <f t="shared" si="43"/>
        <v>0</v>
      </c>
    </row>
    <row r="460" spans="1:58" ht="75" outlineLevel="2" x14ac:dyDescent="0.25">
      <c r="A460" s="156" t="s">
        <v>388</v>
      </c>
      <c r="B460" s="123" t="s">
        <v>389</v>
      </c>
      <c r="C460" s="124"/>
      <c r="D460" s="124"/>
      <c r="E460" s="5"/>
      <c r="F460" s="14"/>
      <c r="G460" s="125"/>
      <c r="H460" s="58"/>
      <c r="I460" s="126"/>
      <c r="J460" s="61"/>
      <c r="K460" s="127"/>
      <c r="L460" s="475"/>
      <c r="M460" s="72"/>
      <c r="O460" s="85">
        <f t="shared" si="45"/>
        <v>0</v>
      </c>
      <c r="AK460" s="253"/>
      <c r="AN460" s="253"/>
      <c r="AQ460" s="253"/>
      <c r="AZ460" s="458">
        <f t="shared" si="44"/>
        <v>0</v>
      </c>
      <c r="BA460" s="86">
        <f t="shared" si="41"/>
        <v>0</v>
      </c>
      <c r="BD460" s="253">
        <v>0</v>
      </c>
      <c r="BE460" s="66">
        <f t="shared" si="42"/>
        <v>0</v>
      </c>
      <c r="BF460" s="85">
        <f t="shared" si="43"/>
        <v>0</v>
      </c>
    </row>
    <row r="461" spans="1:58" ht="30" outlineLevel="2" x14ac:dyDescent="0.25">
      <c r="A461" s="156"/>
      <c r="B461" s="123" t="s">
        <v>390</v>
      </c>
      <c r="C461" s="32" t="s">
        <v>45</v>
      </c>
      <c r="D461" s="32">
        <v>1</v>
      </c>
      <c r="E461" s="5">
        <v>850</v>
      </c>
      <c r="F461" s="2">
        <f>E461*D461</f>
        <v>850</v>
      </c>
      <c r="G461" s="129">
        <v>0</v>
      </c>
      <c r="H461" s="52">
        <f>G461*E461</f>
        <v>0</v>
      </c>
      <c r="I461" s="130"/>
      <c r="J461" s="55">
        <f>I461*E461</f>
        <v>0</v>
      </c>
      <c r="K461" s="131">
        <f>D461+G461-I461</f>
        <v>1</v>
      </c>
      <c r="L461" s="469">
        <f>K461*E461</f>
        <v>850</v>
      </c>
      <c r="M461" s="71"/>
      <c r="O461" s="85">
        <f t="shared" si="45"/>
        <v>0</v>
      </c>
      <c r="AK461" s="253"/>
      <c r="AN461" s="253">
        <v>1</v>
      </c>
      <c r="AO461" s="66">
        <f>E461</f>
        <v>850</v>
      </c>
      <c r="AP461" s="85">
        <f>AN461*AO461</f>
        <v>850</v>
      </c>
      <c r="AQ461" s="253"/>
      <c r="AR461" s="66">
        <f>H461</f>
        <v>0</v>
      </c>
      <c r="AS461" s="85">
        <f>AQ461*AR461</f>
        <v>0</v>
      </c>
      <c r="AU461" s="66">
        <f>K461</f>
        <v>1</v>
      </c>
      <c r="AV461" s="85">
        <f>AT461*AU461</f>
        <v>0</v>
      </c>
      <c r="AZ461" s="458">
        <f t="shared" si="44"/>
        <v>1</v>
      </c>
      <c r="BA461" s="86">
        <f t="shared" si="41"/>
        <v>850</v>
      </c>
      <c r="BD461" s="253">
        <v>1</v>
      </c>
      <c r="BE461" s="66">
        <f t="shared" si="42"/>
        <v>850</v>
      </c>
      <c r="BF461" s="85">
        <f t="shared" si="43"/>
        <v>850</v>
      </c>
    </row>
    <row r="462" spans="1:58" ht="15.75" outlineLevel="2" x14ac:dyDescent="0.25">
      <c r="A462" s="156"/>
      <c r="B462" s="132"/>
      <c r="C462" s="124"/>
      <c r="D462" s="124"/>
      <c r="E462" s="5"/>
      <c r="F462" s="14"/>
      <c r="G462" s="125"/>
      <c r="H462" s="58"/>
      <c r="I462" s="126"/>
      <c r="J462" s="61"/>
      <c r="K462" s="127"/>
      <c r="L462" s="475"/>
      <c r="M462" s="72"/>
      <c r="O462" s="85">
        <f t="shared" si="45"/>
        <v>0</v>
      </c>
      <c r="AK462" s="253"/>
      <c r="AN462" s="253"/>
      <c r="AQ462" s="253"/>
      <c r="AZ462" s="458">
        <f t="shared" si="44"/>
        <v>0</v>
      </c>
      <c r="BA462" s="86">
        <f t="shared" si="41"/>
        <v>0</v>
      </c>
      <c r="BD462" s="253">
        <v>0</v>
      </c>
      <c r="BE462" s="66">
        <f t="shared" si="42"/>
        <v>0</v>
      </c>
      <c r="BF462" s="85">
        <f t="shared" si="43"/>
        <v>0</v>
      </c>
    </row>
    <row r="463" spans="1:58" ht="135" outlineLevel="2" x14ac:dyDescent="0.25">
      <c r="A463" s="156" t="s">
        <v>391</v>
      </c>
      <c r="B463" s="123" t="s">
        <v>392</v>
      </c>
      <c r="C463" s="124"/>
      <c r="D463" s="124"/>
      <c r="E463" s="5"/>
      <c r="F463" s="14"/>
      <c r="G463" s="125"/>
      <c r="H463" s="58"/>
      <c r="I463" s="126"/>
      <c r="J463" s="61"/>
      <c r="K463" s="127"/>
      <c r="L463" s="475"/>
      <c r="M463" s="72"/>
      <c r="O463" s="85">
        <f t="shared" si="45"/>
        <v>0</v>
      </c>
      <c r="AK463" s="253"/>
      <c r="AN463" s="253"/>
      <c r="AQ463" s="253"/>
      <c r="AZ463" s="458">
        <f t="shared" si="44"/>
        <v>0</v>
      </c>
      <c r="BA463" s="86">
        <f t="shared" si="41"/>
        <v>0</v>
      </c>
      <c r="BD463" s="253">
        <v>0</v>
      </c>
      <c r="BE463" s="66">
        <f t="shared" si="42"/>
        <v>0</v>
      </c>
      <c r="BF463" s="85">
        <f t="shared" si="43"/>
        <v>0</v>
      </c>
    </row>
    <row r="464" spans="1:58" ht="15.75" outlineLevel="2" x14ac:dyDescent="0.25">
      <c r="A464" s="156"/>
      <c r="B464" s="123" t="s">
        <v>393</v>
      </c>
      <c r="C464" s="32" t="s">
        <v>285</v>
      </c>
      <c r="D464" s="32">
        <v>4</v>
      </c>
      <c r="E464" s="5">
        <v>100</v>
      </c>
      <c r="F464" s="2">
        <f>E464*D464</f>
        <v>400</v>
      </c>
      <c r="G464" s="129">
        <v>0</v>
      </c>
      <c r="H464" s="52">
        <f>G464*E464</f>
        <v>0</v>
      </c>
      <c r="I464" s="130"/>
      <c r="J464" s="55">
        <f>I464*E464</f>
        <v>0</v>
      </c>
      <c r="K464" s="131">
        <f>D464+G464-I464</f>
        <v>4</v>
      </c>
      <c r="L464" s="469">
        <f>K464*E464</f>
        <v>400</v>
      </c>
      <c r="M464" s="71"/>
      <c r="O464" s="85">
        <f t="shared" si="45"/>
        <v>0</v>
      </c>
      <c r="AK464" s="253"/>
      <c r="AN464" s="253"/>
      <c r="AQ464" s="253">
        <v>11</v>
      </c>
      <c r="AR464" s="66">
        <f>E464</f>
        <v>100</v>
      </c>
      <c r="AS464" s="85">
        <f>AQ464*AR464</f>
        <v>1100</v>
      </c>
      <c r="AU464" s="66">
        <f>H464</f>
        <v>0</v>
      </c>
      <c r="AV464" s="85">
        <f>AT464*AU464</f>
        <v>0</v>
      </c>
      <c r="AZ464" s="458">
        <f t="shared" si="44"/>
        <v>11</v>
      </c>
      <c r="BA464" s="86">
        <f t="shared" si="41"/>
        <v>1100</v>
      </c>
      <c r="BD464" s="253">
        <v>11</v>
      </c>
      <c r="BE464" s="66">
        <f t="shared" si="42"/>
        <v>100</v>
      </c>
      <c r="BF464" s="85">
        <f t="shared" si="43"/>
        <v>1100</v>
      </c>
    </row>
    <row r="465" spans="1:58" ht="15.75" outlineLevel="2" x14ac:dyDescent="0.25">
      <c r="A465" s="156"/>
      <c r="B465" s="132"/>
      <c r="C465" s="124"/>
      <c r="D465" s="124"/>
      <c r="E465" s="5"/>
      <c r="F465" s="14"/>
      <c r="G465" s="125"/>
      <c r="H465" s="58"/>
      <c r="I465" s="126"/>
      <c r="J465" s="61"/>
      <c r="K465" s="127"/>
      <c r="L465" s="475"/>
      <c r="M465" s="72"/>
      <c r="O465" s="85">
        <f t="shared" si="45"/>
        <v>0</v>
      </c>
      <c r="AK465" s="253"/>
      <c r="AN465" s="253"/>
      <c r="AQ465" s="253"/>
      <c r="AZ465" s="458">
        <f t="shared" si="44"/>
        <v>0</v>
      </c>
      <c r="BA465" s="86">
        <f t="shared" si="41"/>
        <v>0</v>
      </c>
      <c r="BD465" s="253">
        <v>0</v>
      </c>
      <c r="BE465" s="66">
        <f t="shared" si="42"/>
        <v>0</v>
      </c>
      <c r="BF465" s="85">
        <f t="shared" si="43"/>
        <v>0</v>
      </c>
    </row>
    <row r="466" spans="1:58" ht="60" outlineLevel="2" x14ac:dyDescent="0.25">
      <c r="A466" s="156" t="s">
        <v>394</v>
      </c>
      <c r="B466" s="123" t="s">
        <v>395</v>
      </c>
      <c r="C466" s="124"/>
      <c r="D466" s="124"/>
      <c r="E466" s="5"/>
      <c r="F466" s="14"/>
      <c r="G466" s="125"/>
      <c r="H466" s="58"/>
      <c r="I466" s="126"/>
      <c r="J466" s="61"/>
      <c r="K466" s="127"/>
      <c r="L466" s="475"/>
      <c r="M466" s="72"/>
      <c r="O466" s="85">
        <f t="shared" si="45"/>
        <v>0</v>
      </c>
      <c r="AK466" s="253"/>
      <c r="AN466" s="253"/>
      <c r="AQ466" s="253"/>
      <c r="AZ466" s="458">
        <f t="shared" si="44"/>
        <v>0</v>
      </c>
      <c r="BA466" s="86">
        <f t="shared" si="41"/>
        <v>0</v>
      </c>
      <c r="BD466" s="253">
        <v>0</v>
      </c>
      <c r="BE466" s="66">
        <f t="shared" si="42"/>
        <v>0</v>
      </c>
      <c r="BF466" s="85">
        <f t="shared" si="43"/>
        <v>0</v>
      </c>
    </row>
    <row r="467" spans="1:58" ht="15.75" outlineLevel="2" x14ac:dyDescent="0.25">
      <c r="A467" s="156"/>
      <c r="B467" s="123" t="s">
        <v>396</v>
      </c>
      <c r="C467" s="32" t="s">
        <v>285</v>
      </c>
      <c r="D467" s="32">
        <v>4</v>
      </c>
      <c r="E467" s="5">
        <v>50</v>
      </c>
      <c r="F467" s="2">
        <f>E467*D467</f>
        <v>200</v>
      </c>
      <c r="G467" s="129">
        <v>0</v>
      </c>
      <c r="H467" s="52">
        <f>G467*E467</f>
        <v>0</v>
      </c>
      <c r="I467" s="130"/>
      <c r="J467" s="55">
        <f>I467*E467</f>
        <v>0</v>
      </c>
      <c r="K467" s="131">
        <f>D467+G467-I467</f>
        <v>4</v>
      </c>
      <c r="L467" s="469">
        <f>K467*E467</f>
        <v>200</v>
      </c>
      <c r="M467" s="71"/>
      <c r="O467" s="85">
        <f t="shared" si="45"/>
        <v>0</v>
      </c>
      <c r="AK467" s="253"/>
      <c r="AN467" s="253"/>
      <c r="AQ467" s="253">
        <v>11</v>
      </c>
      <c r="AR467" s="66">
        <f>E467</f>
        <v>50</v>
      </c>
      <c r="AS467" s="85">
        <f>AQ467*AR467</f>
        <v>550</v>
      </c>
      <c r="AU467" s="66">
        <f>H467</f>
        <v>0</v>
      </c>
      <c r="AV467" s="85">
        <f>AT467*AU467</f>
        <v>0</v>
      </c>
      <c r="AZ467" s="458">
        <f t="shared" si="44"/>
        <v>11</v>
      </c>
      <c r="BA467" s="86">
        <f t="shared" si="41"/>
        <v>550</v>
      </c>
      <c r="BD467" s="253">
        <v>11</v>
      </c>
      <c r="BE467" s="66">
        <f t="shared" si="42"/>
        <v>50</v>
      </c>
      <c r="BF467" s="85">
        <f t="shared" si="43"/>
        <v>550</v>
      </c>
    </row>
    <row r="468" spans="1:58" ht="15.75" outlineLevel="2" x14ac:dyDescent="0.25">
      <c r="A468" s="156"/>
      <c r="B468" s="132"/>
      <c r="C468" s="124"/>
      <c r="D468" s="124"/>
      <c r="E468" s="5"/>
      <c r="F468" s="14"/>
      <c r="G468" s="125"/>
      <c r="H468" s="58"/>
      <c r="I468" s="126"/>
      <c r="J468" s="61"/>
      <c r="K468" s="127"/>
      <c r="L468" s="475"/>
      <c r="M468" s="72"/>
      <c r="O468" s="85">
        <f t="shared" si="45"/>
        <v>0</v>
      </c>
      <c r="AK468" s="253"/>
      <c r="AN468" s="253"/>
      <c r="AQ468" s="253"/>
      <c r="AR468" s="66">
        <f>E468</f>
        <v>0</v>
      </c>
      <c r="AS468" s="85">
        <f>AQ468*AR468</f>
        <v>0</v>
      </c>
      <c r="AU468" s="66">
        <f>H468</f>
        <v>0</v>
      </c>
      <c r="AV468" s="85">
        <f>AT468*AU468</f>
        <v>0</v>
      </c>
      <c r="AZ468" s="458">
        <f t="shared" si="44"/>
        <v>0</v>
      </c>
      <c r="BA468" s="86">
        <f t="shared" si="41"/>
        <v>0</v>
      </c>
      <c r="BD468" s="253">
        <v>0</v>
      </c>
      <c r="BE468" s="66">
        <f t="shared" si="42"/>
        <v>0</v>
      </c>
      <c r="BF468" s="85">
        <f t="shared" si="43"/>
        <v>0</v>
      </c>
    </row>
    <row r="469" spans="1:58" ht="45" outlineLevel="2" x14ac:dyDescent="0.25">
      <c r="A469" s="156" t="s">
        <v>397</v>
      </c>
      <c r="B469" s="123" t="s">
        <v>398</v>
      </c>
      <c r="C469" s="124"/>
      <c r="D469" s="124"/>
      <c r="E469" s="5"/>
      <c r="F469" s="14"/>
      <c r="G469" s="125"/>
      <c r="H469" s="58"/>
      <c r="I469" s="126"/>
      <c r="J469" s="61"/>
      <c r="K469" s="127"/>
      <c r="L469" s="475"/>
      <c r="M469" s="72"/>
      <c r="O469" s="85">
        <f t="shared" si="45"/>
        <v>0</v>
      </c>
      <c r="AK469" s="253"/>
      <c r="AN469" s="253"/>
      <c r="AQ469" s="253"/>
      <c r="AZ469" s="458">
        <f t="shared" si="44"/>
        <v>0</v>
      </c>
      <c r="BA469" s="86">
        <f t="shared" si="41"/>
        <v>0</v>
      </c>
      <c r="BD469" s="253">
        <v>0</v>
      </c>
      <c r="BE469" s="66">
        <f t="shared" si="42"/>
        <v>0</v>
      </c>
      <c r="BF469" s="85">
        <f t="shared" si="43"/>
        <v>0</v>
      </c>
    </row>
    <row r="470" spans="1:58" ht="15.75" outlineLevel="2" x14ac:dyDescent="0.25">
      <c r="A470" s="156"/>
      <c r="B470" s="123" t="s">
        <v>399</v>
      </c>
      <c r="C470" s="32" t="s">
        <v>285</v>
      </c>
      <c r="D470" s="32">
        <v>4</v>
      </c>
      <c r="E470" s="5">
        <v>500</v>
      </c>
      <c r="F470" s="2">
        <f>E470*D470</f>
        <v>2000</v>
      </c>
      <c r="G470" s="129">
        <v>0</v>
      </c>
      <c r="H470" s="52">
        <f>G470*E470</f>
        <v>0</v>
      </c>
      <c r="I470" s="130"/>
      <c r="J470" s="55">
        <f>I470*E470</f>
        <v>0</v>
      </c>
      <c r="K470" s="131">
        <f>D470+G470-I470</f>
        <v>4</v>
      </c>
      <c r="L470" s="469">
        <f>K470*E470</f>
        <v>2000</v>
      </c>
      <c r="M470" s="71"/>
      <c r="O470" s="85">
        <f t="shared" si="45"/>
        <v>0</v>
      </c>
      <c r="AK470" s="253"/>
      <c r="AN470" s="253"/>
      <c r="AQ470" s="253">
        <v>11</v>
      </c>
      <c r="AR470" s="66">
        <f>E470</f>
        <v>500</v>
      </c>
      <c r="AS470" s="85">
        <f>AQ470*AR470</f>
        <v>5500</v>
      </c>
      <c r="AU470" s="66">
        <f>H470</f>
        <v>0</v>
      </c>
      <c r="AV470" s="85">
        <f>AT470*AU470</f>
        <v>0</v>
      </c>
      <c r="AZ470" s="458">
        <f t="shared" si="44"/>
        <v>11</v>
      </c>
      <c r="BA470" s="86">
        <f t="shared" si="41"/>
        <v>5500</v>
      </c>
      <c r="BD470" s="253">
        <v>11</v>
      </c>
      <c r="BE470" s="66">
        <f t="shared" si="42"/>
        <v>500</v>
      </c>
      <c r="BF470" s="85">
        <f t="shared" si="43"/>
        <v>5500</v>
      </c>
    </row>
    <row r="471" spans="1:58" ht="15.75" outlineLevel="2" x14ac:dyDescent="0.25">
      <c r="A471" s="156"/>
      <c r="B471" s="132"/>
      <c r="C471" s="124"/>
      <c r="D471" s="124"/>
      <c r="E471" s="5"/>
      <c r="F471" s="14"/>
      <c r="G471" s="125"/>
      <c r="H471" s="58"/>
      <c r="I471" s="126"/>
      <c r="J471" s="61"/>
      <c r="K471" s="127"/>
      <c r="L471" s="475"/>
      <c r="M471" s="72"/>
      <c r="O471" s="85">
        <f t="shared" si="45"/>
        <v>0</v>
      </c>
      <c r="AK471" s="253"/>
      <c r="AN471" s="253"/>
      <c r="AQ471" s="253"/>
      <c r="AZ471" s="458">
        <f t="shared" si="44"/>
        <v>0</v>
      </c>
      <c r="BA471" s="86">
        <f t="shared" ref="BA471:BA534" si="46">AZ471*E471</f>
        <v>0</v>
      </c>
      <c r="BD471" s="253">
        <v>0</v>
      </c>
      <c r="BE471" s="66">
        <f t="shared" si="42"/>
        <v>0</v>
      </c>
      <c r="BF471" s="85">
        <f t="shared" si="43"/>
        <v>0</v>
      </c>
    </row>
    <row r="472" spans="1:58" s="177" customFormat="1" ht="15.75" outlineLevel="1" x14ac:dyDescent="0.25">
      <c r="A472" s="172" t="s">
        <v>374</v>
      </c>
      <c r="B472" s="173" t="s">
        <v>400</v>
      </c>
      <c r="C472" s="174"/>
      <c r="D472" s="174"/>
      <c r="E472" s="33"/>
      <c r="F472" s="25">
        <f>SUM(F445:F471)</f>
        <v>22470</v>
      </c>
      <c r="G472" s="174"/>
      <c r="H472" s="25">
        <f>SUM(H445:H471)</f>
        <v>0</v>
      </c>
      <c r="I472" s="174"/>
      <c r="J472" s="25">
        <f>SUM(J445:J471)</f>
        <v>0</v>
      </c>
      <c r="K472" s="174"/>
      <c r="L472" s="480">
        <f>SUM(L445:L471)</f>
        <v>22470</v>
      </c>
      <c r="M472" s="76"/>
      <c r="N472" s="175"/>
      <c r="O472" s="85">
        <f t="shared" si="45"/>
        <v>0</v>
      </c>
      <c r="P472" s="175"/>
      <c r="Q472" s="175"/>
      <c r="R472" s="176"/>
      <c r="S472" s="175"/>
      <c r="T472" s="175"/>
      <c r="U472" s="176"/>
      <c r="V472" s="175"/>
      <c r="W472" s="175"/>
      <c r="X472" s="176"/>
      <c r="Y472" s="175"/>
      <c r="Z472" s="175"/>
      <c r="AA472" s="176"/>
      <c r="AB472" s="255"/>
      <c r="AC472" s="255"/>
      <c r="AD472" s="176"/>
      <c r="AE472" s="255"/>
      <c r="AF472" s="175"/>
      <c r="AG472" s="176"/>
      <c r="AH472" s="255"/>
      <c r="AI472" s="175"/>
      <c r="AJ472" s="176"/>
      <c r="AK472" s="255"/>
      <c r="AL472" s="175"/>
      <c r="AM472" s="480">
        <f>SUM(AM445:AM471)</f>
        <v>17700</v>
      </c>
      <c r="AN472" s="255"/>
      <c r="AO472" s="175"/>
      <c r="AP472" s="480">
        <f>SUM(AP445:AP471)</f>
        <v>3640</v>
      </c>
      <c r="AQ472" s="255"/>
      <c r="AR472" s="175"/>
      <c r="AS472" s="480">
        <f>SUM(AS445:AS471)</f>
        <v>7150</v>
      </c>
      <c r="AT472" s="255"/>
      <c r="AU472" s="175"/>
      <c r="AV472" s="480">
        <f>SUM(AV445:AV471)</f>
        <v>0</v>
      </c>
      <c r="AW472" s="504"/>
      <c r="AX472" s="504"/>
      <c r="AY472" s="518"/>
      <c r="AZ472" s="458">
        <f t="shared" si="44"/>
        <v>0</v>
      </c>
      <c r="BA472" s="480">
        <f>SUM(BA445:BA471)</f>
        <v>28490</v>
      </c>
      <c r="BB472" s="261"/>
      <c r="BC472" s="530"/>
      <c r="BD472" s="253">
        <v>0</v>
      </c>
      <c r="BE472" s="66">
        <f t="shared" si="42"/>
        <v>0</v>
      </c>
      <c r="BF472" s="480">
        <f>SUM(BF445:BF471)</f>
        <v>28490</v>
      </c>
    </row>
    <row r="473" spans="1:58" ht="15.75" outlineLevel="1" x14ac:dyDescent="0.25">
      <c r="A473" s="150"/>
      <c r="B473" s="132"/>
      <c r="C473" s="49"/>
      <c r="D473" s="49"/>
      <c r="E473" s="1"/>
      <c r="F473" s="14"/>
      <c r="G473" s="152"/>
      <c r="H473" s="58"/>
      <c r="I473" s="153"/>
      <c r="J473" s="61"/>
      <c r="K473" s="154"/>
      <c r="L473" s="475"/>
      <c r="M473" s="72"/>
      <c r="O473" s="85">
        <f t="shared" si="45"/>
        <v>0</v>
      </c>
      <c r="AK473" s="253"/>
      <c r="AM473" s="475"/>
      <c r="AN473" s="253"/>
      <c r="AP473" s="475"/>
      <c r="AQ473" s="253"/>
      <c r="AS473" s="475"/>
      <c r="AV473" s="475"/>
      <c r="AW473" s="502"/>
      <c r="AX473" s="502"/>
      <c r="AY473" s="516"/>
      <c r="AZ473" s="458">
        <f t="shared" si="44"/>
        <v>0</v>
      </c>
      <c r="BA473" s="475"/>
      <c r="BD473" s="253">
        <v>0</v>
      </c>
      <c r="BE473" s="66">
        <f t="shared" si="42"/>
        <v>0</v>
      </c>
      <c r="BF473" s="475"/>
    </row>
    <row r="474" spans="1:58" ht="15.75" x14ac:dyDescent="0.25">
      <c r="A474" s="117" t="s">
        <v>335</v>
      </c>
      <c r="B474" s="118" t="s">
        <v>401</v>
      </c>
      <c r="C474" s="119"/>
      <c r="D474" s="119"/>
      <c r="E474" s="3"/>
      <c r="F474" s="4">
        <f>F472+F441+F433+F425</f>
        <v>25444.7</v>
      </c>
      <c r="G474" s="119"/>
      <c r="H474" s="4">
        <f>H472+H441+H433+H425</f>
        <v>0</v>
      </c>
      <c r="I474" s="119"/>
      <c r="J474" s="4">
        <f>J472+J441+J433+J425</f>
        <v>0</v>
      </c>
      <c r="K474" s="119"/>
      <c r="L474" s="470">
        <f>L472+L441+L433+L425</f>
        <v>25444.7</v>
      </c>
      <c r="M474" s="72"/>
      <c r="O474" s="85">
        <f t="shared" si="45"/>
        <v>0</v>
      </c>
      <c r="AK474" s="253"/>
      <c r="AM474" s="470">
        <f>AM472+AM441+AM433+AM425</f>
        <v>19901.48</v>
      </c>
      <c r="AN474" s="253"/>
      <c r="AP474" s="470">
        <f>AP472+AP441+AP433+AP425</f>
        <v>4251.6000000000004</v>
      </c>
      <c r="AQ474" s="253"/>
      <c r="AS474" s="470">
        <f>AS472+AS441+AS433+AS425</f>
        <v>7150</v>
      </c>
      <c r="AV474" s="470">
        <f>AV472+AV441+AV433+AV425</f>
        <v>0</v>
      </c>
      <c r="AW474" s="498"/>
      <c r="AX474" s="498"/>
      <c r="AY474" s="512"/>
      <c r="AZ474" s="458">
        <f t="shared" si="44"/>
        <v>0</v>
      </c>
      <c r="BA474" s="470">
        <f>BA472+BA441+BA433+BA425</f>
        <v>31303.08</v>
      </c>
      <c r="BD474" s="253">
        <v>0</v>
      </c>
      <c r="BE474" s="66">
        <f t="shared" ref="BE474:BE537" si="47">E474</f>
        <v>0</v>
      </c>
      <c r="BF474" s="470">
        <f>BF472+BF441+BF433+BF425</f>
        <v>31303.08</v>
      </c>
    </row>
    <row r="475" spans="1:58" ht="15.75" x14ac:dyDescent="0.25">
      <c r="A475" s="150"/>
      <c r="B475" s="132"/>
      <c r="C475" s="49"/>
      <c r="D475" s="49"/>
      <c r="E475" s="1"/>
      <c r="F475" s="16"/>
      <c r="G475" s="152"/>
      <c r="H475" s="59"/>
      <c r="I475" s="153"/>
      <c r="J475" s="62"/>
      <c r="K475" s="154"/>
      <c r="L475" s="476"/>
      <c r="M475" s="76"/>
      <c r="O475" s="85">
        <f t="shared" si="45"/>
        <v>0</v>
      </c>
      <c r="AK475" s="253"/>
      <c r="AM475" s="476"/>
      <c r="AN475" s="253"/>
      <c r="AP475" s="476"/>
      <c r="AQ475" s="253"/>
      <c r="AS475" s="476"/>
      <c r="AV475" s="476"/>
      <c r="AW475" s="503"/>
      <c r="AX475" s="503"/>
      <c r="AY475" s="517"/>
      <c r="AZ475" s="458">
        <f t="shared" si="44"/>
        <v>0</v>
      </c>
      <c r="BA475" s="476"/>
      <c r="BD475" s="253">
        <v>0</v>
      </c>
      <c r="BE475" s="66">
        <f t="shared" si="47"/>
        <v>0</v>
      </c>
      <c r="BF475" s="476"/>
    </row>
    <row r="476" spans="1:58" ht="28.5" x14ac:dyDescent="0.25">
      <c r="A476" s="139" t="s">
        <v>192</v>
      </c>
      <c r="B476" s="183" t="s">
        <v>193</v>
      </c>
      <c r="C476" s="184"/>
      <c r="D476" s="141"/>
      <c r="E476" s="28"/>
      <c r="F476" s="19"/>
      <c r="G476" s="141"/>
      <c r="H476" s="19"/>
      <c r="I476" s="141"/>
      <c r="J476" s="19"/>
      <c r="K476" s="141"/>
      <c r="L476" s="477"/>
      <c r="M476" s="77"/>
      <c r="O476" s="85">
        <f t="shared" si="45"/>
        <v>0</v>
      </c>
      <c r="AK476" s="253"/>
      <c r="AM476" s="477"/>
      <c r="AN476" s="253"/>
      <c r="AP476" s="477"/>
      <c r="AQ476" s="253"/>
      <c r="AS476" s="477"/>
      <c r="AV476" s="477"/>
      <c r="AW476" s="501"/>
      <c r="AX476" s="501"/>
      <c r="AY476" s="515"/>
      <c r="AZ476" s="458">
        <f t="shared" si="44"/>
        <v>0</v>
      </c>
      <c r="BA476" s="477"/>
      <c r="BD476" s="253">
        <v>0</v>
      </c>
      <c r="BE476" s="66">
        <f t="shared" si="47"/>
        <v>0</v>
      </c>
      <c r="BF476" s="477"/>
    </row>
    <row r="477" spans="1:58" ht="15.75" x14ac:dyDescent="0.25">
      <c r="A477" s="150"/>
      <c r="B477" s="123"/>
      <c r="C477" s="32"/>
      <c r="D477" s="32"/>
      <c r="E477" s="17"/>
      <c r="F477" s="14"/>
      <c r="G477" s="114"/>
      <c r="H477" s="58"/>
      <c r="I477" s="115"/>
      <c r="J477" s="61"/>
      <c r="K477" s="116"/>
      <c r="L477" s="475"/>
      <c r="M477" s="72"/>
      <c r="O477" s="85">
        <f t="shared" si="45"/>
        <v>0</v>
      </c>
      <c r="AK477" s="253"/>
      <c r="AM477" s="475"/>
      <c r="AN477" s="253"/>
      <c r="AP477" s="475"/>
      <c r="AQ477" s="253"/>
      <c r="AS477" s="475"/>
      <c r="AV477" s="475"/>
      <c r="AW477" s="502"/>
      <c r="AX477" s="502"/>
      <c r="AY477" s="516"/>
      <c r="AZ477" s="458">
        <f t="shared" si="44"/>
        <v>0</v>
      </c>
      <c r="BA477" s="475"/>
      <c r="BD477" s="253">
        <v>0</v>
      </c>
      <c r="BE477" s="66">
        <f t="shared" si="47"/>
        <v>0</v>
      </c>
      <c r="BF477" s="475"/>
    </row>
    <row r="478" spans="1:58" ht="15.75" x14ac:dyDescent="0.25">
      <c r="A478" s="150" t="s">
        <v>194</v>
      </c>
      <c r="B478" s="185" t="s">
        <v>402</v>
      </c>
      <c r="C478" s="186"/>
      <c r="D478" s="32"/>
      <c r="E478" s="29"/>
      <c r="F478" s="16">
        <f>F382</f>
        <v>178358.35</v>
      </c>
      <c r="G478" s="114"/>
      <c r="H478" s="59">
        <f>H382</f>
        <v>0</v>
      </c>
      <c r="I478" s="115"/>
      <c r="J478" s="62">
        <f>J382</f>
        <v>0</v>
      </c>
      <c r="K478" s="116"/>
      <c r="L478" s="476">
        <f>L382</f>
        <v>178358.35</v>
      </c>
      <c r="M478" s="76"/>
      <c r="O478" s="85">
        <f t="shared" si="45"/>
        <v>0</v>
      </c>
      <c r="AK478" s="253"/>
      <c r="AM478" s="476">
        <f>AM382</f>
        <v>31962.02</v>
      </c>
      <c r="AN478" s="253"/>
      <c r="AP478" s="476">
        <f>AP382</f>
        <v>164472.72</v>
      </c>
      <c r="AQ478" s="253"/>
      <c r="AS478" s="476">
        <f>AS382</f>
        <v>34408.800000000003</v>
      </c>
      <c r="AV478" s="476">
        <f>AV382</f>
        <v>0</v>
      </c>
      <c r="AW478" s="503"/>
      <c r="AX478" s="503"/>
      <c r="AY478" s="517"/>
      <c r="AZ478" s="458">
        <f t="shared" si="44"/>
        <v>0</v>
      </c>
      <c r="BA478" s="476">
        <f>BA382</f>
        <v>230843.54</v>
      </c>
      <c r="BD478" s="253">
        <v>0</v>
      </c>
      <c r="BE478" s="66">
        <f t="shared" si="47"/>
        <v>0</v>
      </c>
      <c r="BF478" s="476">
        <f>BF382</f>
        <v>230843.54</v>
      </c>
    </row>
    <row r="479" spans="1:58" ht="15.75" x14ac:dyDescent="0.25">
      <c r="A479" s="150"/>
      <c r="B479" s="123"/>
      <c r="C479" s="32"/>
      <c r="D479" s="32"/>
      <c r="E479" s="17"/>
      <c r="F479" s="14"/>
      <c r="G479" s="114"/>
      <c r="H479" s="58"/>
      <c r="I479" s="115"/>
      <c r="J479" s="61"/>
      <c r="K479" s="116"/>
      <c r="L479" s="475"/>
      <c r="M479" s="72"/>
      <c r="O479" s="85">
        <f t="shared" si="45"/>
        <v>0</v>
      </c>
      <c r="AK479" s="253"/>
      <c r="AM479" s="475"/>
      <c r="AN479" s="253"/>
      <c r="AP479" s="475"/>
      <c r="AQ479" s="253"/>
      <c r="AS479" s="475"/>
      <c r="AV479" s="475"/>
      <c r="AW479" s="502"/>
      <c r="AX479" s="502"/>
      <c r="AY479" s="516"/>
      <c r="AZ479" s="458">
        <f t="shared" si="44"/>
        <v>0</v>
      </c>
      <c r="BA479" s="475"/>
      <c r="BD479" s="253">
        <v>0</v>
      </c>
      <c r="BE479" s="66">
        <f t="shared" si="47"/>
        <v>0</v>
      </c>
      <c r="BF479" s="475"/>
    </row>
    <row r="480" spans="1:58" ht="15.75" x14ac:dyDescent="0.25">
      <c r="A480" s="150" t="s">
        <v>335</v>
      </c>
      <c r="B480" s="185" t="s">
        <v>403</v>
      </c>
      <c r="C480" s="186"/>
      <c r="D480" s="32"/>
      <c r="E480" s="29"/>
      <c r="F480" s="16">
        <f>F474</f>
        <v>25444.7</v>
      </c>
      <c r="G480" s="114"/>
      <c r="H480" s="59">
        <f>H474</f>
        <v>0</v>
      </c>
      <c r="I480" s="115"/>
      <c r="J480" s="62">
        <f>J474</f>
        <v>0</v>
      </c>
      <c r="K480" s="116"/>
      <c r="L480" s="476">
        <f>L474</f>
        <v>25444.7</v>
      </c>
      <c r="M480" s="76"/>
      <c r="O480" s="85">
        <f t="shared" si="45"/>
        <v>0</v>
      </c>
      <c r="AK480" s="253"/>
      <c r="AM480" s="476">
        <f>AM474</f>
        <v>19901.48</v>
      </c>
      <c r="AN480" s="253"/>
      <c r="AP480" s="476">
        <f>AP474</f>
        <v>4251.6000000000004</v>
      </c>
      <c r="AQ480" s="253"/>
      <c r="AS480" s="476">
        <f>AS474</f>
        <v>7150</v>
      </c>
      <c r="AV480" s="476">
        <f>AV474</f>
        <v>0</v>
      </c>
      <c r="AW480" s="503"/>
      <c r="AX480" s="503"/>
      <c r="AY480" s="517"/>
      <c r="AZ480" s="458">
        <f t="shared" si="44"/>
        <v>0</v>
      </c>
      <c r="BA480" s="476">
        <f>BA474</f>
        <v>31303.08</v>
      </c>
      <c r="BD480" s="253">
        <v>0</v>
      </c>
      <c r="BE480" s="66">
        <f t="shared" si="47"/>
        <v>0</v>
      </c>
      <c r="BF480" s="476">
        <f>BF474</f>
        <v>31303.08</v>
      </c>
    </row>
    <row r="481" spans="1:58" ht="15.75" x14ac:dyDescent="0.25">
      <c r="A481" s="150"/>
      <c r="B481" s="123"/>
      <c r="C481" s="32"/>
      <c r="D481" s="32"/>
      <c r="E481" s="17"/>
      <c r="F481" s="14"/>
      <c r="G481" s="114"/>
      <c r="H481" s="58"/>
      <c r="I481" s="115"/>
      <c r="J481" s="61"/>
      <c r="K481" s="116"/>
      <c r="L481" s="475"/>
      <c r="M481" s="72"/>
      <c r="O481" s="85">
        <f t="shared" si="45"/>
        <v>0</v>
      </c>
      <c r="AK481" s="253"/>
      <c r="AM481" s="475"/>
      <c r="AN481" s="253"/>
      <c r="AP481" s="475"/>
      <c r="AQ481" s="253"/>
      <c r="AS481" s="475"/>
      <c r="AV481" s="475"/>
      <c r="AW481" s="502"/>
      <c r="AX481" s="502"/>
      <c r="AY481" s="516"/>
      <c r="AZ481" s="458">
        <f t="shared" si="44"/>
        <v>0</v>
      </c>
      <c r="BA481" s="475"/>
      <c r="BD481" s="253">
        <v>0</v>
      </c>
      <c r="BE481" s="66">
        <f t="shared" si="47"/>
        <v>0</v>
      </c>
      <c r="BF481" s="475"/>
    </row>
    <row r="482" spans="1:58" ht="28.5" x14ac:dyDescent="0.25">
      <c r="A482" s="139" t="s">
        <v>192</v>
      </c>
      <c r="B482" s="183" t="s">
        <v>404</v>
      </c>
      <c r="C482" s="141"/>
      <c r="D482" s="141"/>
      <c r="E482" s="20"/>
      <c r="F482" s="21">
        <f>SUM(F478:F481)</f>
        <v>203803.05000000002</v>
      </c>
      <c r="G482" s="141"/>
      <c r="H482" s="21">
        <f>SUM(H478:H481)</f>
        <v>0</v>
      </c>
      <c r="I482" s="141"/>
      <c r="J482" s="21">
        <f>SUM(J478:J481)</f>
        <v>0</v>
      </c>
      <c r="K482" s="141"/>
      <c r="L482" s="478">
        <f>SUM(L478:L481)</f>
        <v>203803.05000000002</v>
      </c>
      <c r="M482" s="78"/>
      <c r="O482" s="85">
        <f t="shared" si="45"/>
        <v>0</v>
      </c>
      <c r="AK482" s="253"/>
      <c r="AM482" s="478">
        <f>SUM(AM478:AM481)</f>
        <v>51863.5</v>
      </c>
      <c r="AN482" s="253"/>
      <c r="AP482" s="478">
        <f>SUM(AP478:AP481)</f>
        <v>168724.32</v>
      </c>
      <c r="AQ482" s="253"/>
      <c r="AS482" s="478">
        <f>SUM(AS478:AS481)</f>
        <v>41558.800000000003</v>
      </c>
      <c r="AV482" s="478">
        <f>SUM(AV478:AV481)</f>
        <v>0</v>
      </c>
      <c r="AW482" s="263"/>
      <c r="AX482" s="263"/>
      <c r="AY482" s="497"/>
      <c r="AZ482" s="458">
        <f t="shared" si="44"/>
        <v>0</v>
      </c>
      <c r="BA482" s="478">
        <f>SUM(BA478:BA481)</f>
        <v>262146.62</v>
      </c>
      <c r="BD482" s="253">
        <v>0</v>
      </c>
      <c r="BE482" s="66">
        <f t="shared" si="47"/>
        <v>0</v>
      </c>
      <c r="BF482" s="478">
        <f>SUM(BF478:BF481)</f>
        <v>262146.62</v>
      </c>
    </row>
    <row r="483" spans="1:58" x14ac:dyDescent="0.25">
      <c r="A483" s="135"/>
      <c r="B483" s="132"/>
      <c r="C483" s="124"/>
      <c r="D483" s="124"/>
      <c r="E483" s="5"/>
      <c r="F483" s="9"/>
      <c r="G483" s="125"/>
      <c r="H483" s="54"/>
      <c r="I483" s="126"/>
      <c r="J483" s="56"/>
      <c r="K483" s="127"/>
      <c r="L483" s="472"/>
      <c r="M483" s="74"/>
      <c r="O483" s="85">
        <f t="shared" si="45"/>
        <v>0</v>
      </c>
      <c r="AK483" s="253"/>
      <c r="AN483" s="253"/>
      <c r="AQ483" s="253"/>
      <c r="AZ483" s="458">
        <f t="shared" si="44"/>
        <v>0</v>
      </c>
      <c r="BA483" s="86">
        <f t="shared" si="46"/>
        <v>0</v>
      </c>
      <c r="BD483" s="253">
        <v>0</v>
      </c>
      <c r="BE483" s="66">
        <f t="shared" si="47"/>
        <v>0</v>
      </c>
      <c r="BF483" s="85">
        <f t="shared" ref="BF483:BF537" si="48">BD483*BE483</f>
        <v>0</v>
      </c>
    </row>
    <row r="484" spans="1:58" x14ac:dyDescent="0.25">
      <c r="A484" s="187" t="s">
        <v>405</v>
      </c>
      <c r="B484" s="168" t="s">
        <v>406</v>
      </c>
      <c r="C484" s="162"/>
      <c r="D484" s="162"/>
      <c r="E484" s="18"/>
      <c r="F484" s="21"/>
      <c r="G484" s="162"/>
      <c r="H484" s="21"/>
      <c r="I484" s="21"/>
      <c r="J484" s="21"/>
      <c r="K484" s="162"/>
      <c r="L484" s="478"/>
      <c r="M484" s="78"/>
      <c r="O484" s="85">
        <f t="shared" si="45"/>
        <v>0</v>
      </c>
      <c r="AK484" s="253"/>
      <c r="AN484" s="253"/>
      <c r="AQ484" s="253"/>
      <c r="AZ484" s="458">
        <f t="shared" si="44"/>
        <v>0</v>
      </c>
      <c r="BA484" s="86">
        <f t="shared" si="46"/>
        <v>0</v>
      </c>
      <c r="BD484" s="253">
        <v>0</v>
      </c>
      <c r="BE484" s="66">
        <f t="shared" si="47"/>
        <v>0</v>
      </c>
      <c r="BF484" s="85">
        <f t="shared" si="48"/>
        <v>0</v>
      </c>
    </row>
    <row r="485" spans="1:58" x14ac:dyDescent="0.25">
      <c r="A485" s="188" t="s">
        <v>2</v>
      </c>
      <c r="B485" s="145" t="s">
        <v>3</v>
      </c>
      <c r="C485" s="146" t="s">
        <v>4</v>
      </c>
      <c r="D485" s="146" t="s">
        <v>5</v>
      </c>
      <c r="E485" s="146" t="s">
        <v>6</v>
      </c>
      <c r="F485" s="189" t="s">
        <v>7</v>
      </c>
      <c r="G485" s="147" t="s">
        <v>5</v>
      </c>
      <c r="H485" s="190" t="s">
        <v>7</v>
      </c>
      <c r="I485" s="148" t="s">
        <v>5</v>
      </c>
      <c r="J485" s="191" t="s">
        <v>7</v>
      </c>
      <c r="K485" s="149" t="s">
        <v>5</v>
      </c>
      <c r="L485" s="481" t="s">
        <v>7</v>
      </c>
      <c r="M485" s="192"/>
      <c r="O485" s="85">
        <f t="shared" si="45"/>
        <v>0</v>
      </c>
      <c r="AK485" s="253"/>
      <c r="AN485" s="253"/>
      <c r="AQ485" s="253"/>
      <c r="AZ485" s="458">
        <f t="shared" si="44"/>
        <v>0</v>
      </c>
      <c r="BD485" s="253">
        <v>0</v>
      </c>
      <c r="BE485" s="66"/>
      <c r="BF485" s="85"/>
    </row>
    <row r="486" spans="1:58" x14ac:dyDescent="0.25">
      <c r="A486" s="188">
        <v>1</v>
      </c>
      <c r="B486" s="145">
        <v>2</v>
      </c>
      <c r="C486" s="146">
        <v>3</v>
      </c>
      <c r="D486" s="146">
        <v>4</v>
      </c>
      <c r="E486" s="146">
        <v>5</v>
      </c>
      <c r="F486" s="189">
        <v>6</v>
      </c>
      <c r="G486" s="147">
        <v>4</v>
      </c>
      <c r="H486" s="190">
        <v>6</v>
      </c>
      <c r="I486" s="148">
        <v>4</v>
      </c>
      <c r="J486" s="191">
        <v>6</v>
      </c>
      <c r="K486" s="149">
        <v>4</v>
      </c>
      <c r="L486" s="481">
        <v>6</v>
      </c>
      <c r="M486" s="192"/>
      <c r="O486" s="85">
        <f t="shared" si="45"/>
        <v>0</v>
      </c>
      <c r="AK486" s="253"/>
      <c r="AN486" s="253"/>
      <c r="AQ486" s="253"/>
      <c r="AZ486" s="458">
        <f t="shared" si="44"/>
        <v>0</v>
      </c>
      <c r="BA486" s="86">
        <f t="shared" si="46"/>
        <v>0</v>
      </c>
      <c r="BD486" s="253">
        <v>0</v>
      </c>
      <c r="BE486" s="66"/>
      <c r="BF486" s="85"/>
    </row>
    <row r="487" spans="1:58" x14ac:dyDescent="0.25">
      <c r="A487" s="135"/>
      <c r="B487" s="132"/>
      <c r="C487" s="32"/>
      <c r="D487" s="32"/>
      <c r="E487" s="17"/>
      <c r="F487" s="14"/>
      <c r="G487" s="114"/>
      <c r="H487" s="58"/>
      <c r="I487" s="115"/>
      <c r="J487" s="61"/>
      <c r="K487" s="116"/>
      <c r="L487" s="475"/>
      <c r="M487" s="72"/>
      <c r="O487" s="85">
        <f t="shared" si="45"/>
        <v>0</v>
      </c>
      <c r="AK487" s="253"/>
      <c r="AN487" s="253"/>
      <c r="AQ487" s="253"/>
      <c r="AZ487" s="458">
        <f t="shared" si="44"/>
        <v>0</v>
      </c>
      <c r="BA487" s="86">
        <f t="shared" si="46"/>
        <v>0</v>
      </c>
      <c r="BD487" s="253">
        <v>0</v>
      </c>
      <c r="BE487" s="66">
        <f t="shared" si="47"/>
        <v>0</v>
      </c>
      <c r="BF487" s="85">
        <f t="shared" si="48"/>
        <v>0</v>
      </c>
    </row>
    <row r="488" spans="1:58" x14ac:dyDescent="0.25">
      <c r="A488" s="193" t="s">
        <v>407</v>
      </c>
      <c r="B488" s="194" t="s">
        <v>408</v>
      </c>
      <c r="C488" s="195"/>
      <c r="D488" s="195"/>
      <c r="E488" s="30"/>
      <c r="F488" s="31"/>
      <c r="G488" s="195"/>
      <c r="H488" s="31"/>
      <c r="I488" s="195"/>
      <c r="J488" s="31"/>
      <c r="K488" s="195"/>
      <c r="L488" s="482"/>
      <c r="M488" s="76"/>
      <c r="O488" s="85">
        <f t="shared" si="45"/>
        <v>0</v>
      </c>
      <c r="AK488" s="253"/>
      <c r="AN488" s="253"/>
      <c r="AQ488" s="253"/>
      <c r="AZ488" s="458">
        <f t="shared" ref="AZ488:AZ551" si="49">Y488+AB488+AE488+AH488+AK488+AN488+AQ488+AT488+AW488+V488+S488+P488+M488</f>
        <v>0</v>
      </c>
      <c r="BA488" s="86">
        <f t="shared" si="46"/>
        <v>0</v>
      </c>
      <c r="BD488" s="253">
        <v>0</v>
      </c>
      <c r="BE488" s="66">
        <f t="shared" si="47"/>
        <v>0</v>
      </c>
      <c r="BF488" s="85">
        <f t="shared" si="48"/>
        <v>0</v>
      </c>
    </row>
    <row r="489" spans="1:58" outlineLevel="1" x14ac:dyDescent="0.25">
      <c r="A489" s="196"/>
      <c r="B489" s="159"/>
      <c r="C489" s="32"/>
      <c r="D489" s="32"/>
      <c r="E489" s="17"/>
      <c r="F489" s="14"/>
      <c r="G489" s="114"/>
      <c r="H489" s="58"/>
      <c r="I489" s="115"/>
      <c r="J489" s="61"/>
      <c r="K489" s="116"/>
      <c r="L489" s="475"/>
      <c r="M489" s="72"/>
      <c r="O489" s="85">
        <f t="shared" si="45"/>
        <v>0</v>
      </c>
      <c r="AK489" s="253"/>
      <c r="AN489" s="253"/>
      <c r="AQ489" s="253"/>
      <c r="AZ489" s="458">
        <f t="shared" si="49"/>
        <v>0</v>
      </c>
      <c r="BA489" s="86">
        <f t="shared" si="46"/>
        <v>0</v>
      </c>
      <c r="BD489" s="253">
        <v>0</v>
      </c>
      <c r="BE489" s="66">
        <f t="shared" si="47"/>
        <v>0</v>
      </c>
      <c r="BF489" s="85">
        <f t="shared" si="48"/>
        <v>0</v>
      </c>
    </row>
    <row r="490" spans="1:58" ht="75" outlineLevel="1" x14ac:dyDescent="0.25">
      <c r="A490" s="196" t="s">
        <v>409</v>
      </c>
      <c r="B490" s="123" t="s">
        <v>410</v>
      </c>
      <c r="C490" s="32" t="s">
        <v>106</v>
      </c>
      <c r="D490" s="32">
        <v>170</v>
      </c>
      <c r="E490" s="17">
        <v>90</v>
      </c>
      <c r="F490" s="2">
        <f>E490*D490</f>
        <v>15300</v>
      </c>
      <c r="G490" s="129">
        <v>0</v>
      </c>
      <c r="H490" s="52">
        <f>G490*E490</f>
        <v>0</v>
      </c>
      <c r="I490" s="130"/>
      <c r="J490" s="55">
        <f>I490*E490</f>
        <v>0</v>
      </c>
      <c r="K490" s="131">
        <f>D490+G490-I490</f>
        <v>170</v>
      </c>
      <c r="L490" s="469">
        <f>K490*E490</f>
        <v>15300</v>
      </c>
      <c r="M490" s="71"/>
      <c r="O490" s="85">
        <f t="shared" si="45"/>
        <v>0</v>
      </c>
      <c r="AK490" s="253">
        <v>444.11</v>
      </c>
      <c r="AL490" s="66">
        <f>E490</f>
        <v>90</v>
      </c>
      <c r="AM490" s="85">
        <f>AK490*AL490</f>
        <v>39969.9</v>
      </c>
      <c r="AN490" s="253">
        <v>324.27</v>
      </c>
      <c r="AO490" s="66">
        <f>E490</f>
        <v>90</v>
      </c>
      <c r="AP490" s="85">
        <f>AN490*AO490</f>
        <v>29184.3</v>
      </c>
      <c r="AQ490" s="253"/>
      <c r="AR490" s="66">
        <f>H490</f>
        <v>0</v>
      </c>
      <c r="AS490" s="85">
        <f>AQ490*AR490</f>
        <v>0</v>
      </c>
      <c r="AU490" s="66">
        <f>K490</f>
        <v>170</v>
      </c>
      <c r="AV490" s="85">
        <f>AT490*AU490</f>
        <v>0</v>
      </c>
      <c r="AZ490" s="458">
        <f t="shared" si="49"/>
        <v>768.38</v>
      </c>
      <c r="BA490" s="86">
        <f t="shared" si="46"/>
        <v>69154.2</v>
      </c>
      <c r="BD490" s="253">
        <v>768.38</v>
      </c>
      <c r="BE490" s="66">
        <f t="shared" si="47"/>
        <v>90</v>
      </c>
      <c r="BF490" s="85">
        <f t="shared" si="48"/>
        <v>69154.2</v>
      </c>
    </row>
    <row r="491" spans="1:58" outlineLevel="1" x14ac:dyDescent="0.25">
      <c r="A491" s="196"/>
      <c r="B491" s="159"/>
      <c r="C491" s="32"/>
      <c r="D491" s="32"/>
      <c r="E491" s="17"/>
      <c r="F491" s="14"/>
      <c r="G491" s="114"/>
      <c r="H491" s="58"/>
      <c r="I491" s="115"/>
      <c r="J491" s="61"/>
      <c r="K491" s="116"/>
      <c r="L491" s="475"/>
      <c r="M491" s="72"/>
      <c r="O491" s="85">
        <f t="shared" si="45"/>
        <v>0</v>
      </c>
      <c r="AK491" s="253"/>
      <c r="AN491" s="253"/>
      <c r="AQ491" s="253"/>
      <c r="AZ491" s="458">
        <f t="shared" si="49"/>
        <v>0</v>
      </c>
      <c r="BA491" s="86">
        <f t="shared" si="46"/>
        <v>0</v>
      </c>
      <c r="BD491" s="253">
        <v>0</v>
      </c>
      <c r="BE491" s="66">
        <f t="shared" si="47"/>
        <v>0</v>
      </c>
      <c r="BF491" s="85">
        <f t="shared" si="48"/>
        <v>0</v>
      </c>
    </row>
    <row r="492" spans="1:58" ht="90" outlineLevel="1" x14ac:dyDescent="0.25">
      <c r="A492" s="196" t="s">
        <v>411</v>
      </c>
      <c r="B492" s="123" t="s">
        <v>412</v>
      </c>
      <c r="C492" s="32" t="s">
        <v>106</v>
      </c>
      <c r="D492" s="32">
        <v>90</v>
      </c>
      <c r="E492" s="17">
        <v>18</v>
      </c>
      <c r="F492" s="2">
        <f>E492*D492</f>
        <v>1620</v>
      </c>
      <c r="G492" s="129">
        <v>0</v>
      </c>
      <c r="H492" s="52">
        <f>G492*E492</f>
        <v>0</v>
      </c>
      <c r="I492" s="130"/>
      <c r="J492" s="55">
        <f>I492*E492</f>
        <v>0</v>
      </c>
      <c r="K492" s="131">
        <f>D492+G492-I492</f>
        <v>90</v>
      </c>
      <c r="L492" s="469">
        <f>K492*E492</f>
        <v>1620</v>
      </c>
      <c r="M492" s="71"/>
      <c r="O492" s="85">
        <f t="shared" si="45"/>
        <v>0</v>
      </c>
      <c r="AK492" s="253">
        <v>47</v>
      </c>
      <c r="AL492" s="66">
        <f>E492</f>
        <v>18</v>
      </c>
      <c r="AM492" s="85">
        <f>AK492*AL492</f>
        <v>846</v>
      </c>
      <c r="AN492" s="253"/>
      <c r="AQ492" s="253"/>
      <c r="AZ492" s="458">
        <f t="shared" si="49"/>
        <v>47</v>
      </c>
      <c r="BA492" s="86">
        <f t="shared" si="46"/>
        <v>846</v>
      </c>
      <c r="BD492" s="253">
        <v>47</v>
      </c>
      <c r="BE492" s="66">
        <f t="shared" si="47"/>
        <v>18</v>
      </c>
      <c r="BF492" s="85">
        <f t="shared" si="48"/>
        <v>846</v>
      </c>
    </row>
    <row r="493" spans="1:58" outlineLevel="1" x14ac:dyDescent="0.25">
      <c r="A493" s="196"/>
      <c r="B493" s="159"/>
      <c r="C493" s="32"/>
      <c r="D493" s="32"/>
      <c r="E493" s="17"/>
      <c r="F493" s="14"/>
      <c r="G493" s="114"/>
      <c r="H493" s="58"/>
      <c r="I493" s="115"/>
      <c r="J493" s="61"/>
      <c r="K493" s="116"/>
      <c r="L493" s="475"/>
      <c r="M493" s="72"/>
      <c r="O493" s="85">
        <f t="shared" si="45"/>
        <v>0</v>
      </c>
      <c r="AK493" s="253"/>
      <c r="AN493" s="253"/>
      <c r="AQ493" s="253"/>
      <c r="AZ493" s="458">
        <f t="shared" si="49"/>
        <v>0</v>
      </c>
      <c r="BA493" s="86">
        <f t="shared" si="46"/>
        <v>0</v>
      </c>
      <c r="BD493" s="253">
        <v>0</v>
      </c>
      <c r="BE493" s="66">
        <f t="shared" si="47"/>
        <v>0</v>
      </c>
      <c r="BF493" s="85">
        <f t="shared" si="48"/>
        <v>0</v>
      </c>
    </row>
    <row r="494" spans="1:58" ht="90" outlineLevel="1" x14ac:dyDescent="0.25">
      <c r="A494" s="196" t="s">
        <v>413</v>
      </c>
      <c r="B494" s="123" t="s">
        <v>414</v>
      </c>
      <c r="C494" s="32" t="s">
        <v>106</v>
      </c>
      <c r="D494" s="32">
        <v>80</v>
      </c>
      <c r="E494" s="17">
        <v>12</v>
      </c>
      <c r="F494" s="2">
        <f>E494*D494</f>
        <v>960</v>
      </c>
      <c r="G494" s="129">
        <v>0</v>
      </c>
      <c r="H494" s="52">
        <f>G494*E494</f>
        <v>0</v>
      </c>
      <c r="I494" s="130"/>
      <c r="J494" s="55">
        <f>I494*E494</f>
        <v>0</v>
      </c>
      <c r="K494" s="131">
        <f>D494+G494-I494</f>
        <v>80</v>
      </c>
      <c r="L494" s="469">
        <f>K494*E494</f>
        <v>960</v>
      </c>
      <c r="M494" s="71"/>
      <c r="O494" s="85">
        <f t="shared" si="45"/>
        <v>0</v>
      </c>
      <c r="AK494" s="253"/>
      <c r="AN494" s="253"/>
      <c r="AQ494" s="253">
        <v>721.38</v>
      </c>
      <c r="AR494" s="66">
        <f>E494</f>
        <v>12</v>
      </c>
      <c r="AS494" s="85">
        <f>AQ494*AR494</f>
        <v>8656.56</v>
      </c>
      <c r="AU494" s="66">
        <f>H494</f>
        <v>0</v>
      </c>
      <c r="AV494" s="85">
        <f>AT494*AU494</f>
        <v>0</v>
      </c>
      <c r="AZ494" s="458">
        <f t="shared" si="49"/>
        <v>721.38</v>
      </c>
      <c r="BA494" s="86">
        <f t="shared" si="46"/>
        <v>8656.56</v>
      </c>
      <c r="BD494" s="253">
        <v>721.38</v>
      </c>
      <c r="BE494" s="66">
        <f t="shared" si="47"/>
        <v>12</v>
      </c>
      <c r="BF494" s="85">
        <f t="shared" si="48"/>
        <v>8656.56</v>
      </c>
    </row>
    <row r="495" spans="1:58" outlineLevel="1" x14ac:dyDescent="0.25">
      <c r="A495" s="196"/>
      <c r="B495" s="159"/>
      <c r="C495" s="32"/>
      <c r="D495" s="32"/>
      <c r="E495" s="17"/>
      <c r="F495" s="14"/>
      <c r="G495" s="114"/>
      <c r="H495" s="58"/>
      <c r="I495" s="115"/>
      <c r="J495" s="61"/>
      <c r="K495" s="116"/>
      <c r="L495" s="475"/>
      <c r="M495" s="72"/>
      <c r="O495" s="85">
        <f t="shared" si="45"/>
        <v>0</v>
      </c>
      <c r="AK495" s="253"/>
      <c r="AN495" s="253"/>
      <c r="AQ495" s="253"/>
      <c r="AZ495" s="458">
        <f t="shared" si="49"/>
        <v>0</v>
      </c>
      <c r="BA495" s="86">
        <f t="shared" si="46"/>
        <v>0</v>
      </c>
      <c r="BD495" s="253">
        <v>0</v>
      </c>
      <c r="BE495" s="66">
        <f t="shared" si="47"/>
        <v>0</v>
      </c>
      <c r="BF495" s="85">
        <f t="shared" si="48"/>
        <v>0</v>
      </c>
    </row>
    <row r="496" spans="1:58" x14ac:dyDescent="0.25">
      <c r="A496" s="193" t="s">
        <v>407</v>
      </c>
      <c r="B496" s="194" t="s">
        <v>415</v>
      </c>
      <c r="C496" s="195"/>
      <c r="D496" s="195"/>
      <c r="E496" s="30"/>
      <c r="F496" s="31">
        <f>SUM(F490:F494)</f>
        <v>17880</v>
      </c>
      <c r="G496" s="195"/>
      <c r="H496" s="31">
        <f>SUM(H490:H494)</f>
        <v>0</v>
      </c>
      <c r="I496" s="195"/>
      <c r="J496" s="31">
        <f>SUM(J490:J494)</f>
        <v>0</v>
      </c>
      <c r="K496" s="195"/>
      <c r="L496" s="482">
        <f>SUM(L490:L494)</f>
        <v>17880</v>
      </c>
      <c r="M496" s="76"/>
      <c r="O496" s="85">
        <f t="shared" si="45"/>
        <v>0</v>
      </c>
      <c r="AK496" s="253"/>
      <c r="AM496" s="482">
        <f>SUM(AM490:AM494)</f>
        <v>40815.9</v>
      </c>
      <c r="AN496" s="253"/>
      <c r="AP496" s="482">
        <f>SUM(AP490:AP494)</f>
        <v>29184.3</v>
      </c>
      <c r="AQ496" s="253"/>
      <c r="AS496" s="482">
        <f>SUM(AS490:AS494)</f>
        <v>8656.56</v>
      </c>
      <c r="AV496" s="482">
        <f>SUM(AV490:AV494)</f>
        <v>0</v>
      </c>
      <c r="AW496" s="505"/>
      <c r="AX496" s="505"/>
      <c r="AY496" s="519"/>
      <c r="AZ496" s="458">
        <f t="shared" si="49"/>
        <v>0</v>
      </c>
      <c r="BA496" s="482">
        <f>SUM(BA490:BA494)</f>
        <v>78656.759999999995</v>
      </c>
      <c r="BD496" s="253">
        <v>0</v>
      </c>
      <c r="BE496" s="66">
        <f t="shared" si="47"/>
        <v>0</v>
      </c>
      <c r="BF496" s="482">
        <f>SUM(BF490:BF494)</f>
        <v>78656.759999999995</v>
      </c>
    </row>
    <row r="497" spans="1:58" x14ac:dyDescent="0.25">
      <c r="A497" s="196"/>
      <c r="B497" s="159"/>
      <c r="C497" s="32"/>
      <c r="D497" s="32"/>
      <c r="E497" s="17"/>
      <c r="F497" s="14"/>
      <c r="G497" s="114"/>
      <c r="H497" s="58"/>
      <c r="I497" s="115"/>
      <c r="J497" s="61"/>
      <c r="K497" s="116"/>
      <c r="L497" s="475"/>
      <c r="M497" s="72"/>
      <c r="O497" s="85">
        <f t="shared" si="45"/>
        <v>0</v>
      </c>
      <c r="AK497" s="253"/>
      <c r="AN497" s="253"/>
      <c r="AQ497" s="253"/>
      <c r="AZ497" s="458">
        <f t="shared" si="49"/>
        <v>0</v>
      </c>
      <c r="BA497" s="86">
        <f t="shared" si="46"/>
        <v>0</v>
      </c>
      <c r="BD497" s="253">
        <v>0</v>
      </c>
      <c r="BE497" s="66">
        <f t="shared" si="47"/>
        <v>0</v>
      </c>
      <c r="BF497" s="85">
        <f t="shared" si="48"/>
        <v>0</v>
      </c>
    </row>
    <row r="498" spans="1:58" x14ac:dyDescent="0.25">
      <c r="A498" s="193" t="s">
        <v>416</v>
      </c>
      <c r="B498" s="194" t="s">
        <v>255</v>
      </c>
      <c r="C498" s="195"/>
      <c r="D498" s="195"/>
      <c r="E498" s="30"/>
      <c r="F498" s="31"/>
      <c r="G498" s="195"/>
      <c r="H498" s="31"/>
      <c r="I498" s="195"/>
      <c r="J498" s="31"/>
      <c r="K498" s="195"/>
      <c r="L498" s="482"/>
      <c r="M498" s="76"/>
      <c r="O498" s="85">
        <f t="shared" si="45"/>
        <v>0</v>
      </c>
      <c r="AK498" s="253"/>
      <c r="AN498" s="253"/>
      <c r="AQ498" s="253"/>
      <c r="AZ498" s="458">
        <f t="shared" si="49"/>
        <v>0</v>
      </c>
      <c r="BA498" s="86">
        <f t="shared" si="46"/>
        <v>0</v>
      </c>
      <c r="BD498" s="253">
        <v>0</v>
      </c>
      <c r="BE498" s="66">
        <f t="shared" si="47"/>
        <v>0</v>
      </c>
      <c r="BF498" s="85">
        <f t="shared" si="48"/>
        <v>0</v>
      </c>
    </row>
    <row r="499" spans="1:58" ht="75" outlineLevel="1" x14ac:dyDescent="0.25">
      <c r="A499" s="196" t="s">
        <v>417</v>
      </c>
      <c r="B499" s="123" t="s">
        <v>418</v>
      </c>
      <c r="C499" s="124"/>
      <c r="D499" s="124"/>
      <c r="E499" s="17"/>
      <c r="F499" s="14"/>
      <c r="G499" s="125"/>
      <c r="H499" s="58"/>
      <c r="I499" s="126"/>
      <c r="J499" s="61"/>
      <c r="K499" s="127"/>
      <c r="L499" s="475"/>
      <c r="M499" s="72"/>
      <c r="O499" s="85">
        <f t="shared" si="45"/>
        <v>0</v>
      </c>
      <c r="AK499" s="253"/>
      <c r="AN499" s="253"/>
      <c r="AQ499" s="253"/>
      <c r="AZ499" s="458">
        <f t="shared" si="49"/>
        <v>0</v>
      </c>
      <c r="BA499" s="86">
        <f t="shared" si="46"/>
        <v>0</v>
      </c>
      <c r="BD499" s="253">
        <v>0</v>
      </c>
      <c r="BE499" s="66">
        <f t="shared" si="47"/>
        <v>0</v>
      </c>
      <c r="BF499" s="85">
        <f t="shared" si="48"/>
        <v>0</v>
      </c>
    </row>
    <row r="500" spans="1:58" outlineLevel="1" x14ac:dyDescent="0.25">
      <c r="A500" s="196"/>
      <c r="B500" s="159" t="s">
        <v>419</v>
      </c>
      <c r="C500" s="32" t="s">
        <v>106</v>
      </c>
      <c r="D500" s="32">
        <v>2</v>
      </c>
      <c r="E500" s="17">
        <v>750</v>
      </c>
      <c r="F500" s="2">
        <f t="shared" ref="F500:F505" si="50">E500*D500</f>
        <v>1500</v>
      </c>
      <c r="G500" s="129">
        <v>0</v>
      </c>
      <c r="H500" s="52">
        <f t="shared" ref="H500:H505" si="51">G500*E500</f>
        <v>0</v>
      </c>
      <c r="I500" s="130"/>
      <c r="J500" s="55">
        <f t="shared" ref="J500:J505" si="52">I500*E500</f>
        <v>0</v>
      </c>
      <c r="K500" s="131">
        <f t="shared" ref="K500:K505" si="53">D500+G500-I500</f>
        <v>2</v>
      </c>
      <c r="L500" s="469">
        <f t="shared" ref="L500:L505" si="54">K500*E500</f>
        <v>1500</v>
      </c>
      <c r="M500" s="71"/>
      <c r="O500" s="85">
        <f t="shared" si="45"/>
        <v>0</v>
      </c>
      <c r="AK500" s="253">
        <v>2.06</v>
      </c>
      <c r="AL500" s="66">
        <f t="shared" ref="AL500:AL505" si="55">E500</f>
        <v>750</v>
      </c>
      <c r="AM500" s="85">
        <f t="shared" ref="AM500:AM505" si="56">AK500*AL500</f>
        <v>1545</v>
      </c>
      <c r="AN500" s="253"/>
      <c r="AO500" s="66">
        <f>H500</f>
        <v>0</v>
      </c>
      <c r="AP500" s="85">
        <f>AN500*AO500</f>
        <v>0</v>
      </c>
      <c r="AQ500" s="253"/>
      <c r="AR500" s="66">
        <f>K500</f>
        <v>2</v>
      </c>
      <c r="AS500" s="85">
        <f>AQ500*AR500</f>
        <v>0</v>
      </c>
      <c r="AU500" s="66">
        <f>N500</f>
        <v>0</v>
      </c>
      <c r="AV500" s="85">
        <f>AT500*AU500</f>
        <v>0</v>
      </c>
      <c r="AZ500" s="458">
        <f t="shared" si="49"/>
        <v>2.06</v>
      </c>
      <c r="BA500" s="86">
        <f t="shared" si="46"/>
        <v>1545</v>
      </c>
      <c r="BD500" s="253">
        <v>2.06</v>
      </c>
      <c r="BE500" s="66">
        <f t="shared" si="47"/>
        <v>750</v>
      </c>
      <c r="BF500" s="85">
        <f t="shared" si="48"/>
        <v>1545</v>
      </c>
    </row>
    <row r="501" spans="1:58" outlineLevel="1" x14ac:dyDescent="0.25">
      <c r="A501" s="135"/>
      <c r="B501" s="159" t="s">
        <v>420</v>
      </c>
      <c r="C501" s="32" t="s">
        <v>106</v>
      </c>
      <c r="D501" s="32">
        <v>1.5</v>
      </c>
      <c r="E501" s="5">
        <v>750</v>
      </c>
      <c r="F501" s="2">
        <f t="shared" si="50"/>
        <v>1125</v>
      </c>
      <c r="G501" s="129">
        <v>0</v>
      </c>
      <c r="H501" s="52">
        <f t="shared" si="51"/>
        <v>0</v>
      </c>
      <c r="I501" s="130"/>
      <c r="J501" s="55">
        <f t="shared" si="52"/>
        <v>0</v>
      </c>
      <c r="K501" s="131">
        <f t="shared" si="53"/>
        <v>1.5</v>
      </c>
      <c r="L501" s="469">
        <f t="shared" si="54"/>
        <v>1125</v>
      </c>
      <c r="M501" s="71"/>
      <c r="O501" s="85">
        <f t="shared" si="45"/>
        <v>0</v>
      </c>
      <c r="AK501" s="253">
        <v>1.5</v>
      </c>
      <c r="AL501" s="66">
        <f t="shared" si="55"/>
        <v>750</v>
      </c>
      <c r="AM501" s="85">
        <f t="shared" si="56"/>
        <v>1125</v>
      </c>
      <c r="AN501" s="253"/>
      <c r="AO501" s="66">
        <f>H501</f>
        <v>0</v>
      </c>
      <c r="AP501" s="85">
        <f>AN501*AO501</f>
        <v>0</v>
      </c>
      <c r="AQ501" s="253"/>
      <c r="AR501" s="66">
        <f>K501</f>
        <v>1.5</v>
      </c>
      <c r="AS501" s="85">
        <f>AQ501*AR501</f>
        <v>0</v>
      </c>
      <c r="AU501" s="66">
        <f>N501</f>
        <v>0</v>
      </c>
      <c r="AV501" s="85">
        <f>AT501*AU501</f>
        <v>0</v>
      </c>
      <c r="AZ501" s="458">
        <f t="shared" si="49"/>
        <v>1.5</v>
      </c>
      <c r="BA501" s="86">
        <f t="shared" si="46"/>
        <v>1125</v>
      </c>
      <c r="BD501" s="253">
        <v>1.5</v>
      </c>
      <c r="BE501" s="66">
        <f t="shared" si="47"/>
        <v>750</v>
      </c>
      <c r="BF501" s="85">
        <f t="shared" si="48"/>
        <v>1125</v>
      </c>
    </row>
    <row r="502" spans="1:58" outlineLevel="1" x14ac:dyDescent="0.25">
      <c r="A502" s="135"/>
      <c r="B502" s="159" t="s">
        <v>421</v>
      </c>
      <c r="C502" s="32" t="s">
        <v>106</v>
      </c>
      <c r="D502" s="32">
        <v>1</v>
      </c>
      <c r="E502" s="5">
        <v>750</v>
      </c>
      <c r="F502" s="2">
        <f t="shared" si="50"/>
        <v>750</v>
      </c>
      <c r="G502" s="129">
        <v>0</v>
      </c>
      <c r="H502" s="52">
        <f t="shared" si="51"/>
        <v>0</v>
      </c>
      <c r="I502" s="130"/>
      <c r="J502" s="55">
        <f t="shared" si="52"/>
        <v>0</v>
      </c>
      <c r="K502" s="131">
        <f t="shared" si="53"/>
        <v>1</v>
      </c>
      <c r="L502" s="469">
        <f t="shared" si="54"/>
        <v>750</v>
      </c>
      <c r="M502" s="71"/>
      <c r="O502" s="85">
        <f t="shared" si="45"/>
        <v>0</v>
      </c>
      <c r="AK502" s="253">
        <v>2.96</v>
      </c>
      <c r="AL502" s="66">
        <f t="shared" si="55"/>
        <v>750</v>
      </c>
      <c r="AM502" s="85">
        <f t="shared" si="56"/>
        <v>2220</v>
      </c>
      <c r="AN502" s="253"/>
      <c r="AO502" s="66">
        <f>H502</f>
        <v>0</v>
      </c>
      <c r="AP502" s="85">
        <f>AN502*AO502</f>
        <v>0</v>
      </c>
      <c r="AQ502" s="253"/>
      <c r="AR502" s="66">
        <f>K502</f>
        <v>1</v>
      </c>
      <c r="AS502" s="85">
        <f>AQ502*AR502</f>
        <v>0</v>
      </c>
      <c r="AU502" s="66">
        <f>N502</f>
        <v>0</v>
      </c>
      <c r="AV502" s="85">
        <f>AT502*AU502</f>
        <v>0</v>
      </c>
      <c r="AZ502" s="458">
        <f t="shared" si="49"/>
        <v>2.96</v>
      </c>
      <c r="BA502" s="86">
        <f t="shared" si="46"/>
        <v>2220</v>
      </c>
      <c r="BD502" s="253">
        <v>2.96</v>
      </c>
      <c r="BE502" s="66">
        <f t="shared" si="47"/>
        <v>750</v>
      </c>
      <c r="BF502" s="85">
        <f t="shared" si="48"/>
        <v>2220</v>
      </c>
    </row>
    <row r="503" spans="1:58" outlineLevel="1" x14ac:dyDescent="0.25">
      <c r="A503" s="135"/>
      <c r="B503" s="159" t="s">
        <v>422</v>
      </c>
      <c r="C503" s="32" t="s">
        <v>106</v>
      </c>
      <c r="D503" s="32">
        <v>4.5</v>
      </c>
      <c r="E503" s="5">
        <v>750</v>
      </c>
      <c r="F503" s="2">
        <f t="shared" si="50"/>
        <v>3375</v>
      </c>
      <c r="G503" s="129">
        <v>0</v>
      </c>
      <c r="H503" s="52">
        <f t="shared" si="51"/>
        <v>0</v>
      </c>
      <c r="I503" s="130"/>
      <c r="J503" s="55">
        <f t="shared" si="52"/>
        <v>0</v>
      </c>
      <c r="K503" s="131">
        <f t="shared" si="53"/>
        <v>4.5</v>
      </c>
      <c r="L503" s="469">
        <f t="shared" si="54"/>
        <v>3375</v>
      </c>
      <c r="M503" s="71"/>
      <c r="O503" s="85">
        <f t="shared" si="45"/>
        <v>0</v>
      </c>
      <c r="AK503" s="253">
        <v>10.6</v>
      </c>
      <c r="AL503" s="66">
        <f t="shared" si="55"/>
        <v>750</v>
      </c>
      <c r="AM503" s="85">
        <f t="shared" si="56"/>
        <v>7950</v>
      </c>
      <c r="AN503" s="253"/>
      <c r="AO503" s="66">
        <f>H503</f>
        <v>0</v>
      </c>
      <c r="AP503" s="85">
        <f>AN503*AO503</f>
        <v>0</v>
      </c>
      <c r="AQ503" s="253"/>
      <c r="AR503" s="66">
        <f>K503</f>
        <v>4.5</v>
      </c>
      <c r="AS503" s="85">
        <f>AQ503*AR503</f>
        <v>0</v>
      </c>
      <c r="AU503" s="66">
        <f>N503</f>
        <v>0</v>
      </c>
      <c r="AV503" s="85">
        <f>AT503*AU503</f>
        <v>0</v>
      </c>
      <c r="AZ503" s="458">
        <f t="shared" si="49"/>
        <v>10.6</v>
      </c>
      <c r="BA503" s="86">
        <f t="shared" si="46"/>
        <v>7950</v>
      </c>
      <c r="BD503" s="253">
        <v>10.6</v>
      </c>
      <c r="BE503" s="66">
        <f t="shared" si="47"/>
        <v>750</v>
      </c>
      <c r="BF503" s="85">
        <f t="shared" si="48"/>
        <v>7950</v>
      </c>
    </row>
    <row r="504" spans="1:58" outlineLevel="1" x14ac:dyDescent="0.25">
      <c r="A504" s="135"/>
      <c r="B504" s="159" t="s">
        <v>423</v>
      </c>
      <c r="C504" s="32" t="s">
        <v>106</v>
      </c>
      <c r="D504" s="32">
        <v>5.5</v>
      </c>
      <c r="E504" s="5">
        <v>750</v>
      </c>
      <c r="F504" s="2">
        <f t="shared" si="50"/>
        <v>4125</v>
      </c>
      <c r="G504" s="129">
        <v>0</v>
      </c>
      <c r="H504" s="52">
        <f t="shared" si="51"/>
        <v>0</v>
      </c>
      <c r="I504" s="130"/>
      <c r="J504" s="55">
        <f t="shared" si="52"/>
        <v>0</v>
      </c>
      <c r="K504" s="131">
        <f t="shared" si="53"/>
        <v>5.5</v>
      </c>
      <c r="L504" s="469">
        <f t="shared" si="54"/>
        <v>4125</v>
      </c>
      <c r="M504" s="71"/>
      <c r="O504" s="85">
        <f t="shared" si="45"/>
        <v>0</v>
      </c>
      <c r="AK504" s="253">
        <v>0</v>
      </c>
      <c r="AL504" s="66">
        <f t="shared" si="55"/>
        <v>750</v>
      </c>
      <c r="AM504" s="85">
        <f t="shared" si="56"/>
        <v>0</v>
      </c>
      <c r="AN504" s="253"/>
      <c r="AQ504" s="253"/>
      <c r="AZ504" s="458">
        <f t="shared" si="49"/>
        <v>0</v>
      </c>
      <c r="BA504" s="86">
        <f t="shared" si="46"/>
        <v>0</v>
      </c>
      <c r="BD504" s="253">
        <v>0</v>
      </c>
      <c r="BE504" s="66">
        <f t="shared" si="47"/>
        <v>750</v>
      </c>
      <c r="BF504" s="85">
        <f t="shared" si="48"/>
        <v>0</v>
      </c>
    </row>
    <row r="505" spans="1:58" outlineLevel="1" x14ac:dyDescent="0.25">
      <c r="A505" s="135"/>
      <c r="B505" s="159" t="s">
        <v>424</v>
      </c>
      <c r="C505" s="32" t="s">
        <v>106</v>
      </c>
      <c r="D505" s="32">
        <v>0.5</v>
      </c>
      <c r="E505" s="5">
        <v>750</v>
      </c>
      <c r="F505" s="2">
        <f t="shared" si="50"/>
        <v>375</v>
      </c>
      <c r="G505" s="129">
        <v>0</v>
      </c>
      <c r="H505" s="52">
        <f t="shared" si="51"/>
        <v>0</v>
      </c>
      <c r="I505" s="130"/>
      <c r="J505" s="55">
        <f t="shared" si="52"/>
        <v>0</v>
      </c>
      <c r="K505" s="131">
        <f t="shared" si="53"/>
        <v>0.5</v>
      </c>
      <c r="L505" s="469">
        <f t="shared" si="54"/>
        <v>375</v>
      </c>
      <c r="M505" s="71"/>
      <c r="O505" s="85">
        <f t="shared" si="45"/>
        <v>0</v>
      </c>
      <c r="AK505" s="253">
        <v>0.76</v>
      </c>
      <c r="AL505" s="66">
        <f t="shared" si="55"/>
        <v>750</v>
      </c>
      <c r="AM505" s="85">
        <f t="shared" si="56"/>
        <v>570</v>
      </c>
      <c r="AN505" s="253"/>
      <c r="AO505" s="66">
        <f>H505</f>
        <v>0</v>
      </c>
      <c r="AP505" s="85">
        <f>AN505*AO505</f>
        <v>0</v>
      </c>
      <c r="AQ505" s="253"/>
      <c r="AR505" s="66">
        <f>K505</f>
        <v>0.5</v>
      </c>
      <c r="AS505" s="85">
        <f>AQ505*AR505</f>
        <v>0</v>
      </c>
      <c r="AU505" s="66">
        <f>N505</f>
        <v>0</v>
      </c>
      <c r="AV505" s="85">
        <f>AT505*AU505</f>
        <v>0</v>
      </c>
      <c r="AZ505" s="458">
        <f t="shared" si="49"/>
        <v>0.76</v>
      </c>
      <c r="BA505" s="86">
        <f t="shared" si="46"/>
        <v>570</v>
      </c>
      <c r="BD505" s="253">
        <v>0.76</v>
      </c>
      <c r="BE505" s="66">
        <f t="shared" si="47"/>
        <v>750</v>
      </c>
      <c r="BF505" s="85">
        <f t="shared" si="48"/>
        <v>570</v>
      </c>
    </row>
    <row r="506" spans="1:58" outlineLevel="1" x14ac:dyDescent="0.25">
      <c r="A506" s="135"/>
      <c r="B506" s="132"/>
      <c r="C506" s="124"/>
      <c r="D506" s="124"/>
      <c r="E506" s="5"/>
      <c r="F506" s="14"/>
      <c r="G506" s="125"/>
      <c r="H506" s="58"/>
      <c r="I506" s="126"/>
      <c r="J506" s="61"/>
      <c r="K506" s="127"/>
      <c r="L506" s="475"/>
      <c r="M506" s="72"/>
      <c r="O506" s="85">
        <f t="shared" si="45"/>
        <v>0</v>
      </c>
      <c r="AK506" s="253"/>
      <c r="AN506" s="253"/>
      <c r="AQ506" s="253"/>
      <c r="AZ506" s="458">
        <f t="shared" si="49"/>
        <v>0</v>
      </c>
      <c r="BA506" s="86">
        <f t="shared" si="46"/>
        <v>0</v>
      </c>
      <c r="BD506" s="253">
        <v>0</v>
      </c>
      <c r="BE506" s="66">
        <f t="shared" si="47"/>
        <v>0</v>
      </c>
      <c r="BF506" s="85">
        <f t="shared" si="48"/>
        <v>0</v>
      </c>
    </row>
    <row r="507" spans="1:58" ht="105" outlineLevel="1" x14ac:dyDescent="0.25">
      <c r="A507" s="196" t="s">
        <v>425</v>
      </c>
      <c r="B507" s="123" t="s">
        <v>426</v>
      </c>
      <c r="C507" s="124"/>
      <c r="D507" s="124"/>
      <c r="E507" s="5"/>
      <c r="F507" s="14"/>
      <c r="G507" s="125"/>
      <c r="H507" s="58"/>
      <c r="I507" s="126"/>
      <c r="J507" s="61"/>
      <c r="K507" s="127"/>
      <c r="L507" s="475"/>
      <c r="M507" s="72"/>
      <c r="O507" s="85">
        <f t="shared" si="45"/>
        <v>0</v>
      </c>
      <c r="AK507" s="253"/>
      <c r="AN507" s="253"/>
      <c r="AQ507" s="253"/>
      <c r="AZ507" s="458">
        <f t="shared" si="49"/>
        <v>0</v>
      </c>
      <c r="BA507" s="86">
        <f t="shared" si="46"/>
        <v>0</v>
      </c>
      <c r="BD507" s="253">
        <v>0</v>
      </c>
      <c r="BE507" s="66">
        <f t="shared" si="47"/>
        <v>0</v>
      </c>
      <c r="BF507" s="85">
        <f t="shared" si="48"/>
        <v>0</v>
      </c>
    </row>
    <row r="508" spans="1:58" outlineLevel="1" x14ac:dyDescent="0.25">
      <c r="A508" s="196"/>
      <c r="B508" s="159" t="s">
        <v>419</v>
      </c>
      <c r="C508" s="32" t="s">
        <v>106</v>
      </c>
      <c r="D508" s="32">
        <v>3.5</v>
      </c>
      <c r="E508" s="5">
        <v>1350</v>
      </c>
      <c r="F508" s="2">
        <f t="shared" ref="F508:F512" si="57">E508*D508</f>
        <v>4725</v>
      </c>
      <c r="G508" s="129">
        <v>0</v>
      </c>
      <c r="H508" s="52">
        <f>G508*E508</f>
        <v>0</v>
      </c>
      <c r="I508" s="130"/>
      <c r="J508" s="55">
        <f>I508*E508</f>
        <v>0</v>
      </c>
      <c r="K508" s="131">
        <f>D508+G508-I508</f>
        <v>3.5</v>
      </c>
      <c r="L508" s="469">
        <f>K508*E508</f>
        <v>4725</v>
      </c>
      <c r="M508" s="71"/>
      <c r="O508" s="85">
        <f t="shared" si="45"/>
        <v>0</v>
      </c>
      <c r="AK508" s="253">
        <v>3.2</v>
      </c>
      <c r="AL508" s="66">
        <f>E508</f>
        <v>1350</v>
      </c>
      <c r="AM508" s="85">
        <f>AK508*AL508</f>
        <v>4320</v>
      </c>
      <c r="AN508" s="253"/>
      <c r="AO508" s="66">
        <f>H508</f>
        <v>0</v>
      </c>
      <c r="AP508" s="85">
        <f>AN508*AO508</f>
        <v>0</v>
      </c>
      <c r="AQ508" s="253"/>
      <c r="AR508" s="66">
        <f>K508</f>
        <v>3.5</v>
      </c>
      <c r="AS508" s="85">
        <f>AQ508*AR508</f>
        <v>0</v>
      </c>
      <c r="AU508" s="66">
        <f>N508</f>
        <v>0</v>
      </c>
      <c r="AV508" s="85">
        <f>AT508*AU508</f>
        <v>0</v>
      </c>
      <c r="AZ508" s="458">
        <f t="shared" si="49"/>
        <v>3.2</v>
      </c>
      <c r="BA508" s="86">
        <f t="shared" si="46"/>
        <v>4320</v>
      </c>
      <c r="BD508" s="253">
        <v>3.2</v>
      </c>
      <c r="BE508" s="66">
        <f t="shared" si="47"/>
        <v>1350</v>
      </c>
      <c r="BF508" s="85">
        <f t="shared" si="48"/>
        <v>4320</v>
      </c>
    </row>
    <row r="509" spans="1:58" outlineLevel="1" x14ac:dyDescent="0.25">
      <c r="A509" s="196"/>
      <c r="B509" s="159" t="s">
        <v>420</v>
      </c>
      <c r="C509" s="32" t="s">
        <v>106</v>
      </c>
      <c r="D509" s="32">
        <v>11</v>
      </c>
      <c r="E509" s="5">
        <v>1350</v>
      </c>
      <c r="F509" s="2">
        <f t="shared" si="57"/>
        <v>14850</v>
      </c>
      <c r="G509" s="129">
        <v>0</v>
      </c>
      <c r="H509" s="52">
        <f>G509*E509</f>
        <v>0</v>
      </c>
      <c r="I509" s="130"/>
      <c r="J509" s="55">
        <f>I509*E509</f>
        <v>0</v>
      </c>
      <c r="K509" s="131">
        <f>D509+G509-I509</f>
        <v>11</v>
      </c>
      <c r="L509" s="469">
        <f>K509*E509</f>
        <v>14850</v>
      </c>
      <c r="M509" s="71"/>
      <c r="O509" s="85">
        <f t="shared" si="45"/>
        <v>0</v>
      </c>
      <c r="AK509" s="253">
        <v>11.24</v>
      </c>
      <c r="AL509" s="66">
        <f>E509</f>
        <v>1350</v>
      </c>
      <c r="AM509" s="85">
        <f>AK509*AL509</f>
        <v>15174</v>
      </c>
      <c r="AN509" s="253"/>
      <c r="AO509" s="66">
        <f>H509</f>
        <v>0</v>
      </c>
      <c r="AP509" s="85">
        <f>AN509*AO509</f>
        <v>0</v>
      </c>
      <c r="AQ509" s="253"/>
      <c r="AR509" s="66">
        <f>K509</f>
        <v>11</v>
      </c>
      <c r="AS509" s="85">
        <f>AQ509*AR509</f>
        <v>0</v>
      </c>
      <c r="AU509" s="66">
        <f>N509</f>
        <v>0</v>
      </c>
      <c r="AV509" s="85">
        <f>AT509*AU509</f>
        <v>0</v>
      </c>
      <c r="AZ509" s="458">
        <f t="shared" si="49"/>
        <v>11.24</v>
      </c>
      <c r="BA509" s="86">
        <f t="shared" si="46"/>
        <v>15174</v>
      </c>
      <c r="BD509" s="253">
        <v>11.24</v>
      </c>
      <c r="BE509" s="66">
        <f t="shared" si="47"/>
        <v>1350</v>
      </c>
      <c r="BF509" s="85">
        <f t="shared" si="48"/>
        <v>15174</v>
      </c>
    </row>
    <row r="510" spans="1:58" outlineLevel="1" x14ac:dyDescent="0.25">
      <c r="A510" s="196"/>
      <c r="B510" s="159" t="s">
        <v>421</v>
      </c>
      <c r="C510" s="32" t="s">
        <v>106</v>
      </c>
      <c r="D510" s="32">
        <v>12</v>
      </c>
      <c r="E510" s="5">
        <v>1350</v>
      </c>
      <c r="F510" s="2">
        <f t="shared" si="57"/>
        <v>16200</v>
      </c>
      <c r="G510" s="129">
        <v>0</v>
      </c>
      <c r="H510" s="52">
        <f>G510*E510</f>
        <v>0</v>
      </c>
      <c r="I510" s="130"/>
      <c r="J510" s="55">
        <f>I510*E510</f>
        <v>0</v>
      </c>
      <c r="K510" s="131">
        <f>D510+G510-I510</f>
        <v>12</v>
      </c>
      <c r="L510" s="469">
        <f>K510*E510</f>
        <v>16200</v>
      </c>
      <c r="M510" s="71"/>
      <c r="O510" s="85">
        <f t="shared" si="45"/>
        <v>0</v>
      </c>
      <c r="AK510" s="253">
        <v>21.05</v>
      </c>
      <c r="AL510" s="66">
        <f>E510</f>
        <v>1350</v>
      </c>
      <c r="AM510" s="85">
        <f>AK510*AL510</f>
        <v>28417.5</v>
      </c>
      <c r="AN510" s="253"/>
      <c r="AO510" s="66">
        <f>H510</f>
        <v>0</v>
      </c>
      <c r="AP510" s="85">
        <f>AN510*AO510</f>
        <v>0</v>
      </c>
      <c r="AQ510" s="253"/>
      <c r="AR510" s="66">
        <f>K510</f>
        <v>12</v>
      </c>
      <c r="AS510" s="85">
        <f>AQ510*AR510</f>
        <v>0</v>
      </c>
      <c r="AU510" s="66">
        <f>N510</f>
        <v>0</v>
      </c>
      <c r="AV510" s="85">
        <f>AT510*AU510</f>
        <v>0</v>
      </c>
      <c r="AZ510" s="458">
        <f t="shared" si="49"/>
        <v>21.05</v>
      </c>
      <c r="BA510" s="86">
        <f t="shared" si="46"/>
        <v>28417.5</v>
      </c>
      <c r="BD510" s="253">
        <v>21.05</v>
      </c>
      <c r="BE510" s="66">
        <f t="shared" si="47"/>
        <v>1350</v>
      </c>
      <c r="BF510" s="85">
        <f t="shared" si="48"/>
        <v>28417.5</v>
      </c>
    </row>
    <row r="511" spans="1:58" outlineLevel="1" x14ac:dyDescent="0.25">
      <c r="A511" s="196"/>
      <c r="B511" s="159" t="s">
        <v>422</v>
      </c>
      <c r="C511" s="32" t="s">
        <v>106</v>
      </c>
      <c r="D511" s="32">
        <v>65.599999999999994</v>
      </c>
      <c r="E511" s="5">
        <v>1350</v>
      </c>
      <c r="F511" s="2">
        <f t="shared" si="57"/>
        <v>88559.999999999985</v>
      </c>
      <c r="G511" s="129">
        <v>0</v>
      </c>
      <c r="H511" s="52">
        <f>G511*E511</f>
        <v>0</v>
      </c>
      <c r="I511" s="130"/>
      <c r="J511" s="55">
        <f>I511*E511</f>
        <v>0</v>
      </c>
      <c r="K511" s="131">
        <f>D511+G511-I511</f>
        <v>65.599999999999994</v>
      </c>
      <c r="L511" s="469">
        <f>K511*E511</f>
        <v>88559.999999999985</v>
      </c>
      <c r="M511" s="71"/>
      <c r="O511" s="85">
        <f t="shared" si="45"/>
        <v>0</v>
      </c>
      <c r="AK511" s="253">
        <v>40.17</v>
      </c>
      <c r="AL511" s="66">
        <f>E511</f>
        <v>1350</v>
      </c>
      <c r="AM511" s="85">
        <f>AK511*AL511</f>
        <v>54229.5</v>
      </c>
      <c r="AN511" s="253"/>
      <c r="AO511" s="66">
        <f>H511</f>
        <v>0</v>
      </c>
      <c r="AP511" s="85">
        <f>AN511*AO511</f>
        <v>0</v>
      </c>
      <c r="AQ511" s="253"/>
      <c r="AR511" s="66">
        <f>K511</f>
        <v>65.599999999999994</v>
      </c>
      <c r="AS511" s="85">
        <f>AQ511*AR511</f>
        <v>0</v>
      </c>
      <c r="AU511" s="66">
        <f>N511</f>
        <v>0</v>
      </c>
      <c r="AV511" s="85">
        <f>AT511*AU511</f>
        <v>0</v>
      </c>
      <c r="AZ511" s="458">
        <f t="shared" si="49"/>
        <v>40.17</v>
      </c>
      <c r="BA511" s="86">
        <f t="shared" si="46"/>
        <v>54229.5</v>
      </c>
      <c r="BD511" s="253">
        <v>40.17</v>
      </c>
      <c r="BE511" s="66">
        <f t="shared" si="47"/>
        <v>1350</v>
      </c>
      <c r="BF511" s="85">
        <f t="shared" si="48"/>
        <v>54229.5</v>
      </c>
    </row>
    <row r="512" spans="1:58" outlineLevel="1" x14ac:dyDescent="0.25">
      <c r="A512" s="196"/>
      <c r="B512" s="159" t="s">
        <v>424</v>
      </c>
      <c r="C512" s="32" t="s">
        <v>106</v>
      </c>
      <c r="D512" s="32">
        <v>1.5</v>
      </c>
      <c r="E512" s="5">
        <v>1350</v>
      </c>
      <c r="F512" s="2">
        <f t="shared" si="57"/>
        <v>2025</v>
      </c>
      <c r="G512" s="129">
        <v>0</v>
      </c>
      <c r="H512" s="52">
        <f>G512*E512</f>
        <v>0</v>
      </c>
      <c r="I512" s="130"/>
      <c r="J512" s="55">
        <f>I512*E512</f>
        <v>0</v>
      </c>
      <c r="K512" s="131">
        <f>D512+G512-I512</f>
        <v>1.5</v>
      </c>
      <c r="L512" s="469">
        <f>K512*E512</f>
        <v>2025</v>
      </c>
      <c r="M512" s="71"/>
      <c r="O512" s="85">
        <f t="shared" si="45"/>
        <v>0</v>
      </c>
      <c r="AK512" s="253">
        <v>0</v>
      </c>
      <c r="AL512" s="66">
        <f>E512</f>
        <v>1350</v>
      </c>
      <c r="AM512" s="85">
        <f>AK512*AL512</f>
        <v>0</v>
      </c>
      <c r="AN512" s="253">
        <v>1.2</v>
      </c>
      <c r="AO512" s="66">
        <f>E512</f>
        <v>1350</v>
      </c>
      <c r="AP512" s="85">
        <f>AN512*AO512</f>
        <v>1620</v>
      </c>
      <c r="AQ512" s="253"/>
      <c r="AR512" s="66">
        <f>H512</f>
        <v>0</v>
      </c>
      <c r="AS512" s="85">
        <f>AQ512*AR512</f>
        <v>0</v>
      </c>
      <c r="AU512" s="66">
        <f>K512</f>
        <v>1.5</v>
      </c>
      <c r="AV512" s="85">
        <f>AT512*AU512</f>
        <v>0</v>
      </c>
      <c r="AZ512" s="458">
        <f t="shared" si="49"/>
        <v>1.2</v>
      </c>
      <c r="BA512" s="86">
        <f t="shared" si="46"/>
        <v>1620</v>
      </c>
      <c r="BD512" s="253">
        <v>1.2</v>
      </c>
      <c r="BE512" s="66">
        <f t="shared" si="47"/>
        <v>1350</v>
      </c>
      <c r="BF512" s="85">
        <f t="shared" si="48"/>
        <v>1620</v>
      </c>
    </row>
    <row r="513" spans="1:58" outlineLevel="1" x14ac:dyDescent="0.25">
      <c r="A513" s="196"/>
      <c r="B513" s="132"/>
      <c r="C513" s="124"/>
      <c r="D513" s="124"/>
      <c r="E513" s="5"/>
      <c r="F513" s="14"/>
      <c r="G513" s="125"/>
      <c r="H513" s="58"/>
      <c r="I513" s="126"/>
      <c r="J513" s="61"/>
      <c r="K513" s="127"/>
      <c r="L513" s="475"/>
      <c r="M513" s="72"/>
      <c r="O513" s="85">
        <f t="shared" si="45"/>
        <v>0</v>
      </c>
      <c r="AK513" s="253"/>
      <c r="AN513" s="253"/>
      <c r="AQ513" s="253"/>
      <c r="AZ513" s="458">
        <f t="shared" si="49"/>
        <v>0</v>
      </c>
      <c r="BA513" s="86">
        <f t="shared" si="46"/>
        <v>0</v>
      </c>
      <c r="BD513" s="253">
        <v>0</v>
      </c>
      <c r="BE513" s="66">
        <f t="shared" si="47"/>
        <v>0</v>
      </c>
      <c r="BF513" s="85">
        <f t="shared" si="48"/>
        <v>0</v>
      </c>
    </row>
    <row r="514" spans="1:58" ht="105" outlineLevel="1" x14ac:dyDescent="0.25">
      <c r="A514" s="196" t="s">
        <v>427</v>
      </c>
      <c r="B514" s="159" t="s">
        <v>428</v>
      </c>
      <c r="C514" s="124"/>
      <c r="D514" s="124"/>
      <c r="E514" s="5"/>
      <c r="F514" s="14"/>
      <c r="G514" s="125"/>
      <c r="H514" s="58"/>
      <c r="I514" s="126"/>
      <c r="J514" s="61"/>
      <c r="K514" s="127"/>
      <c r="L514" s="475"/>
      <c r="M514" s="72"/>
      <c r="O514" s="85">
        <f t="shared" si="45"/>
        <v>0</v>
      </c>
      <c r="AK514" s="253"/>
      <c r="AN514" s="253"/>
      <c r="AQ514" s="253"/>
      <c r="AZ514" s="458">
        <f t="shared" si="49"/>
        <v>0</v>
      </c>
      <c r="BA514" s="86">
        <f t="shared" si="46"/>
        <v>0</v>
      </c>
      <c r="BD514" s="253">
        <v>0</v>
      </c>
      <c r="BE514" s="66">
        <f t="shared" si="47"/>
        <v>0</v>
      </c>
      <c r="BF514" s="85">
        <f t="shared" si="48"/>
        <v>0</v>
      </c>
    </row>
    <row r="515" spans="1:58" outlineLevel="1" x14ac:dyDescent="0.25">
      <c r="A515" s="196"/>
      <c r="B515" s="159" t="s">
        <v>429</v>
      </c>
      <c r="C515" s="32" t="s">
        <v>106</v>
      </c>
      <c r="D515" s="32">
        <v>2</v>
      </c>
      <c r="E515" s="5">
        <v>1300</v>
      </c>
      <c r="F515" s="2">
        <f t="shared" ref="F515:F517" si="58">E515*D515</f>
        <v>2600</v>
      </c>
      <c r="G515" s="129">
        <v>0</v>
      </c>
      <c r="H515" s="52">
        <f>G515*E515</f>
        <v>0</v>
      </c>
      <c r="I515" s="130"/>
      <c r="J515" s="55">
        <f>I515*E515</f>
        <v>0</v>
      </c>
      <c r="K515" s="131">
        <f>D515+G515-I515</f>
        <v>2</v>
      </c>
      <c r="L515" s="469">
        <f>K515*E515</f>
        <v>2600</v>
      </c>
      <c r="M515" s="71"/>
      <c r="O515" s="85">
        <f t="shared" si="45"/>
        <v>0</v>
      </c>
      <c r="AK515" s="253">
        <v>2.14</v>
      </c>
      <c r="AL515" s="66">
        <f>E515</f>
        <v>1300</v>
      </c>
      <c r="AM515" s="85">
        <f>AK515*AL515</f>
        <v>2782</v>
      </c>
      <c r="AN515" s="253"/>
      <c r="AO515" s="66">
        <f>H515</f>
        <v>0</v>
      </c>
      <c r="AP515" s="85">
        <f>AN515*AO515</f>
        <v>0</v>
      </c>
      <c r="AQ515" s="253"/>
      <c r="AR515" s="66">
        <f>K515</f>
        <v>2</v>
      </c>
      <c r="AS515" s="85">
        <f>AQ515*AR515</f>
        <v>0</v>
      </c>
      <c r="AU515" s="66">
        <f>N515</f>
        <v>0</v>
      </c>
      <c r="AV515" s="85">
        <f>AT515*AU515</f>
        <v>0</v>
      </c>
      <c r="AZ515" s="458">
        <f t="shared" si="49"/>
        <v>2.14</v>
      </c>
      <c r="BA515" s="86">
        <f t="shared" si="46"/>
        <v>2782</v>
      </c>
      <c r="BD515" s="253">
        <v>2.14</v>
      </c>
      <c r="BE515" s="66">
        <f t="shared" si="47"/>
        <v>1300</v>
      </c>
      <c r="BF515" s="85">
        <f t="shared" si="48"/>
        <v>2782</v>
      </c>
    </row>
    <row r="516" spans="1:58" outlineLevel="1" x14ac:dyDescent="0.25">
      <c r="A516" s="196"/>
      <c r="B516" s="159" t="s">
        <v>430</v>
      </c>
      <c r="C516" s="32" t="s">
        <v>106</v>
      </c>
      <c r="D516" s="32">
        <v>8.5</v>
      </c>
      <c r="E516" s="5">
        <v>1300</v>
      </c>
      <c r="F516" s="2">
        <f t="shared" si="58"/>
        <v>11050</v>
      </c>
      <c r="G516" s="129">
        <v>0</v>
      </c>
      <c r="H516" s="52">
        <f>G516*E516</f>
        <v>0</v>
      </c>
      <c r="I516" s="130"/>
      <c r="J516" s="55">
        <f>I516*E516</f>
        <v>0</v>
      </c>
      <c r="K516" s="131">
        <f>D516+G516-I516</f>
        <v>8.5</v>
      </c>
      <c r="L516" s="469">
        <f>K516*E516</f>
        <v>11050</v>
      </c>
      <c r="M516" s="71"/>
      <c r="O516" s="85">
        <f t="shared" si="45"/>
        <v>0</v>
      </c>
      <c r="AK516" s="253">
        <v>0</v>
      </c>
      <c r="AL516" s="66">
        <f>E516</f>
        <v>1300</v>
      </c>
      <c r="AM516" s="85">
        <f>AK516*AL516</f>
        <v>0</v>
      </c>
      <c r="AN516" s="253">
        <v>8.01</v>
      </c>
      <c r="AO516" s="66">
        <f>E516</f>
        <v>1300</v>
      </c>
      <c r="AP516" s="85">
        <f>AN516*AO516</f>
        <v>10413</v>
      </c>
      <c r="AQ516" s="253"/>
      <c r="AR516" s="66">
        <f>H516</f>
        <v>0</v>
      </c>
      <c r="AS516" s="85">
        <f>AQ516*AR516</f>
        <v>0</v>
      </c>
      <c r="AU516" s="66">
        <f>K516</f>
        <v>8.5</v>
      </c>
      <c r="AV516" s="85">
        <f>AT516*AU516</f>
        <v>0</v>
      </c>
      <c r="AZ516" s="458">
        <f t="shared" si="49"/>
        <v>8.01</v>
      </c>
      <c r="BA516" s="86">
        <f t="shared" si="46"/>
        <v>10413</v>
      </c>
      <c r="BD516" s="253">
        <v>8.01</v>
      </c>
      <c r="BE516" s="66">
        <f t="shared" si="47"/>
        <v>1300</v>
      </c>
      <c r="BF516" s="85">
        <f t="shared" si="48"/>
        <v>10413</v>
      </c>
    </row>
    <row r="517" spans="1:58" outlineLevel="1" x14ac:dyDescent="0.25">
      <c r="A517" s="196"/>
      <c r="B517" s="159" t="s">
        <v>431</v>
      </c>
      <c r="C517" s="32" t="s">
        <v>106</v>
      </c>
      <c r="D517" s="32">
        <v>35.5</v>
      </c>
      <c r="E517" s="5">
        <v>1300</v>
      </c>
      <c r="F517" s="2">
        <f t="shared" si="58"/>
        <v>46150</v>
      </c>
      <c r="G517" s="129">
        <v>0</v>
      </c>
      <c r="H517" s="52">
        <f>G517*E517</f>
        <v>0</v>
      </c>
      <c r="I517" s="130"/>
      <c r="J517" s="55">
        <f>I517*E517</f>
        <v>0</v>
      </c>
      <c r="K517" s="131">
        <f>D517+G517-I517</f>
        <v>35.5</v>
      </c>
      <c r="L517" s="469">
        <f>K517*E517</f>
        <v>46150</v>
      </c>
      <c r="M517" s="71"/>
      <c r="O517" s="85">
        <f t="shared" ref="O517:O580" si="59">M517*N517</f>
        <v>0</v>
      </c>
      <c r="AK517" s="253">
        <v>0</v>
      </c>
      <c r="AL517" s="66">
        <f>E517</f>
        <v>1300</v>
      </c>
      <c r="AM517" s="85">
        <f>AK517*AL517</f>
        <v>0</v>
      </c>
      <c r="AN517" s="253"/>
      <c r="AO517" s="66">
        <f>H517</f>
        <v>0</v>
      </c>
      <c r="AP517" s="85">
        <f>AN517*AO517</f>
        <v>0</v>
      </c>
      <c r="AQ517" s="253"/>
      <c r="AR517" s="66">
        <f>K517</f>
        <v>35.5</v>
      </c>
      <c r="AS517" s="85">
        <f>AQ517*AR517</f>
        <v>0</v>
      </c>
      <c r="AU517" s="66">
        <f>N517</f>
        <v>0</v>
      </c>
      <c r="AV517" s="85">
        <f>AT517*AU517</f>
        <v>0</v>
      </c>
      <c r="AZ517" s="458">
        <f t="shared" si="49"/>
        <v>0</v>
      </c>
      <c r="BA517" s="86">
        <f t="shared" si="46"/>
        <v>0</v>
      </c>
      <c r="BD517" s="253">
        <v>0</v>
      </c>
      <c r="BE517" s="66">
        <f t="shared" si="47"/>
        <v>1300</v>
      </c>
      <c r="BF517" s="85">
        <f t="shared" si="48"/>
        <v>0</v>
      </c>
    </row>
    <row r="518" spans="1:58" outlineLevel="1" x14ac:dyDescent="0.25">
      <c r="A518" s="196"/>
      <c r="B518" s="132"/>
      <c r="C518" s="124"/>
      <c r="D518" s="124"/>
      <c r="E518" s="5"/>
      <c r="F518" s="14"/>
      <c r="G518" s="125"/>
      <c r="H518" s="58"/>
      <c r="I518" s="126"/>
      <c r="J518" s="61"/>
      <c r="K518" s="127"/>
      <c r="L518" s="475"/>
      <c r="M518" s="72"/>
      <c r="O518" s="85">
        <f t="shared" si="59"/>
        <v>0</v>
      </c>
      <c r="AK518" s="253"/>
      <c r="AN518" s="253"/>
      <c r="AQ518" s="253"/>
      <c r="AZ518" s="458">
        <f t="shared" si="49"/>
        <v>0</v>
      </c>
      <c r="BA518" s="86">
        <f t="shared" si="46"/>
        <v>0</v>
      </c>
      <c r="BD518" s="253">
        <v>0</v>
      </c>
      <c r="BE518" s="66">
        <f t="shared" si="47"/>
        <v>0</v>
      </c>
      <c r="BF518" s="85">
        <f t="shared" si="48"/>
        <v>0</v>
      </c>
    </row>
    <row r="519" spans="1:58" ht="105" outlineLevel="1" x14ac:dyDescent="0.25">
      <c r="A519" s="196" t="s">
        <v>432</v>
      </c>
      <c r="B519" s="123" t="s">
        <v>433</v>
      </c>
      <c r="C519" s="32" t="s">
        <v>45</v>
      </c>
      <c r="D519" s="32">
        <v>100</v>
      </c>
      <c r="E519" s="5">
        <v>95</v>
      </c>
      <c r="F519" s="2">
        <f>E519*D519</f>
        <v>9500</v>
      </c>
      <c r="G519" s="129">
        <v>0</v>
      </c>
      <c r="H519" s="52">
        <f>G519*E519</f>
        <v>0</v>
      </c>
      <c r="I519" s="130"/>
      <c r="J519" s="55">
        <f>I519*E519</f>
        <v>0</v>
      </c>
      <c r="K519" s="131">
        <f>D519+G519-I519</f>
        <v>100</v>
      </c>
      <c r="L519" s="469">
        <f>K519*E519</f>
        <v>9500</v>
      </c>
      <c r="M519" s="71"/>
      <c r="O519" s="85">
        <f t="shared" si="59"/>
        <v>0</v>
      </c>
      <c r="AK519" s="253"/>
      <c r="AN519" s="253">
        <v>151</v>
      </c>
      <c r="AO519" s="66">
        <f>E519</f>
        <v>95</v>
      </c>
      <c r="AP519" s="85">
        <f>AN519*AO519</f>
        <v>14345</v>
      </c>
      <c r="AQ519" s="253"/>
      <c r="AR519" s="66">
        <f>H519</f>
        <v>0</v>
      </c>
      <c r="AS519" s="85">
        <f>AQ519*AR519</f>
        <v>0</v>
      </c>
      <c r="AU519" s="66">
        <f>K519</f>
        <v>100</v>
      </c>
      <c r="AV519" s="85">
        <f>AT519*AU519</f>
        <v>0</v>
      </c>
      <c r="AZ519" s="458">
        <f t="shared" si="49"/>
        <v>151</v>
      </c>
      <c r="BA519" s="86">
        <f t="shared" si="46"/>
        <v>14345</v>
      </c>
      <c r="BD519" s="253">
        <v>151</v>
      </c>
      <c r="BE519" s="66">
        <f t="shared" si="47"/>
        <v>95</v>
      </c>
      <c r="BF519" s="85">
        <f t="shared" si="48"/>
        <v>14345</v>
      </c>
    </row>
    <row r="520" spans="1:58" x14ac:dyDescent="0.25">
      <c r="A520" s="193" t="s">
        <v>416</v>
      </c>
      <c r="B520" s="194" t="s">
        <v>434</v>
      </c>
      <c r="C520" s="195"/>
      <c r="D520" s="195"/>
      <c r="E520" s="30"/>
      <c r="F520" s="31">
        <f>SUM(F499:F519)</f>
        <v>206910</v>
      </c>
      <c r="G520" s="195"/>
      <c r="H520" s="31">
        <f>SUM(H499:H519)</f>
        <v>0</v>
      </c>
      <c r="I520" s="195"/>
      <c r="J520" s="31">
        <f>SUM(J499:J519)</f>
        <v>0</v>
      </c>
      <c r="K520" s="195"/>
      <c r="L520" s="482">
        <f>SUM(L499:L519)</f>
        <v>206910</v>
      </c>
      <c r="M520" s="76"/>
      <c r="O520" s="85">
        <f t="shared" si="59"/>
        <v>0</v>
      </c>
      <c r="AK520" s="253"/>
      <c r="AM520" s="482">
        <f>SUM(AM499:AM519)</f>
        <v>118333</v>
      </c>
      <c r="AN520" s="253"/>
      <c r="AP520" s="482">
        <f>SUM(AP499:AP519)</f>
        <v>26378</v>
      </c>
      <c r="AQ520" s="253"/>
      <c r="AS520" s="482">
        <f>SUM(AS499:AS519)</f>
        <v>0</v>
      </c>
      <c r="AV520" s="482">
        <f>SUM(AV499:AV519)</f>
        <v>0</v>
      </c>
      <c r="AW520" s="505"/>
      <c r="AX520" s="505"/>
      <c r="AY520" s="519"/>
      <c r="AZ520" s="458">
        <f t="shared" si="49"/>
        <v>0</v>
      </c>
      <c r="BA520" s="482">
        <f>SUM(BA499:BA519)</f>
        <v>144711</v>
      </c>
      <c r="BD520" s="253">
        <v>0</v>
      </c>
      <c r="BE520" s="66">
        <f t="shared" si="47"/>
        <v>0</v>
      </c>
      <c r="BF520" s="482">
        <f>SUM(BF499:BF519)</f>
        <v>144711</v>
      </c>
    </row>
    <row r="521" spans="1:58" x14ac:dyDescent="0.25">
      <c r="A521" s="135"/>
      <c r="B521" s="132"/>
      <c r="C521" s="32"/>
      <c r="D521" s="32"/>
      <c r="E521" s="17"/>
      <c r="F521" s="14"/>
      <c r="G521" s="114"/>
      <c r="H521" s="58"/>
      <c r="I521" s="115"/>
      <c r="J521" s="61"/>
      <c r="K521" s="116"/>
      <c r="L521" s="475"/>
      <c r="M521" s="72"/>
      <c r="O521" s="85">
        <f t="shared" si="59"/>
        <v>0</v>
      </c>
      <c r="AK521" s="253"/>
      <c r="AN521" s="253"/>
      <c r="AQ521" s="253"/>
      <c r="AZ521" s="458">
        <f t="shared" si="49"/>
        <v>0</v>
      </c>
      <c r="BA521" s="86">
        <f t="shared" si="46"/>
        <v>0</v>
      </c>
      <c r="BD521" s="253">
        <v>0</v>
      </c>
      <c r="BE521" s="66">
        <f t="shared" si="47"/>
        <v>0</v>
      </c>
      <c r="BF521" s="85">
        <f t="shared" si="48"/>
        <v>0</v>
      </c>
    </row>
    <row r="522" spans="1:58" ht="15.75" x14ac:dyDescent="0.25">
      <c r="A522" s="117" t="s">
        <v>435</v>
      </c>
      <c r="B522" s="118" t="s">
        <v>271</v>
      </c>
      <c r="C522" s="119"/>
      <c r="D522" s="119"/>
      <c r="E522" s="3"/>
      <c r="F522" s="4"/>
      <c r="G522" s="119"/>
      <c r="H522" s="4"/>
      <c r="I522" s="119"/>
      <c r="J522" s="4"/>
      <c r="K522" s="119"/>
      <c r="L522" s="470"/>
      <c r="M522" s="72"/>
      <c r="O522" s="85">
        <f t="shared" si="59"/>
        <v>0</v>
      </c>
      <c r="AK522" s="253"/>
      <c r="AN522" s="253"/>
      <c r="AQ522" s="253"/>
      <c r="AZ522" s="458">
        <f t="shared" si="49"/>
        <v>0</v>
      </c>
      <c r="BA522" s="86">
        <f t="shared" si="46"/>
        <v>0</v>
      </c>
      <c r="BD522" s="253">
        <v>0</v>
      </c>
      <c r="BE522" s="66">
        <f t="shared" si="47"/>
        <v>0</v>
      </c>
      <c r="BF522" s="85">
        <f t="shared" si="48"/>
        <v>0</v>
      </c>
    </row>
    <row r="523" spans="1:58" outlineLevel="1" x14ac:dyDescent="0.25">
      <c r="A523" s="135"/>
      <c r="B523" s="132"/>
      <c r="C523" s="32"/>
      <c r="D523" s="32"/>
      <c r="E523" s="17"/>
      <c r="F523" s="14"/>
      <c r="G523" s="114"/>
      <c r="H523" s="58"/>
      <c r="I523" s="115"/>
      <c r="J523" s="61"/>
      <c r="K523" s="116"/>
      <c r="L523" s="475"/>
      <c r="M523" s="72"/>
      <c r="O523" s="85">
        <f t="shared" si="59"/>
        <v>0</v>
      </c>
      <c r="AK523" s="253"/>
      <c r="AN523" s="253"/>
      <c r="AQ523" s="253"/>
      <c r="AZ523" s="458">
        <f t="shared" si="49"/>
        <v>0</v>
      </c>
      <c r="BA523" s="86">
        <f t="shared" si="46"/>
        <v>0</v>
      </c>
      <c r="BD523" s="253">
        <v>0</v>
      </c>
      <c r="BE523" s="66">
        <f t="shared" si="47"/>
        <v>0</v>
      </c>
      <c r="BF523" s="85">
        <f t="shared" si="48"/>
        <v>0</v>
      </c>
    </row>
    <row r="524" spans="1:58" ht="60" outlineLevel="1" x14ac:dyDescent="0.25">
      <c r="A524" s="196" t="s">
        <v>436</v>
      </c>
      <c r="B524" s="123" t="s">
        <v>437</v>
      </c>
      <c r="C524" s="124"/>
      <c r="D524" s="124"/>
      <c r="E524" s="5"/>
      <c r="F524" s="14"/>
      <c r="G524" s="125"/>
      <c r="H524" s="58"/>
      <c r="I524" s="126"/>
      <c r="J524" s="61"/>
      <c r="K524" s="127"/>
      <c r="L524" s="475"/>
      <c r="M524" s="72"/>
      <c r="O524" s="85">
        <f t="shared" si="59"/>
        <v>0</v>
      </c>
      <c r="AK524" s="253"/>
      <c r="AN524" s="253"/>
      <c r="AQ524" s="253"/>
      <c r="AZ524" s="458">
        <f t="shared" si="49"/>
        <v>0</v>
      </c>
      <c r="BA524" s="86">
        <f t="shared" si="46"/>
        <v>0</v>
      </c>
      <c r="BD524" s="253">
        <v>0</v>
      </c>
      <c r="BE524" s="66">
        <f t="shared" si="47"/>
        <v>0</v>
      </c>
      <c r="BF524" s="85">
        <f t="shared" si="48"/>
        <v>0</v>
      </c>
    </row>
    <row r="525" spans="1:58" outlineLevel="1" x14ac:dyDescent="0.25">
      <c r="A525" s="196"/>
      <c r="B525" s="159" t="s">
        <v>419</v>
      </c>
      <c r="C525" s="32" t="s">
        <v>278</v>
      </c>
      <c r="D525" s="32">
        <v>350</v>
      </c>
      <c r="E525" s="5">
        <v>7.5</v>
      </c>
      <c r="F525" s="2">
        <f t="shared" ref="F525:F530" si="60">E525*D525</f>
        <v>2625</v>
      </c>
      <c r="G525" s="129">
        <v>0</v>
      </c>
      <c r="H525" s="52">
        <f t="shared" ref="H525:H530" si="61">G525*E525</f>
        <v>0</v>
      </c>
      <c r="I525" s="130"/>
      <c r="J525" s="55">
        <f t="shared" ref="J525:J530" si="62">I525*E525</f>
        <v>0</v>
      </c>
      <c r="K525" s="131">
        <f t="shared" ref="K525:K530" si="63">D525+G525-I525</f>
        <v>350</v>
      </c>
      <c r="L525" s="469">
        <f t="shared" ref="L525:L530" si="64">K525*E525</f>
        <v>2625</v>
      </c>
      <c r="M525" s="71"/>
      <c r="O525" s="85">
        <f t="shared" si="59"/>
        <v>0</v>
      </c>
      <c r="AK525" s="253">
        <v>455.78</v>
      </c>
      <c r="AL525" s="66">
        <f t="shared" ref="AL525:AL530" si="65">E525</f>
        <v>7.5</v>
      </c>
      <c r="AM525" s="85">
        <f t="shared" ref="AM525:AM530" si="66">AK525*AL525</f>
        <v>3418.35</v>
      </c>
      <c r="AN525" s="253"/>
      <c r="AO525" s="66">
        <f t="shared" ref="AO525:AO530" si="67">H525</f>
        <v>0</v>
      </c>
      <c r="AP525" s="85">
        <f t="shared" ref="AP525:AP530" si="68">AN525*AO525</f>
        <v>0</v>
      </c>
      <c r="AQ525" s="253"/>
      <c r="AR525" s="66">
        <f t="shared" ref="AR525:AR530" si="69">K525</f>
        <v>350</v>
      </c>
      <c r="AS525" s="85">
        <f t="shared" ref="AS525:AS530" si="70">AQ525*AR525</f>
        <v>0</v>
      </c>
      <c r="AU525" s="66">
        <f t="shared" ref="AU525:AU530" si="71">N525</f>
        <v>0</v>
      </c>
      <c r="AV525" s="85">
        <f t="shared" ref="AV525:AV530" si="72">AT525*AU525</f>
        <v>0</v>
      </c>
      <c r="AZ525" s="458">
        <f t="shared" si="49"/>
        <v>455.78</v>
      </c>
      <c r="BA525" s="86">
        <f t="shared" si="46"/>
        <v>3418.35</v>
      </c>
      <c r="BD525" s="253">
        <v>455.78</v>
      </c>
      <c r="BE525" s="66">
        <f t="shared" si="47"/>
        <v>7.5</v>
      </c>
      <c r="BF525" s="85">
        <f t="shared" si="48"/>
        <v>3418.35</v>
      </c>
    </row>
    <row r="526" spans="1:58" outlineLevel="1" x14ac:dyDescent="0.25">
      <c r="A526" s="196"/>
      <c r="B526" s="159" t="s">
        <v>420</v>
      </c>
      <c r="C526" s="32" t="s">
        <v>278</v>
      </c>
      <c r="D526" s="32">
        <v>1935</v>
      </c>
      <c r="E526" s="5">
        <v>7.5</v>
      </c>
      <c r="F526" s="2">
        <f t="shared" si="60"/>
        <v>14512.5</v>
      </c>
      <c r="G526" s="129">
        <v>0</v>
      </c>
      <c r="H526" s="52">
        <f t="shared" si="61"/>
        <v>0</v>
      </c>
      <c r="I526" s="130"/>
      <c r="J526" s="55">
        <f t="shared" si="62"/>
        <v>0</v>
      </c>
      <c r="K526" s="131">
        <f t="shared" si="63"/>
        <v>1935</v>
      </c>
      <c r="L526" s="469">
        <f t="shared" si="64"/>
        <v>14512.5</v>
      </c>
      <c r="M526" s="71"/>
      <c r="O526" s="85">
        <f t="shared" si="59"/>
        <v>0</v>
      </c>
      <c r="AK526" s="253">
        <v>1216.04</v>
      </c>
      <c r="AL526" s="66">
        <f t="shared" si="65"/>
        <v>7.5</v>
      </c>
      <c r="AM526" s="85">
        <f t="shared" si="66"/>
        <v>9120.2999999999993</v>
      </c>
      <c r="AN526" s="253"/>
      <c r="AO526" s="66">
        <f t="shared" si="67"/>
        <v>0</v>
      </c>
      <c r="AP526" s="85">
        <f t="shared" si="68"/>
        <v>0</v>
      </c>
      <c r="AQ526" s="253"/>
      <c r="AR526" s="66">
        <f t="shared" si="69"/>
        <v>1935</v>
      </c>
      <c r="AS526" s="85">
        <f t="shared" si="70"/>
        <v>0</v>
      </c>
      <c r="AU526" s="66">
        <f t="shared" si="71"/>
        <v>0</v>
      </c>
      <c r="AV526" s="85">
        <f t="shared" si="72"/>
        <v>0</v>
      </c>
      <c r="AZ526" s="458">
        <f t="shared" si="49"/>
        <v>1216.04</v>
      </c>
      <c r="BA526" s="86">
        <f t="shared" si="46"/>
        <v>9120.2999999999993</v>
      </c>
      <c r="BD526" s="253">
        <v>1216.04</v>
      </c>
      <c r="BE526" s="66">
        <f t="shared" si="47"/>
        <v>7.5</v>
      </c>
      <c r="BF526" s="85">
        <f t="shared" si="48"/>
        <v>9120.2999999999993</v>
      </c>
    </row>
    <row r="527" spans="1:58" outlineLevel="1" x14ac:dyDescent="0.25">
      <c r="A527" s="196"/>
      <c r="B527" s="159" t="s">
        <v>421</v>
      </c>
      <c r="C527" s="32" t="s">
        <v>278</v>
      </c>
      <c r="D527" s="32">
        <v>1100</v>
      </c>
      <c r="E527" s="5">
        <v>7.5</v>
      </c>
      <c r="F527" s="2">
        <f t="shared" si="60"/>
        <v>8250</v>
      </c>
      <c r="G527" s="129">
        <v>0</v>
      </c>
      <c r="H527" s="52">
        <f t="shared" si="61"/>
        <v>0</v>
      </c>
      <c r="I527" s="130"/>
      <c r="J527" s="55">
        <f t="shared" si="62"/>
        <v>0</v>
      </c>
      <c r="K527" s="131">
        <f t="shared" si="63"/>
        <v>1100</v>
      </c>
      <c r="L527" s="469">
        <f t="shared" si="64"/>
        <v>8250</v>
      </c>
      <c r="M527" s="71"/>
      <c r="O527" s="85">
        <f t="shared" si="59"/>
        <v>0</v>
      </c>
      <c r="AK527" s="253">
        <v>1081.2</v>
      </c>
      <c r="AL527" s="66">
        <f t="shared" si="65"/>
        <v>7.5</v>
      </c>
      <c r="AM527" s="85">
        <f t="shared" si="66"/>
        <v>8109</v>
      </c>
      <c r="AN527" s="253"/>
      <c r="AO527" s="66">
        <f t="shared" si="67"/>
        <v>0</v>
      </c>
      <c r="AP527" s="85">
        <f t="shared" si="68"/>
        <v>0</v>
      </c>
      <c r="AQ527" s="253"/>
      <c r="AR527" s="66">
        <f t="shared" si="69"/>
        <v>1100</v>
      </c>
      <c r="AS527" s="85">
        <f t="shared" si="70"/>
        <v>0</v>
      </c>
      <c r="AU527" s="66">
        <f t="shared" si="71"/>
        <v>0</v>
      </c>
      <c r="AV527" s="85">
        <f t="shared" si="72"/>
        <v>0</v>
      </c>
      <c r="AZ527" s="458">
        <f t="shared" si="49"/>
        <v>1081.2</v>
      </c>
      <c r="BA527" s="86">
        <f t="shared" si="46"/>
        <v>8109</v>
      </c>
      <c r="BD527" s="253">
        <v>1081.2</v>
      </c>
      <c r="BE527" s="66">
        <f t="shared" si="47"/>
        <v>7.5</v>
      </c>
      <c r="BF527" s="85">
        <f t="shared" si="48"/>
        <v>8109</v>
      </c>
    </row>
    <row r="528" spans="1:58" outlineLevel="1" x14ac:dyDescent="0.25">
      <c r="A528" s="196"/>
      <c r="B528" s="159" t="s">
        <v>422</v>
      </c>
      <c r="C528" s="32" t="s">
        <v>278</v>
      </c>
      <c r="D528" s="32">
        <v>7360</v>
      </c>
      <c r="E528" s="5">
        <v>7.5</v>
      </c>
      <c r="F528" s="2">
        <f t="shared" si="60"/>
        <v>55200</v>
      </c>
      <c r="G528" s="129">
        <v>0</v>
      </c>
      <c r="H528" s="52">
        <f t="shared" si="61"/>
        <v>0</v>
      </c>
      <c r="I528" s="130"/>
      <c r="J528" s="55">
        <f t="shared" si="62"/>
        <v>0</v>
      </c>
      <c r="K528" s="131">
        <f t="shared" si="63"/>
        <v>7360</v>
      </c>
      <c r="L528" s="469">
        <f t="shared" si="64"/>
        <v>55200</v>
      </c>
      <c r="M528" s="71"/>
      <c r="O528" s="85">
        <f t="shared" si="59"/>
        <v>0</v>
      </c>
      <c r="AK528" s="253">
        <v>4409.49</v>
      </c>
      <c r="AL528" s="66">
        <f t="shared" si="65"/>
        <v>7.5</v>
      </c>
      <c r="AM528" s="85">
        <f t="shared" si="66"/>
        <v>33071.174999999996</v>
      </c>
      <c r="AN528" s="253"/>
      <c r="AO528" s="66">
        <f t="shared" si="67"/>
        <v>0</v>
      </c>
      <c r="AP528" s="85">
        <f t="shared" si="68"/>
        <v>0</v>
      </c>
      <c r="AQ528" s="253"/>
      <c r="AR528" s="66">
        <f t="shared" si="69"/>
        <v>7360</v>
      </c>
      <c r="AS528" s="85">
        <f t="shared" si="70"/>
        <v>0</v>
      </c>
      <c r="AU528" s="66">
        <f t="shared" si="71"/>
        <v>0</v>
      </c>
      <c r="AV528" s="85">
        <f t="shared" si="72"/>
        <v>0</v>
      </c>
      <c r="AZ528" s="458">
        <f t="shared" si="49"/>
        <v>4409.49</v>
      </c>
      <c r="BA528" s="86">
        <f t="shared" si="46"/>
        <v>33071.174999999996</v>
      </c>
      <c r="BD528" s="253">
        <v>4409.49</v>
      </c>
      <c r="BE528" s="66">
        <f t="shared" si="47"/>
        <v>7.5</v>
      </c>
      <c r="BF528" s="85">
        <f t="shared" si="48"/>
        <v>33071.174999999996</v>
      </c>
    </row>
    <row r="529" spans="1:58" outlineLevel="1" x14ac:dyDescent="0.25">
      <c r="A529" s="196"/>
      <c r="B529" s="159" t="s">
        <v>423</v>
      </c>
      <c r="C529" s="32" t="s">
        <v>278</v>
      </c>
      <c r="D529" s="32">
        <v>3520</v>
      </c>
      <c r="E529" s="5">
        <v>7.5</v>
      </c>
      <c r="F529" s="2">
        <f t="shared" si="60"/>
        <v>26400</v>
      </c>
      <c r="G529" s="129">
        <v>0</v>
      </c>
      <c r="H529" s="52">
        <f t="shared" si="61"/>
        <v>0</v>
      </c>
      <c r="I529" s="130"/>
      <c r="J529" s="55">
        <f t="shared" si="62"/>
        <v>0</v>
      </c>
      <c r="K529" s="131">
        <f t="shared" si="63"/>
        <v>3520</v>
      </c>
      <c r="L529" s="469">
        <f t="shared" si="64"/>
        <v>26400</v>
      </c>
      <c r="M529" s="71"/>
      <c r="O529" s="85">
        <f t="shared" si="59"/>
        <v>0</v>
      </c>
      <c r="AK529" s="253">
        <v>0</v>
      </c>
      <c r="AL529" s="66">
        <f t="shared" si="65"/>
        <v>7.5</v>
      </c>
      <c r="AM529" s="85">
        <f t="shared" si="66"/>
        <v>0</v>
      </c>
      <c r="AN529" s="253"/>
      <c r="AO529" s="66">
        <f t="shared" si="67"/>
        <v>0</v>
      </c>
      <c r="AP529" s="85">
        <f t="shared" si="68"/>
        <v>0</v>
      </c>
      <c r="AQ529" s="253"/>
      <c r="AR529" s="66">
        <f t="shared" si="69"/>
        <v>3520</v>
      </c>
      <c r="AS529" s="85">
        <f t="shared" si="70"/>
        <v>0</v>
      </c>
      <c r="AU529" s="66">
        <f t="shared" si="71"/>
        <v>0</v>
      </c>
      <c r="AV529" s="85">
        <f t="shared" si="72"/>
        <v>0</v>
      </c>
      <c r="AZ529" s="458">
        <f t="shared" si="49"/>
        <v>0</v>
      </c>
      <c r="BA529" s="86">
        <f t="shared" si="46"/>
        <v>0</v>
      </c>
      <c r="BD529" s="253">
        <v>0</v>
      </c>
      <c r="BE529" s="66">
        <f t="shared" si="47"/>
        <v>7.5</v>
      </c>
      <c r="BF529" s="85">
        <f t="shared" si="48"/>
        <v>0</v>
      </c>
    </row>
    <row r="530" spans="1:58" outlineLevel="1" x14ac:dyDescent="0.25">
      <c r="A530" s="196"/>
      <c r="B530" s="159" t="s">
        <v>424</v>
      </c>
      <c r="C530" s="32" t="s">
        <v>278</v>
      </c>
      <c r="D530" s="32">
        <v>150</v>
      </c>
      <c r="E530" s="5">
        <v>7.5</v>
      </c>
      <c r="F530" s="2">
        <f t="shared" si="60"/>
        <v>1125</v>
      </c>
      <c r="G530" s="129">
        <v>0</v>
      </c>
      <c r="H530" s="52">
        <f t="shared" si="61"/>
        <v>0</v>
      </c>
      <c r="I530" s="130"/>
      <c r="J530" s="55">
        <f t="shared" si="62"/>
        <v>0</v>
      </c>
      <c r="K530" s="131">
        <f t="shared" si="63"/>
        <v>150</v>
      </c>
      <c r="L530" s="469">
        <f t="shared" si="64"/>
        <v>1125</v>
      </c>
      <c r="M530" s="71"/>
      <c r="O530" s="85">
        <f t="shared" si="59"/>
        <v>0</v>
      </c>
      <c r="AK530" s="253">
        <v>164.58</v>
      </c>
      <c r="AL530" s="66">
        <f t="shared" si="65"/>
        <v>7.5</v>
      </c>
      <c r="AM530" s="85">
        <f t="shared" si="66"/>
        <v>1234.3500000000001</v>
      </c>
      <c r="AN530" s="253"/>
      <c r="AO530" s="66">
        <f t="shared" si="67"/>
        <v>0</v>
      </c>
      <c r="AP530" s="85">
        <f t="shared" si="68"/>
        <v>0</v>
      </c>
      <c r="AQ530" s="253"/>
      <c r="AR530" s="66">
        <f t="shared" si="69"/>
        <v>150</v>
      </c>
      <c r="AS530" s="85">
        <f t="shared" si="70"/>
        <v>0</v>
      </c>
      <c r="AU530" s="66">
        <f t="shared" si="71"/>
        <v>0</v>
      </c>
      <c r="AV530" s="85">
        <f t="shared" si="72"/>
        <v>0</v>
      </c>
      <c r="AZ530" s="458">
        <f t="shared" si="49"/>
        <v>164.58</v>
      </c>
      <c r="BA530" s="86">
        <f t="shared" si="46"/>
        <v>1234.3500000000001</v>
      </c>
      <c r="BD530" s="253">
        <v>164.58</v>
      </c>
      <c r="BE530" s="66">
        <f t="shared" si="47"/>
        <v>7.5</v>
      </c>
      <c r="BF530" s="85">
        <f t="shared" si="48"/>
        <v>1234.3500000000001</v>
      </c>
    </row>
    <row r="531" spans="1:58" outlineLevel="1" x14ac:dyDescent="0.25">
      <c r="A531" s="196"/>
      <c r="B531" s="132"/>
      <c r="C531" s="124"/>
      <c r="D531" s="124"/>
      <c r="E531" s="5"/>
      <c r="F531" s="14"/>
      <c r="G531" s="125"/>
      <c r="H531" s="58"/>
      <c r="I531" s="126"/>
      <c r="J531" s="61"/>
      <c r="K531" s="127"/>
      <c r="L531" s="475"/>
      <c r="M531" s="72"/>
      <c r="O531" s="85">
        <f t="shared" si="59"/>
        <v>0</v>
      </c>
      <c r="AK531" s="253"/>
      <c r="AN531" s="253"/>
      <c r="AQ531" s="253"/>
      <c r="AZ531" s="458">
        <f t="shared" si="49"/>
        <v>0</v>
      </c>
      <c r="BA531" s="86">
        <f t="shared" si="46"/>
        <v>0</v>
      </c>
      <c r="BD531" s="253">
        <v>0</v>
      </c>
      <c r="BE531" s="66">
        <f t="shared" si="47"/>
        <v>0</v>
      </c>
      <c r="BF531" s="85">
        <f t="shared" si="48"/>
        <v>0</v>
      </c>
    </row>
    <row r="532" spans="1:58" ht="15.75" x14ac:dyDescent="0.25">
      <c r="A532" s="117" t="s">
        <v>435</v>
      </c>
      <c r="B532" s="118" t="s">
        <v>438</v>
      </c>
      <c r="C532" s="119"/>
      <c r="D532" s="119"/>
      <c r="E532" s="3"/>
      <c r="F532" s="4">
        <f>SUM(F525:F531)</f>
        <v>108112.5</v>
      </c>
      <c r="G532" s="119"/>
      <c r="H532" s="4">
        <f>SUM(H525:H531)</f>
        <v>0</v>
      </c>
      <c r="I532" s="119"/>
      <c r="J532" s="4">
        <f>SUM(J525:J531)</f>
        <v>0</v>
      </c>
      <c r="K532" s="119"/>
      <c r="L532" s="470">
        <f>SUM(L525:L531)</f>
        <v>108112.5</v>
      </c>
      <c r="M532" s="72"/>
      <c r="O532" s="85">
        <f t="shared" si="59"/>
        <v>0</v>
      </c>
      <c r="AK532" s="253"/>
      <c r="AM532" s="470">
        <f>SUM(AM525:AM531)</f>
        <v>54953.174999999996</v>
      </c>
      <c r="AN532" s="253"/>
      <c r="AP532" s="470">
        <f>SUM(AP525:AP531)</f>
        <v>0</v>
      </c>
      <c r="AQ532" s="253"/>
      <c r="AS532" s="470">
        <f>SUM(AS525:AS531)</f>
        <v>0</v>
      </c>
      <c r="AV532" s="470">
        <f>SUM(AV525:AV531)</f>
        <v>0</v>
      </c>
      <c r="AW532" s="498"/>
      <c r="AX532" s="498"/>
      <c r="AY532" s="512"/>
      <c r="AZ532" s="458">
        <f t="shared" si="49"/>
        <v>0</v>
      </c>
      <c r="BA532" s="470">
        <f>SUM(BA525:BA531)</f>
        <v>54953.174999999996</v>
      </c>
      <c r="BD532" s="253">
        <v>0</v>
      </c>
      <c r="BE532" s="66">
        <f t="shared" si="47"/>
        <v>0</v>
      </c>
      <c r="BF532" s="470">
        <f>SUM(BF525:BF531)</f>
        <v>54953.174999999996</v>
      </c>
    </row>
    <row r="533" spans="1:58" x14ac:dyDescent="0.25">
      <c r="A533" s="196"/>
      <c r="B533" s="159"/>
      <c r="C533" s="32"/>
      <c r="D533" s="32"/>
      <c r="E533" s="17"/>
      <c r="F533" s="14"/>
      <c r="G533" s="114"/>
      <c r="H533" s="58"/>
      <c r="I533" s="115"/>
      <c r="J533" s="61"/>
      <c r="K533" s="116"/>
      <c r="L533" s="475"/>
      <c r="M533" s="72"/>
      <c r="O533" s="85">
        <f t="shared" si="59"/>
        <v>0</v>
      </c>
      <c r="AK533" s="253"/>
      <c r="AN533" s="253"/>
      <c r="AQ533" s="253"/>
      <c r="AZ533" s="458">
        <f t="shared" si="49"/>
        <v>0</v>
      </c>
      <c r="BA533" s="86">
        <f t="shared" si="46"/>
        <v>0</v>
      </c>
      <c r="BD533" s="253">
        <v>0</v>
      </c>
      <c r="BE533" s="66">
        <f t="shared" si="47"/>
        <v>0</v>
      </c>
      <c r="BF533" s="85">
        <f t="shared" si="48"/>
        <v>0</v>
      </c>
    </row>
    <row r="534" spans="1:58" x14ac:dyDescent="0.25">
      <c r="A534" s="193" t="s">
        <v>439</v>
      </c>
      <c r="B534" s="194" t="s">
        <v>440</v>
      </c>
      <c r="C534" s="195"/>
      <c r="D534" s="195"/>
      <c r="E534" s="30"/>
      <c r="F534" s="31"/>
      <c r="G534" s="195"/>
      <c r="H534" s="31"/>
      <c r="I534" s="195"/>
      <c r="J534" s="31"/>
      <c r="K534" s="195"/>
      <c r="L534" s="482"/>
      <c r="M534" s="76"/>
      <c r="O534" s="85">
        <f t="shared" si="59"/>
        <v>0</v>
      </c>
      <c r="AK534" s="253"/>
      <c r="AN534" s="253"/>
      <c r="AQ534" s="253"/>
      <c r="AZ534" s="458">
        <f t="shared" si="49"/>
        <v>0</v>
      </c>
      <c r="BA534" s="86">
        <f t="shared" si="46"/>
        <v>0</v>
      </c>
      <c r="BD534" s="253">
        <v>0</v>
      </c>
      <c r="BE534" s="66">
        <f t="shared" si="47"/>
        <v>0</v>
      </c>
      <c r="BF534" s="85">
        <f t="shared" si="48"/>
        <v>0</v>
      </c>
    </row>
    <row r="535" spans="1:58" outlineLevel="1" x14ac:dyDescent="0.25">
      <c r="A535" s="135"/>
      <c r="B535" s="132"/>
      <c r="C535" s="124"/>
      <c r="D535" s="124"/>
      <c r="E535" s="5"/>
      <c r="F535" s="14"/>
      <c r="G535" s="125"/>
      <c r="H535" s="58"/>
      <c r="I535" s="126"/>
      <c r="J535" s="61"/>
      <c r="K535" s="127"/>
      <c r="L535" s="475"/>
      <c r="M535" s="72"/>
      <c r="O535" s="85">
        <f t="shared" si="59"/>
        <v>0</v>
      </c>
      <c r="AK535" s="253"/>
      <c r="AN535" s="253"/>
      <c r="AQ535" s="253"/>
      <c r="AZ535" s="458">
        <f t="shared" si="49"/>
        <v>0</v>
      </c>
      <c r="BA535" s="86">
        <f t="shared" ref="BA535:BA598" si="73">AZ535*E535</f>
        <v>0</v>
      </c>
      <c r="BD535" s="253">
        <v>0</v>
      </c>
      <c r="BE535" s="66">
        <f t="shared" si="47"/>
        <v>0</v>
      </c>
      <c r="BF535" s="85">
        <f t="shared" si="48"/>
        <v>0</v>
      </c>
    </row>
    <row r="536" spans="1:58" ht="210" outlineLevel="1" x14ac:dyDescent="0.25">
      <c r="A536" s="196" t="s">
        <v>441</v>
      </c>
      <c r="B536" s="123" t="s">
        <v>442</v>
      </c>
      <c r="C536" s="124"/>
      <c r="D536" s="124"/>
      <c r="E536" s="5"/>
      <c r="F536" s="14"/>
      <c r="G536" s="125"/>
      <c r="H536" s="58"/>
      <c r="I536" s="126"/>
      <c r="J536" s="61"/>
      <c r="K536" s="127"/>
      <c r="L536" s="475"/>
      <c r="M536" s="72"/>
      <c r="O536" s="85">
        <f t="shared" si="59"/>
        <v>0</v>
      </c>
      <c r="AK536" s="253"/>
      <c r="AN536" s="253"/>
      <c r="AQ536" s="253"/>
      <c r="AZ536" s="458">
        <f t="shared" si="49"/>
        <v>0</v>
      </c>
      <c r="BA536" s="86">
        <f t="shared" si="73"/>
        <v>0</v>
      </c>
      <c r="BD536" s="253">
        <v>0</v>
      </c>
      <c r="BE536" s="66">
        <f t="shared" si="47"/>
        <v>0</v>
      </c>
      <c r="BF536" s="85">
        <f t="shared" si="48"/>
        <v>0</v>
      </c>
    </row>
    <row r="537" spans="1:58" ht="105" outlineLevel="1" x14ac:dyDescent="0.25">
      <c r="A537" s="196"/>
      <c r="B537" s="123" t="s">
        <v>443</v>
      </c>
      <c r="C537" s="124"/>
      <c r="D537" s="124"/>
      <c r="E537" s="5"/>
      <c r="F537" s="9"/>
      <c r="G537" s="125"/>
      <c r="H537" s="54"/>
      <c r="I537" s="126"/>
      <c r="J537" s="56"/>
      <c r="K537" s="127"/>
      <c r="L537" s="472"/>
      <c r="M537" s="74"/>
      <c r="O537" s="85">
        <f t="shared" si="59"/>
        <v>0</v>
      </c>
      <c r="AK537" s="253"/>
      <c r="AN537" s="253"/>
      <c r="AQ537" s="253"/>
      <c r="AZ537" s="458">
        <f t="shared" si="49"/>
        <v>0</v>
      </c>
      <c r="BA537" s="86">
        <f t="shared" si="73"/>
        <v>0</v>
      </c>
      <c r="BD537" s="253">
        <v>0</v>
      </c>
      <c r="BE537" s="66">
        <f t="shared" si="47"/>
        <v>0</v>
      </c>
      <c r="BF537" s="85">
        <f t="shared" si="48"/>
        <v>0</v>
      </c>
    </row>
    <row r="538" spans="1:58" ht="105" outlineLevel="1" x14ac:dyDescent="0.25">
      <c r="A538" s="196"/>
      <c r="B538" s="123" t="s">
        <v>444</v>
      </c>
      <c r="C538" s="124"/>
      <c r="D538" s="124"/>
      <c r="E538" s="5"/>
      <c r="F538" s="9"/>
      <c r="G538" s="125"/>
      <c r="H538" s="54"/>
      <c r="I538" s="126"/>
      <c r="J538" s="56"/>
      <c r="K538" s="127"/>
      <c r="L538" s="472"/>
      <c r="M538" s="74"/>
      <c r="O538" s="85">
        <f t="shared" si="59"/>
        <v>0</v>
      </c>
      <c r="AK538" s="253"/>
      <c r="AN538" s="253"/>
      <c r="AQ538" s="253"/>
      <c r="AZ538" s="458">
        <f t="shared" si="49"/>
        <v>0</v>
      </c>
      <c r="BA538" s="86">
        <f t="shared" si="73"/>
        <v>0</v>
      </c>
      <c r="BD538" s="253">
        <v>0</v>
      </c>
      <c r="BE538" s="66">
        <f t="shared" ref="BE538:BE601" si="74">E538</f>
        <v>0</v>
      </c>
      <c r="BF538" s="85">
        <f t="shared" ref="BF538:BF601" si="75">BD538*BE538</f>
        <v>0</v>
      </c>
    </row>
    <row r="539" spans="1:58" ht="105" outlineLevel="1" x14ac:dyDescent="0.25">
      <c r="A539" s="196"/>
      <c r="B539" s="123" t="s">
        <v>445</v>
      </c>
      <c r="C539" s="32" t="s">
        <v>278</v>
      </c>
      <c r="D539" s="32">
        <v>1905</v>
      </c>
      <c r="E539" s="5">
        <v>27</v>
      </c>
      <c r="F539" s="2">
        <f t="shared" ref="F539" si="76">E539*D539</f>
        <v>51435</v>
      </c>
      <c r="G539" s="129">
        <v>0</v>
      </c>
      <c r="H539" s="52">
        <f>G539*E539</f>
        <v>0</v>
      </c>
      <c r="I539" s="130"/>
      <c r="J539" s="55">
        <f>I539*E539</f>
        <v>0</v>
      </c>
      <c r="K539" s="131">
        <f>D539+G539-I539</f>
        <v>1905</v>
      </c>
      <c r="L539" s="469">
        <f>K539*E539</f>
        <v>51435</v>
      </c>
      <c r="M539" s="71"/>
      <c r="O539" s="85">
        <f t="shared" si="59"/>
        <v>0</v>
      </c>
      <c r="AK539" s="253"/>
      <c r="AN539" s="253">
        <v>1905</v>
      </c>
      <c r="AO539" s="66">
        <f>E539</f>
        <v>27</v>
      </c>
      <c r="AP539" s="85">
        <f>AN539*AO539</f>
        <v>51435</v>
      </c>
      <c r="AQ539" s="253">
        <v>1010</v>
      </c>
      <c r="AR539" s="66">
        <f>E539</f>
        <v>27</v>
      </c>
      <c r="AS539" s="85">
        <f>AQ539*AR539</f>
        <v>27270</v>
      </c>
      <c r="AU539" s="66">
        <f>H539</f>
        <v>0</v>
      </c>
      <c r="AV539" s="85">
        <f>AT539*AU539</f>
        <v>0</v>
      </c>
      <c r="AZ539" s="458">
        <f t="shared" si="49"/>
        <v>2915</v>
      </c>
      <c r="BA539" s="86">
        <f t="shared" si="73"/>
        <v>78705</v>
      </c>
      <c r="BD539" s="253">
        <v>2915</v>
      </c>
      <c r="BE539" s="66">
        <f t="shared" si="74"/>
        <v>27</v>
      </c>
      <c r="BF539" s="85">
        <f t="shared" si="75"/>
        <v>78705</v>
      </c>
    </row>
    <row r="540" spans="1:58" outlineLevel="1" x14ac:dyDescent="0.25">
      <c r="A540" s="196"/>
      <c r="B540" s="132"/>
      <c r="C540" s="124"/>
      <c r="D540" s="124"/>
      <c r="E540" s="5"/>
      <c r="F540" s="14"/>
      <c r="G540" s="125"/>
      <c r="H540" s="58"/>
      <c r="I540" s="126"/>
      <c r="J540" s="61"/>
      <c r="K540" s="127"/>
      <c r="L540" s="475"/>
      <c r="M540" s="72"/>
      <c r="O540" s="85">
        <f t="shared" si="59"/>
        <v>0</v>
      </c>
      <c r="AK540" s="253"/>
      <c r="AN540" s="253"/>
      <c r="AQ540" s="253"/>
      <c r="AZ540" s="458">
        <f t="shared" si="49"/>
        <v>0</v>
      </c>
      <c r="BA540" s="86">
        <f t="shared" si="73"/>
        <v>0</v>
      </c>
      <c r="BD540" s="253">
        <v>0</v>
      </c>
      <c r="BE540" s="66">
        <f t="shared" si="74"/>
        <v>0</v>
      </c>
      <c r="BF540" s="85">
        <f t="shared" si="75"/>
        <v>0</v>
      </c>
    </row>
    <row r="541" spans="1:58" ht="60" outlineLevel="1" x14ac:dyDescent="0.25">
      <c r="A541" s="196" t="s">
        <v>446</v>
      </c>
      <c r="B541" s="123" t="s">
        <v>447</v>
      </c>
      <c r="C541" s="32" t="s">
        <v>148</v>
      </c>
      <c r="D541" s="32">
        <v>11.7</v>
      </c>
      <c r="E541" s="5">
        <v>85</v>
      </c>
      <c r="F541" s="2">
        <f t="shared" ref="F541" si="77">E541*D541</f>
        <v>994.49999999999989</v>
      </c>
      <c r="G541" s="129">
        <v>0</v>
      </c>
      <c r="H541" s="52">
        <f>G541*E541</f>
        <v>0</v>
      </c>
      <c r="I541" s="130"/>
      <c r="J541" s="55">
        <f>I541*E541</f>
        <v>0</v>
      </c>
      <c r="K541" s="131">
        <f>D541+G541-I541</f>
        <v>11.7</v>
      </c>
      <c r="L541" s="469">
        <f>K541*E541</f>
        <v>994.49999999999989</v>
      </c>
      <c r="M541" s="71"/>
      <c r="O541" s="85">
        <f t="shared" si="59"/>
        <v>0</v>
      </c>
      <c r="AK541" s="253"/>
      <c r="AN541" s="253"/>
      <c r="AQ541" s="253"/>
      <c r="AZ541" s="458">
        <f t="shared" si="49"/>
        <v>0</v>
      </c>
      <c r="BA541" s="86">
        <f t="shared" si="73"/>
        <v>0</v>
      </c>
      <c r="BD541" s="253">
        <v>0</v>
      </c>
      <c r="BE541" s="66">
        <f t="shared" si="74"/>
        <v>85</v>
      </c>
      <c r="BF541" s="85">
        <f t="shared" si="75"/>
        <v>0</v>
      </c>
    </row>
    <row r="542" spans="1:58" outlineLevel="1" x14ac:dyDescent="0.25">
      <c r="A542" s="196"/>
      <c r="B542" s="132"/>
      <c r="C542" s="124"/>
      <c r="D542" s="124"/>
      <c r="E542" s="5"/>
      <c r="F542" s="14"/>
      <c r="G542" s="125"/>
      <c r="H542" s="58"/>
      <c r="I542" s="126"/>
      <c r="J542" s="61"/>
      <c r="K542" s="127"/>
      <c r="L542" s="475"/>
      <c r="M542" s="72"/>
      <c r="O542" s="85">
        <f t="shared" si="59"/>
        <v>0</v>
      </c>
      <c r="AK542" s="253"/>
      <c r="AN542" s="253"/>
      <c r="AQ542" s="253"/>
      <c r="AZ542" s="458">
        <f t="shared" si="49"/>
        <v>0</v>
      </c>
      <c r="BA542" s="86">
        <f t="shared" si="73"/>
        <v>0</v>
      </c>
      <c r="BD542" s="253">
        <v>0</v>
      </c>
      <c r="BE542" s="66">
        <f t="shared" si="74"/>
        <v>0</v>
      </c>
      <c r="BF542" s="85">
        <f t="shared" si="75"/>
        <v>0</v>
      </c>
    </row>
    <row r="543" spans="1:58" x14ac:dyDescent="0.25">
      <c r="A543" s="193" t="s">
        <v>439</v>
      </c>
      <c r="B543" s="194" t="s">
        <v>448</v>
      </c>
      <c r="C543" s="195"/>
      <c r="D543" s="195"/>
      <c r="E543" s="30"/>
      <c r="F543" s="31">
        <f>SUM(F539:F542)</f>
        <v>52429.5</v>
      </c>
      <c r="G543" s="195"/>
      <c r="H543" s="31">
        <f>SUM(H539:H542)</f>
        <v>0</v>
      </c>
      <c r="I543" s="195"/>
      <c r="J543" s="31">
        <f>SUM(J539:J542)</f>
        <v>0</v>
      </c>
      <c r="K543" s="195"/>
      <c r="L543" s="482">
        <f>SUM(L539:L542)</f>
        <v>52429.5</v>
      </c>
      <c r="M543" s="76"/>
      <c r="O543" s="85">
        <f t="shared" si="59"/>
        <v>0</v>
      </c>
      <c r="AK543" s="253"/>
      <c r="AM543" s="482">
        <f>SUM(AM539:AM542)</f>
        <v>0</v>
      </c>
      <c r="AN543" s="253"/>
      <c r="AP543" s="482">
        <f>SUM(AP539:AP542)</f>
        <v>51435</v>
      </c>
      <c r="AQ543" s="253"/>
      <c r="AS543" s="482">
        <f>SUM(AS539:AS542)</f>
        <v>27270</v>
      </c>
      <c r="AV543" s="482">
        <f>SUM(AV539:AV542)</f>
        <v>0</v>
      </c>
      <c r="AW543" s="505"/>
      <c r="AX543" s="505"/>
      <c r="AY543" s="519"/>
      <c r="AZ543" s="458">
        <f t="shared" si="49"/>
        <v>0</v>
      </c>
      <c r="BA543" s="482">
        <f>SUM(BA539:BA542)</f>
        <v>78705</v>
      </c>
      <c r="BD543" s="253">
        <v>0</v>
      </c>
      <c r="BE543" s="66">
        <f t="shared" si="74"/>
        <v>0</v>
      </c>
      <c r="BF543" s="482">
        <f>SUM(BF539:BF542)</f>
        <v>78705</v>
      </c>
    </row>
    <row r="544" spans="1:58" x14ac:dyDescent="0.25">
      <c r="A544" s="196"/>
      <c r="B544" s="159"/>
      <c r="C544" s="32"/>
      <c r="D544" s="32"/>
      <c r="E544" s="17"/>
      <c r="F544" s="14"/>
      <c r="G544" s="114"/>
      <c r="H544" s="58"/>
      <c r="I544" s="115"/>
      <c r="J544" s="61"/>
      <c r="K544" s="116"/>
      <c r="L544" s="475"/>
      <c r="M544" s="72"/>
      <c r="O544" s="85">
        <f t="shared" si="59"/>
        <v>0</v>
      </c>
      <c r="AK544" s="253"/>
      <c r="AN544" s="253"/>
      <c r="AQ544" s="253"/>
      <c r="AZ544" s="458">
        <f t="shared" si="49"/>
        <v>0</v>
      </c>
      <c r="BA544" s="86">
        <f t="shared" si="73"/>
        <v>0</v>
      </c>
      <c r="BD544" s="253">
        <v>0</v>
      </c>
      <c r="BE544" s="66">
        <f t="shared" si="74"/>
        <v>0</v>
      </c>
      <c r="BF544" s="85">
        <f t="shared" si="75"/>
        <v>0</v>
      </c>
    </row>
    <row r="545" spans="1:58" x14ac:dyDescent="0.25">
      <c r="A545" s="193" t="s">
        <v>449</v>
      </c>
      <c r="B545" s="194" t="s">
        <v>450</v>
      </c>
      <c r="C545" s="195"/>
      <c r="D545" s="195"/>
      <c r="E545" s="30"/>
      <c r="F545" s="31"/>
      <c r="G545" s="195"/>
      <c r="H545" s="31"/>
      <c r="I545" s="195"/>
      <c r="J545" s="31"/>
      <c r="K545" s="195"/>
      <c r="L545" s="482"/>
      <c r="M545" s="76"/>
      <c r="O545" s="85">
        <f t="shared" si="59"/>
        <v>0</v>
      </c>
      <c r="AK545" s="253"/>
      <c r="AN545" s="253"/>
      <c r="AQ545" s="253"/>
      <c r="AZ545" s="458">
        <f t="shared" si="49"/>
        <v>0</v>
      </c>
      <c r="BA545" s="86">
        <f t="shared" si="73"/>
        <v>0</v>
      </c>
      <c r="BD545" s="253">
        <v>0</v>
      </c>
      <c r="BE545" s="66">
        <f t="shared" si="74"/>
        <v>0</v>
      </c>
      <c r="BF545" s="85">
        <f t="shared" si="75"/>
        <v>0</v>
      </c>
    </row>
    <row r="546" spans="1:58" outlineLevel="1" x14ac:dyDescent="0.25">
      <c r="A546" s="196"/>
      <c r="B546" s="159"/>
      <c r="C546" s="32"/>
      <c r="D546" s="32"/>
      <c r="E546" s="17"/>
      <c r="F546" s="14"/>
      <c r="G546" s="114"/>
      <c r="H546" s="58"/>
      <c r="I546" s="115"/>
      <c r="J546" s="61"/>
      <c r="K546" s="116"/>
      <c r="L546" s="475"/>
      <c r="M546" s="72"/>
      <c r="O546" s="85">
        <f t="shared" si="59"/>
        <v>0</v>
      </c>
      <c r="AK546" s="253"/>
      <c r="AN546" s="253"/>
      <c r="AQ546" s="253"/>
      <c r="AZ546" s="458">
        <f t="shared" si="49"/>
        <v>0</v>
      </c>
      <c r="BA546" s="86">
        <f t="shared" si="73"/>
        <v>0</v>
      </c>
      <c r="BD546" s="253">
        <v>0</v>
      </c>
      <c r="BE546" s="66">
        <f t="shared" si="74"/>
        <v>0</v>
      </c>
      <c r="BF546" s="85">
        <f t="shared" si="75"/>
        <v>0</v>
      </c>
    </row>
    <row r="547" spans="1:58" outlineLevel="1" x14ac:dyDescent="0.25">
      <c r="A547" s="196" t="s">
        <v>451</v>
      </c>
      <c r="B547" s="123" t="s">
        <v>452</v>
      </c>
      <c r="C547" s="32"/>
      <c r="D547" s="32"/>
      <c r="E547" s="17"/>
      <c r="F547" s="14"/>
      <c r="G547" s="114"/>
      <c r="H547" s="58"/>
      <c r="I547" s="115"/>
      <c r="J547" s="61"/>
      <c r="K547" s="116"/>
      <c r="L547" s="475"/>
      <c r="M547" s="72"/>
      <c r="O547" s="85">
        <f t="shared" si="59"/>
        <v>0</v>
      </c>
      <c r="AK547" s="253"/>
      <c r="AN547" s="253"/>
      <c r="AQ547" s="253"/>
      <c r="AZ547" s="458">
        <f t="shared" si="49"/>
        <v>0</v>
      </c>
      <c r="BA547" s="86">
        <f t="shared" si="73"/>
        <v>0</v>
      </c>
      <c r="BD547" s="253">
        <v>0</v>
      </c>
      <c r="BE547" s="66">
        <f t="shared" si="74"/>
        <v>0</v>
      </c>
      <c r="BF547" s="85">
        <f t="shared" si="75"/>
        <v>0</v>
      </c>
    </row>
    <row r="548" spans="1:58" ht="143.25" customHeight="1" outlineLevel="1" x14ac:dyDescent="0.25">
      <c r="A548" s="196"/>
      <c r="B548" s="123" t="s">
        <v>453</v>
      </c>
      <c r="C548" s="32"/>
      <c r="D548" s="32"/>
      <c r="E548" s="17"/>
      <c r="F548" s="14"/>
      <c r="G548" s="114"/>
      <c r="H548" s="58"/>
      <c r="I548" s="115"/>
      <c r="J548" s="61"/>
      <c r="K548" s="116"/>
      <c r="L548" s="475"/>
      <c r="M548" s="72"/>
      <c r="O548" s="85">
        <f t="shared" si="59"/>
        <v>0</v>
      </c>
      <c r="AK548" s="253"/>
      <c r="AN548" s="253"/>
      <c r="AQ548" s="253"/>
      <c r="AZ548" s="458">
        <f t="shared" si="49"/>
        <v>0</v>
      </c>
      <c r="BA548" s="86">
        <f t="shared" si="73"/>
        <v>0</v>
      </c>
      <c r="BD548" s="253">
        <v>0</v>
      </c>
      <c r="BE548" s="66">
        <f t="shared" si="74"/>
        <v>0</v>
      </c>
      <c r="BF548" s="85">
        <f t="shared" si="75"/>
        <v>0</v>
      </c>
    </row>
    <row r="549" spans="1:58" ht="78" customHeight="1" outlineLevel="1" x14ac:dyDescent="0.25">
      <c r="A549" s="135"/>
      <c r="B549" s="123" t="s">
        <v>454</v>
      </c>
      <c r="C549" s="124"/>
      <c r="D549" s="124"/>
      <c r="E549" s="5"/>
      <c r="F549" s="14"/>
      <c r="G549" s="125"/>
      <c r="H549" s="58"/>
      <c r="I549" s="126"/>
      <c r="J549" s="61"/>
      <c r="K549" s="127"/>
      <c r="L549" s="475"/>
      <c r="M549" s="72"/>
      <c r="O549" s="85">
        <f t="shared" si="59"/>
        <v>0</v>
      </c>
      <c r="AK549" s="253"/>
      <c r="AN549" s="253"/>
      <c r="AQ549" s="253"/>
      <c r="AZ549" s="458">
        <f t="shared" si="49"/>
        <v>0</v>
      </c>
      <c r="BA549" s="86">
        <f t="shared" si="73"/>
        <v>0</v>
      </c>
      <c r="BD549" s="253">
        <v>0</v>
      </c>
      <c r="BE549" s="66">
        <f t="shared" si="74"/>
        <v>0</v>
      </c>
      <c r="BF549" s="85">
        <f t="shared" si="75"/>
        <v>0</v>
      </c>
    </row>
    <row r="550" spans="1:58" ht="75" outlineLevel="1" x14ac:dyDescent="0.25">
      <c r="A550" s="135"/>
      <c r="B550" s="123" t="s">
        <v>455</v>
      </c>
      <c r="C550" s="124"/>
      <c r="D550" s="124"/>
      <c r="E550" s="5"/>
      <c r="F550" s="14"/>
      <c r="G550" s="125"/>
      <c r="H550" s="58"/>
      <c r="I550" s="126"/>
      <c r="J550" s="61"/>
      <c r="K550" s="127"/>
      <c r="L550" s="475"/>
      <c r="M550" s="72"/>
      <c r="O550" s="85">
        <f t="shared" si="59"/>
        <v>0</v>
      </c>
      <c r="AK550" s="253"/>
      <c r="AN550" s="253"/>
      <c r="AQ550" s="253"/>
      <c r="AZ550" s="458">
        <f t="shared" si="49"/>
        <v>0</v>
      </c>
      <c r="BA550" s="86">
        <f t="shared" si="73"/>
        <v>0</v>
      </c>
      <c r="BD550" s="253">
        <v>0</v>
      </c>
      <c r="BE550" s="66">
        <f t="shared" si="74"/>
        <v>0</v>
      </c>
      <c r="BF550" s="85">
        <f t="shared" si="75"/>
        <v>0</v>
      </c>
    </row>
    <row r="551" spans="1:58" outlineLevel="1" x14ac:dyDescent="0.25">
      <c r="A551" s="135"/>
      <c r="B551" s="123" t="s">
        <v>456</v>
      </c>
      <c r="C551" s="32" t="s">
        <v>148</v>
      </c>
      <c r="D551" s="32">
        <v>9.6999999999999993</v>
      </c>
      <c r="E551" s="5">
        <v>185</v>
      </c>
      <c r="F551" s="2">
        <f t="shared" ref="F551" si="78">E551*D551</f>
        <v>1794.4999999999998</v>
      </c>
      <c r="G551" s="129">
        <v>0</v>
      </c>
      <c r="H551" s="52">
        <f>G551*E551</f>
        <v>0</v>
      </c>
      <c r="I551" s="130"/>
      <c r="J551" s="55">
        <f>I551*E551</f>
        <v>0</v>
      </c>
      <c r="K551" s="131">
        <f>D551+G551-I551</f>
        <v>9.6999999999999993</v>
      </c>
      <c r="L551" s="469">
        <f>K551*E551</f>
        <v>1794.4999999999998</v>
      </c>
      <c r="M551" s="71"/>
      <c r="O551" s="85">
        <f t="shared" si="59"/>
        <v>0</v>
      </c>
      <c r="AK551" s="253"/>
      <c r="AN551" s="253"/>
      <c r="AQ551" s="253"/>
      <c r="AZ551" s="458">
        <f t="shared" si="49"/>
        <v>0</v>
      </c>
      <c r="BA551" s="86">
        <f t="shared" si="73"/>
        <v>0</v>
      </c>
      <c r="BD551" s="253">
        <v>0</v>
      </c>
      <c r="BE551" s="66">
        <f t="shared" si="74"/>
        <v>185</v>
      </c>
      <c r="BF551" s="85">
        <f t="shared" si="75"/>
        <v>0</v>
      </c>
    </row>
    <row r="552" spans="1:58" outlineLevel="1" x14ac:dyDescent="0.25">
      <c r="A552" s="196"/>
      <c r="B552" s="159"/>
      <c r="C552" s="32"/>
      <c r="D552" s="32"/>
      <c r="E552" s="17"/>
      <c r="F552" s="14"/>
      <c r="G552" s="114"/>
      <c r="H552" s="58"/>
      <c r="I552" s="115"/>
      <c r="J552" s="61"/>
      <c r="K552" s="116"/>
      <c r="L552" s="475"/>
      <c r="M552" s="72"/>
      <c r="O552" s="85">
        <f t="shared" si="59"/>
        <v>0</v>
      </c>
      <c r="AK552" s="253"/>
      <c r="AN552" s="253"/>
      <c r="AQ552" s="253"/>
      <c r="AZ552" s="458">
        <f t="shared" ref="AZ552:AZ615" si="79">Y552+AB552+AE552+AH552+AK552+AN552+AQ552+AT552+AW552+V552+S552+P552+M552</f>
        <v>0</v>
      </c>
      <c r="BA552" s="86">
        <f t="shared" si="73"/>
        <v>0</v>
      </c>
      <c r="BD552" s="253">
        <v>0</v>
      </c>
      <c r="BE552" s="66">
        <f t="shared" si="74"/>
        <v>0</v>
      </c>
      <c r="BF552" s="85">
        <f t="shared" si="75"/>
        <v>0</v>
      </c>
    </row>
    <row r="553" spans="1:58" outlineLevel="1" x14ac:dyDescent="0.25">
      <c r="A553" s="196" t="s">
        <v>457</v>
      </c>
      <c r="B553" s="123" t="s">
        <v>458</v>
      </c>
      <c r="C553" s="124"/>
      <c r="D553" s="124"/>
      <c r="E553" s="5"/>
      <c r="F553" s="9"/>
      <c r="G553" s="125"/>
      <c r="H553" s="54"/>
      <c r="I553" s="126"/>
      <c r="J553" s="56"/>
      <c r="K553" s="127"/>
      <c r="L553" s="472"/>
      <c r="M553" s="74"/>
      <c r="O553" s="85">
        <f t="shared" si="59"/>
        <v>0</v>
      </c>
      <c r="AK553" s="253"/>
      <c r="AN553" s="253"/>
      <c r="AQ553" s="253"/>
      <c r="AZ553" s="458">
        <f t="shared" si="79"/>
        <v>0</v>
      </c>
      <c r="BA553" s="86">
        <f t="shared" si="73"/>
        <v>0</v>
      </c>
      <c r="BD553" s="253">
        <v>0</v>
      </c>
      <c r="BE553" s="66">
        <f t="shared" si="74"/>
        <v>0</v>
      </c>
      <c r="BF553" s="85">
        <f t="shared" si="75"/>
        <v>0</v>
      </c>
    </row>
    <row r="554" spans="1:58" ht="300.75" customHeight="1" outlineLevel="1" x14ac:dyDescent="0.25">
      <c r="A554" s="196"/>
      <c r="B554" s="123" t="s">
        <v>459</v>
      </c>
      <c r="C554" s="32" t="s">
        <v>114</v>
      </c>
      <c r="D554" s="32">
        <v>69</v>
      </c>
      <c r="E554" s="5">
        <v>255</v>
      </c>
      <c r="F554" s="2">
        <f t="shared" ref="F554" si="80">E554*D554</f>
        <v>17595</v>
      </c>
      <c r="G554" s="129">
        <v>0</v>
      </c>
      <c r="H554" s="52">
        <f>G554*E554</f>
        <v>0</v>
      </c>
      <c r="I554" s="130"/>
      <c r="J554" s="55">
        <f>I554*E554</f>
        <v>0</v>
      </c>
      <c r="K554" s="131">
        <f>D554+G554-I554</f>
        <v>69</v>
      </c>
      <c r="L554" s="469">
        <f>K554*E554</f>
        <v>17595</v>
      </c>
      <c r="M554" s="71"/>
      <c r="O554" s="85">
        <f t="shared" si="59"/>
        <v>0</v>
      </c>
      <c r="AK554" s="253"/>
      <c r="AN554" s="253"/>
      <c r="AQ554" s="253"/>
      <c r="AZ554" s="458">
        <f t="shared" si="79"/>
        <v>0</v>
      </c>
      <c r="BA554" s="86">
        <f t="shared" si="73"/>
        <v>0</v>
      </c>
      <c r="BD554" s="253">
        <v>0</v>
      </c>
      <c r="BE554" s="66">
        <f t="shared" si="74"/>
        <v>255</v>
      </c>
      <c r="BF554" s="85">
        <f t="shared" si="75"/>
        <v>0</v>
      </c>
    </row>
    <row r="555" spans="1:58" outlineLevel="1" x14ac:dyDescent="0.25">
      <c r="A555" s="196"/>
      <c r="B555" s="159"/>
      <c r="C555" s="32"/>
      <c r="D555" s="32"/>
      <c r="E555" s="17"/>
      <c r="F555" s="14"/>
      <c r="G555" s="114"/>
      <c r="H555" s="58"/>
      <c r="I555" s="115"/>
      <c r="J555" s="61"/>
      <c r="K555" s="116"/>
      <c r="L555" s="475"/>
      <c r="M555" s="72"/>
      <c r="O555" s="85">
        <f t="shared" si="59"/>
        <v>0</v>
      </c>
      <c r="AK555" s="253"/>
      <c r="AN555" s="253"/>
      <c r="AQ555" s="253"/>
      <c r="AZ555" s="458">
        <f t="shared" si="79"/>
        <v>0</v>
      </c>
      <c r="BA555" s="86">
        <f t="shared" si="73"/>
        <v>0</v>
      </c>
      <c r="BD555" s="253">
        <v>0</v>
      </c>
      <c r="BE555" s="66">
        <f t="shared" si="74"/>
        <v>0</v>
      </c>
      <c r="BF555" s="85">
        <f t="shared" si="75"/>
        <v>0</v>
      </c>
    </row>
    <row r="556" spans="1:58" x14ac:dyDescent="0.25">
      <c r="A556" s="193" t="s">
        <v>449</v>
      </c>
      <c r="B556" s="194" t="s">
        <v>460</v>
      </c>
      <c r="C556" s="195"/>
      <c r="D556" s="195"/>
      <c r="E556" s="30"/>
      <c r="F556" s="31">
        <f>SUM(F548:F554)</f>
        <v>19389.5</v>
      </c>
      <c r="G556" s="195"/>
      <c r="H556" s="31">
        <f>SUM(H548:H554)</f>
        <v>0</v>
      </c>
      <c r="I556" s="195"/>
      <c r="J556" s="31">
        <f>SUM(J548:J554)</f>
        <v>0</v>
      </c>
      <c r="K556" s="195"/>
      <c r="L556" s="482">
        <f>SUM(L548:L554)</f>
        <v>19389.5</v>
      </c>
      <c r="M556" s="76"/>
      <c r="O556" s="85">
        <f t="shared" si="59"/>
        <v>0</v>
      </c>
      <c r="AK556" s="253"/>
      <c r="AM556" s="482">
        <f>SUM(AM548:AM554)</f>
        <v>0</v>
      </c>
      <c r="AN556" s="253"/>
      <c r="AP556" s="482">
        <f>SUM(AP548:AP554)</f>
        <v>0</v>
      </c>
      <c r="AQ556" s="253"/>
      <c r="AS556" s="482">
        <f>SUM(AS548:AS554)</f>
        <v>0</v>
      </c>
      <c r="AV556" s="482">
        <f>SUM(AV548:AV554)</f>
        <v>0</v>
      </c>
      <c r="AW556" s="505"/>
      <c r="AX556" s="505"/>
      <c r="AY556" s="519"/>
      <c r="AZ556" s="458">
        <f t="shared" si="79"/>
        <v>0</v>
      </c>
      <c r="BA556" s="482">
        <f>SUM(BA548:BA554)</f>
        <v>0</v>
      </c>
      <c r="BD556" s="253">
        <v>0</v>
      </c>
      <c r="BE556" s="66">
        <f t="shared" si="74"/>
        <v>0</v>
      </c>
      <c r="BF556" s="482">
        <f>SUM(BF548:BF554)</f>
        <v>0</v>
      </c>
    </row>
    <row r="557" spans="1:58" x14ac:dyDescent="0.25">
      <c r="A557" s="196"/>
      <c r="B557" s="159"/>
      <c r="C557" s="32"/>
      <c r="D557" s="32"/>
      <c r="E557" s="17"/>
      <c r="F557" s="14"/>
      <c r="G557" s="114"/>
      <c r="H557" s="58"/>
      <c r="I557" s="115"/>
      <c r="J557" s="61"/>
      <c r="K557" s="116"/>
      <c r="L557" s="475"/>
      <c r="M557" s="72"/>
      <c r="O557" s="85">
        <f t="shared" si="59"/>
        <v>0</v>
      </c>
      <c r="AK557" s="253"/>
      <c r="AM557" s="475"/>
      <c r="AN557" s="253"/>
      <c r="AP557" s="475"/>
      <c r="AQ557" s="253"/>
      <c r="AS557" s="475"/>
      <c r="AV557" s="475"/>
      <c r="AW557" s="502"/>
      <c r="AX557" s="502"/>
      <c r="AY557" s="516"/>
      <c r="AZ557" s="458">
        <f t="shared" si="79"/>
        <v>0</v>
      </c>
      <c r="BA557" s="475"/>
      <c r="BD557" s="253">
        <v>0</v>
      </c>
      <c r="BE557" s="66">
        <f t="shared" si="74"/>
        <v>0</v>
      </c>
      <c r="BF557" s="475"/>
    </row>
    <row r="558" spans="1:58" x14ac:dyDescent="0.25">
      <c r="A558" s="187" t="s">
        <v>405</v>
      </c>
      <c r="B558" s="168" t="s">
        <v>461</v>
      </c>
      <c r="C558" s="162"/>
      <c r="D558" s="162"/>
      <c r="E558" s="18"/>
      <c r="F558" s="21"/>
      <c r="G558" s="162"/>
      <c r="H558" s="21"/>
      <c r="I558" s="162"/>
      <c r="J558" s="21"/>
      <c r="K558" s="162"/>
      <c r="L558" s="478"/>
      <c r="M558" s="78"/>
      <c r="O558" s="85">
        <f t="shared" si="59"/>
        <v>0</v>
      </c>
      <c r="AK558" s="253"/>
      <c r="AM558" s="478"/>
      <c r="AN558" s="253"/>
      <c r="AP558" s="478"/>
      <c r="AQ558" s="253"/>
      <c r="AS558" s="478"/>
      <c r="AV558" s="478"/>
      <c r="AW558" s="263"/>
      <c r="AX558" s="263"/>
      <c r="AY558" s="497"/>
      <c r="AZ558" s="458">
        <f t="shared" si="79"/>
        <v>0</v>
      </c>
      <c r="BA558" s="478"/>
      <c r="BD558" s="253">
        <v>0</v>
      </c>
      <c r="BE558" s="66">
        <f t="shared" si="74"/>
        <v>0</v>
      </c>
      <c r="BF558" s="478"/>
    </row>
    <row r="559" spans="1:58" x14ac:dyDescent="0.25">
      <c r="A559" s="196"/>
      <c r="B559" s="159"/>
      <c r="C559" s="32"/>
      <c r="D559" s="32"/>
      <c r="E559" s="17"/>
      <c r="F559" s="14"/>
      <c r="G559" s="114"/>
      <c r="H559" s="58"/>
      <c r="I559" s="115"/>
      <c r="J559" s="61"/>
      <c r="K559" s="116"/>
      <c r="L559" s="475"/>
      <c r="M559" s="72"/>
      <c r="O559" s="85">
        <f t="shared" si="59"/>
        <v>0</v>
      </c>
      <c r="AK559" s="253"/>
      <c r="AM559" s="475"/>
      <c r="AN559" s="253"/>
      <c r="AP559" s="475"/>
      <c r="AQ559" s="253"/>
      <c r="AS559" s="475"/>
      <c r="AV559" s="475"/>
      <c r="AW559" s="502"/>
      <c r="AX559" s="502"/>
      <c r="AY559" s="516"/>
      <c r="AZ559" s="458">
        <f t="shared" si="79"/>
        <v>0</v>
      </c>
      <c r="BA559" s="475"/>
      <c r="BD559" s="253">
        <v>0</v>
      </c>
      <c r="BE559" s="66">
        <f t="shared" si="74"/>
        <v>0</v>
      </c>
      <c r="BF559" s="475"/>
    </row>
    <row r="560" spans="1:58" x14ac:dyDescent="0.25">
      <c r="A560" s="197" t="s">
        <v>407</v>
      </c>
      <c r="B560" s="133" t="s">
        <v>462</v>
      </c>
      <c r="C560" s="164"/>
      <c r="D560" s="164"/>
      <c r="E560" s="29"/>
      <c r="F560" s="16">
        <f>F496</f>
        <v>17880</v>
      </c>
      <c r="G560" s="165"/>
      <c r="H560" s="59">
        <f>H496</f>
        <v>0</v>
      </c>
      <c r="I560" s="166"/>
      <c r="J560" s="62">
        <f>J496</f>
        <v>0</v>
      </c>
      <c r="K560" s="167"/>
      <c r="L560" s="476">
        <f>L496</f>
        <v>17880</v>
      </c>
      <c r="M560" s="76"/>
      <c r="O560" s="85">
        <f t="shared" si="59"/>
        <v>0</v>
      </c>
      <c r="AK560" s="253"/>
      <c r="AM560" s="476">
        <f>AM496</f>
        <v>40815.9</v>
      </c>
      <c r="AN560" s="253"/>
      <c r="AP560" s="476">
        <f>AP496</f>
        <v>29184.3</v>
      </c>
      <c r="AQ560" s="253"/>
      <c r="AS560" s="476">
        <f>AS496</f>
        <v>8656.56</v>
      </c>
      <c r="AV560" s="476">
        <f>AV496</f>
        <v>0</v>
      </c>
      <c r="AW560" s="503"/>
      <c r="AX560" s="503"/>
      <c r="AY560" s="517"/>
      <c r="AZ560" s="458">
        <f t="shared" si="79"/>
        <v>0</v>
      </c>
      <c r="BA560" s="476">
        <f>BA496</f>
        <v>78656.759999999995</v>
      </c>
      <c r="BD560" s="253">
        <v>0</v>
      </c>
      <c r="BE560" s="66">
        <f t="shared" si="74"/>
        <v>0</v>
      </c>
      <c r="BF560" s="476">
        <f>BF496</f>
        <v>78656.759999999995</v>
      </c>
    </row>
    <row r="561" spans="1:58" x14ac:dyDescent="0.25">
      <c r="A561" s="197"/>
      <c r="B561" s="133"/>
      <c r="C561" s="164"/>
      <c r="D561" s="164"/>
      <c r="E561" s="29"/>
      <c r="F561" s="16"/>
      <c r="G561" s="165"/>
      <c r="H561" s="59"/>
      <c r="I561" s="166"/>
      <c r="J561" s="62"/>
      <c r="K561" s="167"/>
      <c r="L561" s="476"/>
      <c r="M561" s="76"/>
      <c r="O561" s="85">
        <f t="shared" si="59"/>
        <v>0</v>
      </c>
      <c r="AK561" s="253"/>
      <c r="AM561" s="476"/>
      <c r="AN561" s="253"/>
      <c r="AP561" s="476"/>
      <c r="AQ561" s="253"/>
      <c r="AS561" s="476"/>
      <c r="AV561" s="476"/>
      <c r="AW561" s="503"/>
      <c r="AX561" s="503"/>
      <c r="AY561" s="517"/>
      <c r="AZ561" s="458">
        <f t="shared" si="79"/>
        <v>0</v>
      </c>
      <c r="BA561" s="476"/>
      <c r="BD561" s="253">
        <v>0</v>
      </c>
      <c r="BE561" s="66">
        <f t="shared" si="74"/>
        <v>0</v>
      </c>
      <c r="BF561" s="476"/>
    </row>
    <row r="562" spans="1:58" x14ac:dyDescent="0.25">
      <c r="A562" s="197" t="s">
        <v>416</v>
      </c>
      <c r="B562" s="133" t="s">
        <v>463</v>
      </c>
      <c r="C562" s="164"/>
      <c r="D562" s="164"/>
      <c r="E562" s="29"/>
      <c r="F562" s="16">
        <f>F520</f>
        <v>206910</v>
      </c>
      <c r="G562" s="165"/>
      <c r="H562" s="59">
        <f>H520</f>
        <v>0</v>
      </c>
      <c r="I562" s="166"/>
      <c r="J562" s="62">
        <f>J520</f>
        <v>0</v>
      </c>
      <c r="K562" s="167"/>
      <c r="L562" s="476">
        <f>L520</f>
        <v>206910</v>
      </c>
      <c r="M562" s="76"/>
      <c r="O562" s="85">
        <f t="shared" si="59"/>
        <v>0</v>
      </c>
      <c r="AK562" s="253"/>
      <c r="AM562" s="476">
        <f>AM520</f>
        <v>118333</v>
      </c>
      <c r="AN562" s="253"/>
      <c r="AP562" s="476">
        <f>AP520</f>
        <v>26378</v>
      </c>
      <c r="AQ562" s="253"/>
      <c r="AS562" s="476">
        <f>AS520</f>
        <v>0</v>
      </c>
      <c r="AV562" s="476">
        <f>AV520</f>
        <v>0</v>
      </c>
      <c r="AW562" s="503"/>
      <c r="AX562" s="503"/>
      <c r="AY562" s="517"/>
      <c r="AZ562" s="458">
        <f t="shared" si="79"/>
        <v>0</v>
      </c>
      <c r="BA562" s="476">
        <f>BA520</f>
        <v>144711</v>
      </c>
      <c r="BD562" s="253">
        <v>0</v>
      </c>
      <c r="BE562" s="66">
        <f t="shared" si="74"/>
        <v>0</v>
      </c>
      <c r="BF562" s="476">
        <f>BF520</f>
        <v>144711</v>
      </c>
    </row>
    <row r="563" spans="1:58" x14ac:dyDescent="0.25">
      <c r="A563" s="197"/>
      <c r="B563" s="133"/>
      <c r="C563" s="164"/>
      <c r="D563" s="164"/>
      <c r="E563" s="29"/>
      <c r="F563" s="16"/>
      <c r="G563" s="165"/>
      <c r="H563" s="59"/>
      <c r="I563" s="166"/>
      <c r="J563" s="62"/>
      <c r="K563" s="167"/>
      <c r="L563" s="476"/>
      <c r="M563" s="76"/>
      <c r="O563" s="85">
        <f t="shared" si="59"/>
        <v>0</v>
      </c>
      <c r="AK563" s="253"/>
      <c r="AM563" s="476"/>
      <c r="AN563" s="253"/>
      <c r="AP563" s="476"/>
      <c r="AQ563" s="253"/>
      <c r="AS563" s="476"/>
      <c r="AV563" s="476"/>
      <c r="AW563" s="503"/>
      <c r="AX563" s="503"/>
      <c r="AY563" s="517"/>
      <c r="AZ563" s="458">
        <f t="shared" si="79"/>
        <v>0</v>
      </c>
      <c r="BA563" s="476"/>
      <c r="BD563" s="253">
        <v>0</v>
      </c>
      <c r="BE563" s="66">
        <f t="shared" si="74"/>
        <v>0</v>
      </c>
      <c r="BF563" s="476"/>
    </row>
    <row r="564" spans="1:58" x14ac:dyDescent="0.25">
      <c r="A564" s="197" t="s">
        <v>435</v>
      </c>
      <c r="B564" s="133" t="s">
        <v>464</v>
      </c>
      <c r="C564" s="164"/>
      <c r="D564" s="164"/>
      <c r="E564" s="29"/>
      <c r="F564" s="16">
        <f>F532</f>
        <v>108112.5</v>
      </c>
      <c r="G564" s="165"/>
      <c r="H564" s="59">
        <f>H532</f>
        <v>0</v>
      </c>
      <c r="I564" s="166"/>
      <c r="J564" s="62">
        <f>J532</f>
        <v>0</v>
      </c>
      <c r="K564" s="167"/>
      <c r="L564" s="476">
        <f>L532</f>
        <v>108112.5</v>
      </c>
      <c r="M564" s="76"/>
      <c r="O564" s="85">
        <f t="shared" si="59"/>
        <v>0</v>
      </c>
      <c r="AK564" s="253"/>
      <c r="AM564" s="476">
        <f>AM532</f>
        <v>54953.174999999996</v>
      </c>
      <c r="AN564" s="253"/>
      <c r="AP564" s="476">
        <f>AP532</f>
        <v>0</v>
      </c>
      <c r="AQ564" s="253"/>
      <c r="AS564" s="476">
        <f>AS532</f>
        <v>0</v>
      </c>
      <c r="AV564" s="476">
        <f>AV532</f>
        <v>0</v>
      </c>
      <c r="AW564" s="503"/>
      <c r="AX564" s="503"/>
      <c r="AY564" s="517"/>
      <c r="AZ564" s="458">
        <f t="shared" si="79"/>
        <v>0</v>
      </c>
      <c r="BA564" s="476">
        <f>BA532</f>
        <v>54953.174999999996</v>
      </c>
      <c r="BD564" s="253">
        <v>0</v>
      </c>
      <c r="BE564" s="66">
        <f t="shared" si="74"/>
        <v>0</v>
      </c>
      <c r="BF564" s="476">
        <f>BF532</f>
        <v>54953.174999999996</v>
      </c>
    </row>
    <row r="565" spans="1:58" x14ac:dyDescent="0.25">
      <c r="A565" s="197"/>
      <c r="B565" s="133"/>
      <c r="C565" s="164"/>
      <c r="D565" s="164"/>
      <c r="E565" s="29"/>
      <c r="F565" s="16"/>
      <c r="G565" s="165"/>
      <c r="H565" s="59"/>
      <c r="I565" s="166"/>
      <c r="J565" s="62"/>
      <c r="K565" s="167"/>
      <c r="L565" s="476"/>
      <c r="M565" s="76"/>
      <c r="O565" s="85">
        <f t="shared" si="59"/>
        <v>0</v>
      </c>
      <c r="AK565" s="253"/>
      <c r="AM565" s="476"/>
      <c r="AN565" s="253"/>
      <c r="AP565" s="476"/>
      <c r="AQ565" s="253"/>
      <c r="AS565" s="476"/>
      <c r="AV565" s="476"/>
      <c r="AW565" s="503"/>
      <c r="AX565" s="503"/>
      <c r="AY565" s="517"/>
      <c r="AZ565" s="458">
        <f t="shared" si="79"/>
        <v>0</v>
      </c>
      <c r="BA565" s="476"/>
      <c r="BD565" s="253">
        <v>0</v>
      </c>
      <c r="BE565" s="66">
        <f t="shared" si="74"/>
        <v>0</v>
      </c>
      <c r="BF565" s="476"/>
    </row>
    <row r="566" spans="1:58" x14ac:dyDescent="0.25">
      <c r="A566" s="197" t="s">
        <v>439</v>
      </c>
      <c r="B566" s="133" t="s">
        <v>465</v>
      </c>
      <c r="C566" s="164"/>
      <c r="D566" s="164"/>
      <c r="E566" s="29"/>
      <c r="F566" s="16">
        <f>F543</f>
        <v>52429.5</v>
      </c>
      <c r="G566" s="165"/>
      <c r="H566" s="59">
        <f>H543</f>
        <v>0</v>
      </c>
      <c r="I566" s="166"/>
      <c r="J566" s="62">
        <f>J543</f>
        <v>0</v>
      </c>
      <c r="K566" s="167"/>
      <c r="L566" s="476">
        <f>L543</f>
        <v>52429.5</v>
      </c>
      <c r="M566" s="76"/>
      <c r="O566" s="85">
        <f t="shared" si="59"/>
        <v>0</v>
      </c>
      <c r="AK566" s="253"/>
      <c r="AM566" s="476">
        <f>AM543</f>
        <v>0</v>
      </c>
      <c r="AN566" s="253"/>
      <c r="AP566" s="476">
        <f>AP543</f>
        <v>51435</v>
      </c>
      <c r="AQ566" s="253"/>
      <c r="AS566" s="476">
        <f>AS543</f>
        <v>27270</v>
      </c>
      <c r="AV566" s="476">
        <f>AV543</f>
        <v>0</v>
      </c>
      <c r="AW566" s="503"/>
      <c r="AX566" s="503"/>
      <c r="AY566" s="517"/>
      <c r="AZ566" s="458">
        <f t="shared" si="79"/>
        <v>0</v>
      </c>
      <c r="BA566" s="476">
        <f>BA543</f>
        <v>78705</v>
      </c>
      <c r="BD566" s="253">
        <v>0</v>
      </c>
      <c r="BE566" s="66">
        <f t="shared" si="74"/>
        <v>0</v>
      </c>
      <c r="BF566" s="476">
        <f>BF543</f>
        <v>78705</v>
      </c>
    </row>
    <row r="567" spans="1:58" x14ac:dyDescent="0.25">
      <c r="A567" s="197"/>
      <c r="B567" s="133"/>
      <c r="C567" s="164"/>
      <c r="D567" s="164"/>
      <c r="E567" s="29"/>
      <c r="F567" s="16"/>
      <c r="G567" s="165"/>
      <c r="H567" s="59"/>
      <c r="I567" s="166"/>
      <c r="J567" s="62"/>
      <c r="K567" s="167"/>
      <c r="L567" s="476"/>
      <c r="M567" s="76"/>
      <c r="O567" s="85">
        <f t="shared" si="59"/>
        <v>0</v>
      </c>
      <c r="AK567" s="253"/>
      <c r="AM567" s="476"/>
      <c r="AN567" s="253"/>
      <c r="AP567" s="476"/>
      <c r="AQ567" s="253"/>
      <c r="AS567" s="476"/>
      <c r="AV567" s="476"/>
      <c r="AW567" s="503"/>
      <c r="AX567" s="503"/>
      <c r="AY567" s="517"/>
      <c r="AZ567" s="458">
        <f t="shared" si="79"/>
        <v>0</v>
      </c>
      <c r="BA567" s="476"/>
      <c r="BD567" s="253">
        <v>0</v>
      </c>
      <c r="BE567" s="66">
        <f t="shared" si="74"/>
        <v>0</v>
      </c>
      <c r="BF567" s="476"/>
    </row>
    <row r="568" spans="1:58" x14ac:dyDescent="0.25">
      <c r="A568" s="197" t="s">
        <v>449</v>
      </c>
      <c r="B568" s="133" t="s">
        <v>466</v>
      </c>
      <c r="C568" s="164"/>
      <c r="D568" s="164"/>
      <c r="E568" s="29"/>
      <c r="F568" s="16">
        <f>F556</f>
        <v>19389.5</v>
      </c>
      <c r="G568" s="165"/>
      <c r="H568" s="59">
        <f>H556</f>
        <v>0</v>
      </c>
      <c r="I568" s="166"/>
      <c r="J568" s="62">
        <f>J556</f>
        <v>0</v>
      </c>
      <c r="K568" s="167"/>
      <c r="L568" s="476">
        <f>L556</f>
        <v>19389.5</v>
      </c>
      <c r="M568" s="76"/>
      <c r="O568" s="85">
        <f t="shared" si="59"/>
        <v>0</v>
      </c>
      <c r="AK568" s="253"/>
      <c r="AM568" s="476">
        <f>AM556</f>
        <v>0</v>
      </c>
      <c r="AN568" s="253"/>
      <c r="AP568" s="476">
        <f>AP556</f>
        <v>0</v>
      </c>
      <c r="AQ568" s="253"/>
      <c r="AS568" s="476">
        <f>AS556</f>
        <v>0</v>
      </c>
      <c r="AV568" s="476">
        <f>AV556</f>
        <v>0</v>
      </c>
      <c r="AW568" s="503"/>
      <c r="AX568" s="503"/>
      <c r="AY568" s="517"/>
      <c r="AZ568" s="458">
        <f t="shared" si="79"/>
        <v>0</v>
      </c>
      <c r="BA568" s="476">
        <f>BA556</f>
        <v>0</v>
      </c>
      <c r="BD568" s="253">
        <v>0</v>
      </c>
      <c r="BE568" s="66">
        <f t="shared" si="74"/>
        <v>0</v>
      </c>
      <c r="BF568" s="476">
        <f>BF556</f>
        <v>0</v>
      </c>
    </row>
    <row r="569" spans="1:58" x14ac:dyDescent="0.25">
      <c r="A569" s="196"/>
      <c r="B569" s="159"/>
      <c r="C569" s="32"/>
      <c r="D569" s="32"/>
      <c r="E569" s="17"/>
      <c r="F569" s="14"/>
      <c r="G569" s="114"/>
      <c r="H569" s="58"/>
      <c r="I569" s="115"/>
      <c r="J569" s="61"/>
      <c r="K569" s="116"/>
      <c r="L569" s="475"/>
      <c r="M569" s="72"/>
      <c r="O569" s="85">
        <f t="shared" si="59"/>
        <v>0</v>
      </c>
      <c r="AK569" s="253"/>
      <c r="AM569" s="475"/>
      <c r="AN569" s="253"/>
      <c r="AP569" s="475"/>
      <c r="AQ569" s="253"/>
      <c r="AS569" s="475"/>
      <c r="AV569" s="475"/>
      <c r="AW569" s="502"/>
      <c r="AX569" s="502"/>
      <c r="AY569" s="516"/>
      <c r="AZ569" s="458">
        <f t="shared" si="79"/>
        <v>0</v>
      </c>
      <c r="BA569" s="475"/>
      <c r="BD569" s="253">
        <v>0</v>
      </c>
      <c r="BE569" s="66">
        <f t="shared" si="74"/>
        <v>0</v>
      </c>
      <c r="BF569" s="475"/>
    </row>
    <row r="570" spans="1:58" ht="28.5" x14ac:dyDescent="0.25">
      <c r="A570" s="187" t="s">
        <v>405</v>
      </c>
      <c r="B570" s="168" t="s">
        <v>467</v>
      </c>
      <c r="C570" s="162"/>
      <c r="D570" s="162"/>
      <c r="E570" s="18"/>
      <c r="F570" s="21">
        <f>SUM(F560:F569)</f>
        <v>404721.5</v>
      </c>
      <c r="G570" s="162"/>
      <c r="H570" s="21">
        <f>SUM(H560:H569)</f>
        <v>0</v>
      </c>
      <c r="I570" s="162"/>
      <c r="J570" s="21">
        <f>SUM(J560:J569)</f>
        <v>0</v>
      </c>
      <c r="K570" s="162"/>
      <c r="L570" s="478">
        <f>SUM(L560:L569)</f>
        <v>404721.5</v>
      </c>
      <c r="M570" s="78"/>
      <c r="O570" s="85">
        <f t="shared" si="59"/>
        <v>0</v>
      </c>
      <c r="AK570" s="253"/>
      <c r="AM570" s="478">
        <f>SUM(AM560:AM569)</f>
        <v>214102.07499999998</v>
      </c>
      <c r="AN570" s="253"/>
      <c r="AP570" s="478">
        <f>SUM(AP560:AP569)</f>
        <v>106997.3</v>
      </c>
      <c r="AQ570" s="253"/>
      <c r="AS570" s="478">
        <f>SUM(AS560:AS569)</f>
        <v>35926.559999999998</v>
      </c>
      <c r="AV570" s="478">
        <f>SUM(AV560:AV569)</f>
        <v>0</v>
      </c>
      <c r="AW570" s="263"/>
      <c r="AX570" s="263"/>
      <c r="AY570" s="497"/>
      <c r="AZ570" s="458">
        <f t="shared" si="79"/>
        <v>0</v>
      </c>
      <c r="BA570" s="478">
        <f>SUM(BA560:BA569)</f>
        <v>357025.935</v>
      </c>
      <c r="BD570" s="253">
        <v>0</v>
      </c>
      <c r="BE570" s="66">
        <f t="shared" si="74"/>
        <v>0</v>
      </c>
      <c r="BF570" s="478">
        <f>SUM(BF560:BF569)</f>
        <v>357025.935</v>
      </c>
    </row>
    <row r="571" spans="1:58" x14ac:dyDescent="0.25">
      <c r="A571" s="135"/>
      <c r="B571" s="132"/>
      <c r="C571" s="124"/>
      <c r="D571" s="124"/>
      <c r="E571" s="5"/>
      <c r="F571" s="9"/>
      <c r="G571" s="125"/>
      <c r="H571" s="54"/>
      <c r="I571" s="126"/>
      <c r="J571" s="56"/>
      <c r="K571" s="127"/>
      <c r="L571" s="472"/>
      <c r="M571" s="74"/>
      <c r="O571" s="85">
        <f t="shared" si="59"/>
        <v>0</v>
      </c>
      <c r="AK571" s="253"/>
      <c r="AM571" s="472"/>
      <c r="AN571" s="253"/>
      <c r="AP571" s="472"/>
      <c r="AQ571" s="253"/>
      <c r="AS571" s="472"/>
      <c r="AV571" s="472"/>
      <c r="AW571" s="459"/>
      <c r="AX571" s="459"/>
      <c r="AY571" s="493"/>
      <c r="AZ571" s="458">
        <f t="shared" si="79"/>
        <v>0</v>
      </c>
      <c r="BA571" s="86">
        <f t="shared" si="73"/>
        <v>0</v>
      </c>
      <c r="BD571" s="253">
        <v>0</v>
      </c>
      <c r="BE571" s="66">
        <f t="shared" si="74"/>
        <v>0</v>
      </c>
      <c r="BF571" s="85">
        <f t="shared" si="75"/>
        <v>0</v>
      </c>
    </row>
    <row r="572" spans="1:58" ht="28.5" x14ac:dyDescent="0.25">
      <c r="A572" s="187" t="s">
        <v>468</v>
      </c>
      <c r="B572" s="168" t="s">
        <v>469</v>
      </c>
      <c r="C572" s="162"/>
      <c r="D572" s="162"/>
      <c r="E572" s="18"/>
      <c r="F572" s="21"/>
      <c r="G572" s="162"/>
      <c r="H572" s="21"/>
      <c r="I572" s="162"/>
      <c r="J572" s="21"/>
      <c r="K572" s="162"/>
      <c r="L572" s="478"/>
      <c r="M572" s="78"/>
      <c r="O572" s="85">
        <f t="shared" si="59"/>
        <v>0</v>
      </c>
      <c r="AK572" s="253"/>
      <c r="AN572" s="253"/>
      <c r="AQ572" s="253"/>
      <c r="AZ572" s="458">
        <f t="shared" si="79"/>
        <v>0</v>
      </c>
      <c r="BA572" s="86">
        <f t="shared" si="73"/>
        <v>0</v>
      </c>
      <c r="BD572" s="253">
        <v>0</v>
      </c>
      <c r="BE572" s="66">
        <f t="shared" si="74"/>
        <v>0</v>
      </c>
      <c r="BF572" s="85">
        <f t="shared" si="75"/>
        <v>0</v>
      </c>
    </row>
    <row r="573" spans="1:58" x14ac:dyDescent="0.25">
      <c r="A573" s="188" t="s">
        <v>2</v>
      </c>
      <c r="B573" s="145" t="s">
        <v>3</v>
      </c>
      <c r="C573" s="146" t="s">
        <v>4</v>
      </c>
      <c r="D573" s="146" t="s">
        <v>5</v>
      </c>
      <c r="E573" s="146" t="s">
        <v>6</v>
      </c>
      <c r="F573" s="189" t="s">
        <v>7</v>
      </c>
      <c r="G573" s="147" t="s">
        <v>5</v>
      </c>
      <c r="H573" s="190" t="s">
        <v>7</v>
      </c>
      <c r="I573" s="148" t="s">
        <v>5</v>
      </c>
      <c r="J573" s="191" t="s">
        <v>7</v>
      </c>
      <c r="K573" s="149" t="s">
        <v>5</v>
      </c>
      <c r="L573" s="481" t="s">
        <v>7</v>
      </c>
      <c r="M573" s="192"/>
      <c r="O573" s="85">
        <f t="shared" si="59"/>
        <v>0</v>
      </c>
      <c r="AK573" s="253"/>
      <c r="AN573" s="253"/>
      <c r="AQ573" s="253"/>
      <c r="AZ573" s="458">
        <f t="shared" si="79"/>
        <v>0</v>
      </c>
      <c r="BD573" s="253">
        <v>0</v>
      </c>
      <c r="BE573" s="66"/>
      <c r="BF573" s="85"/>
    </row>
    <row r="574" spans="1:58" x14ac:dyDescent="0.25">
      <c r="A574" s="188">
        <v>1</v>
      </c>
      <c r="B574" s="145">
        <v>2</v>
      </c>
      <c r="C574" s="146">
        <v>3</v>
      </c>
      <c r="D574" s="146">
        <v>4</v>
      </c>
      <c r="E574" s="146">
        <v>5</v>
      </c>
      <c r="F574" s="189">
        <v>6</v>
      </c>
      <c r="G574" s="147">
        <v>4</v>
      </c>
      <c r="H574" s="190">
        <v>6</v>
      </c>
      <c r="I574" s="148">
        <v>4</v>
      </c>
      <c r="J574" s="191">
        <v>6</v>
      </c>
      <c r="K574" s="149">
        <v>4</v>
      </c>
      <c r="L574" s="481">
        <v>6</v>
      </c>
      <c r="M574" s="192"/>
      <c r="O574" s="85">
        <f t="shared" si="59"/>
        <v>0</v>
      </c>
      <c r="AK574" s="253"/>
      <c r="AN574" s="253"/>
      <c r="AQ574" s="253"/>
      <c r="AZ574" s="458">
        <f t="shared" si="79"/>
        <v>0</v>
      </c>
      <c r="BA574" s="86">
        <f t="shared" si="73"/>
        <v>0</v>
      </c>
      <c r="BD574" s="253">
        <v>0</v>
      </c>
      <c r="BE574" s="66"/>
      <c r="BF574" s="85"/>
    </row>
    <row r="575" spans="1:58" x14ac:dyDescent="0.25">
      <c r="A575" s="196"/>
      <c r="B575" s="159"/>
      <c r="C575" s="32"/>
      <c r="D575" s="32"/>
      <c r="E575" s="17"/>
      <c r="F575" s="14"/>
      <c r="G575" s="114"/>
      <c r="H575" s="58"/>
      <c r="I575" s="115"/>
      <c r="J575" s="61"/>
      <c r="K575" s="116"/>
      <c r="L575" s="475"/>
      <c r="M575" s="72"/>
      <c r="O575" s="85">
        <f t="shared" si="59"/>
        <v>0</v>
      </c>
      <c r="AK575" s="253"/>
      <c r="AN575" s="253"/>
      <c r="AQ575" s="253"/>
      <c r="AZ575" s="458">
        <f t="shared" si="79"/>
        <v>0</v>
      </c>
      <c r="BA575" s="86">
        <f t="shared" si="73"/>
        <v>0</v>
      </c>
      <c r="BD575" s="253">
        <v>0</v>
      </c>
      <c r="BE575" s="66">
        <f t="shared" si="74"/>
        <v>0</v>
      </c>
      <c r="BF575" s="85">
        <f t="shared" si="75"/>
        <v>0</v>
      </c>
    </row>
    <row r="576" spans="1:58" ht="57" x14ac:dyDescent="0.25">
      <c r="A576" s="193" t="s">
        <v>470</v>
      </c>
      <c r="B576" s="194" t="s">
        <v>471</v>
      </c>
      <c r="C576" s="195"/>
      <c r="D576" s="195"/>
      <c r="E576" s="30"/>
      <c r="F576" s="31"/>
      <c r="G576" s="195"/>
      <c r="H576" s="31"/>
      <c r="I576" s="195"/>
      <c r="J576" s="31"/>
      <c r="K576" s="195"/>
      <c r="L576" s="482"/>
      <c r="M576" s="76"/>
      <c r="O576" s="85">
        <f t="shared" si="59"/>
        <v>0</v>
      </c>
      <c r="AK576" s="253"/>
      <c r="AN576" s="253"/>
      <c r="AQ576" s="253"/>
      <c r="AZ576" s="458">
        <f t="shared" si="79"/>
        <v>0</v>
      </c>
      <c r="BA576" s="86">
        <f t="shared" si="73"/>
        <v>0</v>
      </c>
      <c r="BD576" s="253">
        <v>0</v>
      </c>
      <c r="BE576" s="66">
        <f t="shared" si="74"/>
        <v>0</v>
      </c>
      <c r="BF576" s="85">
        <f t="shared" si="75"/>
        <v>0</v>
      </c>
    </row>
    <row r="577" spans="1:58" outlineLevel="1" x14ac:dyDescent="0.25">
      <c r="A577" s="196"/>
      <c r="B577" s="159"/>
      <c r="C577" s="32"/>
      <c r="D577" s="32"/>
      <c r="E577" s="17"/>
      <c r="F577" s="14"/>
      <c r="G577" s="114"/>
      <c r="H577" s="58"/>
      <c r="I577" s="115"/>
      <c r="J577" s="61"/>
      <c r="K577" s="116"/>
      <c r="L577" s="475"/>
      <c r="M577" s="72"/>
      <c r="O577" s="85">
        <f t="shared" si="59"/>
        <v>0</v>
      </c>
      <c r="AK577" s="253"/>
      <c r="AN577" s="253"/>
      <c r="AQ577" s="253"/>
      <c r="AZ577" s="458">
        <f t="shared" si="79"/>
        <v>0</v>
      </c>
      <c r="BA577" s="86">
        <f t="shared" si="73"/>
        <v>0</v>
      </c>
      <c r="BD577" s="253">
        <v>0</v>
      </c>
      <c r="BE577" s="66">
        <f t="shared" si="74"/>
        <v>0</v>
      </c>
      <c r="BF577" s="85">
        <f t="shared" si="75"/>
        <v>0</v>
      </c>
    </row>
    <row r="578" spans="1:58" outlineLevel="1" x14ac:dyDescent="0.25">
      <c r="A578" s="198" t="s">
        <v>472</v>
      </c>
      <c r="B578" s="199" t="s">
        <v>89</v>
      </c>
      <c r="C578" s="174"/>
      <c r="D578" s="174"/>
      <c r="E578" s="33"/>
      <c r="F578" s="25"/>
      <c r="G578" s="174"/>
      <c r="H578" s="25"/>
      <c r="I578" s="174"/>
      <c r="J578" s="25"/>
      <c r="K578" s="174"/>
      <c r="L578" s="480"/>
      <c r="M578" s="76"/>
      <c r="O578" s="85">
        <f t="shared" si="59"/>
        <v>0</v>
      </c>
      <c r="AK578" s="253"/>
      <c r="AN578" s="253"/>
      <c r="AQ578" s="253"/>
      <c r="AZ578" s="458">
        <f t="shared" si="79"/>
        <v>0</v>
      </c>
      <c r="BA578" s="86">
        <f t="shared" si="73"/>
        <v>0</v>
      </c>
      <c r="BD578" s="253">
        <v>0</v>
      </c>
      <c r="BE578" s="66">
        <f t="shared" si="74"/>
        <v>0</v>
      </c>
      <c r="BF578" s="85">
        <f t="shared" si="75"/>
        <v>0</v>
      </c>
    </row>
    <row r="579" spans="1:58" outlineLevel="2" x14ac:dyDescent="0.25">
      <c r="A579" s="196"/>
      <c r="B579" s="159"/>
      <c r="C579" s="32"/>
      <c r="D579" s="32"/>
      <c r="E579" s="17"/>
      <c r="F579" s="14"/>
      <c r="G579" s="114"/>
      <c r="H579" s="58"/>
      <c r="I579" s="115"/>
      <c r="J579" s="61"/>
      <c r="K579" s="116"/>
      <c r="L579" s="475"/>
      <c r="M579" s="72"/>
      <c r="O579" s="85">
        <f t="shared" si="59"/>
        <v>0</v>
      </c>
      <c r="AK579" s="253"/>
      <c r="AN579" s="253"/>
      <c r="AQ579" s="253"/>
      <c r="AZ579" s="458">
        <f t="shared" si="79"/>
        <v>0</v>
      </c>
      <c r="BA579" s="86">
        <f t="shared" si="73"/>
        <v>0</v>
      </c>
      <c r="BD579" s="253">
        <v>0</v>
      </c>
      <c r="BE579" s="66">
        <f t="shared" si="74"/>
        <v>0</v>
      </c>
      <c r="BF579" s="85">
        <f t="shared" si="75"/>
        <v>0</v>
      </c>
    </row>
    <row r="580" spans="1:58" ht="197.25" customHeight="1" outlineLevel="2" x14ac:dyDescent="0.25">
      <c r="A580" s="200" t="s">
        <v>473</v>
      </c>
      <c r="B580" s="201" t="s">
        <v>474</v>
      </c>
      <c r="C580" s="202" t="s">
        <v>26</v>
      </c>
      <c r="D580" s="202">
        <v>1</v>
      </c>
      <c r="E580" s="67">
        <v>27000</v>
      </c>
      <c r="F580" s="68">
        <f t="shared" ref="F580" si="81">E580*D580</f>
        <v>27000</v>
      </c>
      <c r="G580" s="129">
        <v>0</v>
      </c>
      <c r="H580" s="52">
        <f>G580*E580</f>
        <v>0</v>
      </c>
      <c r="I580" s="130"/>
      <c r="J580" s="55">
        <f>I580*E580</f>
        <v>0</v>
      </c>
      <c r="K580" s="131">
        <f>D580+G580-I580</f>
        <v>1</v>
      </c>
      <c r="L580" s="469">
        <f>K580*E580</f>
        <v>27000</v>
      </c>
      <c r="M580" s="71">
        <v>27000</v>
      </c>
      <c r="N580" s="66">
        <v>1</v>
      </c>
      <c r="O580" s="85">
        <f t="shared" si="59"/>
        <v>27000</v>
      </c>
      <c r="AK580" s="253"/>
      <c r="AN580" s="253"/>
      <c r="AQ580" s="253"/>
      <c r="AZ580" s="458">
        <v>1</v>
      </c>
      <c r="BA580" s="86">
        <f t="shared" si="73"/>
        <v>27000</v>
      </c>
      <c r="BD580" s="253">
        <v>1</v>
      </c>
      <c r="BE580" s="66">
        <f t="shared" si="74"/>
        <v>27000</v>
      </c>
      <c r="BF580" s="85">
        <f t="shared" si="75"/>
        <v>27000</v>
      </c>
    </row>
    <row r="581" spans="1:58" outlineLevel="2" x14ac:dyDescent="0.25">
      <c r="A581" s="196"/>
      <c r="B581" s="159"/>
      <c r="C581" s="32"/>
      <c r="D581" s="32"/>
      <c r="E581" s="17"/>
      <c r="F581" s="14"/>
      <c r="G581" s="114"/>
      <c r="H581" s="58"/>
      <c r="I581" s="115"/>
      <c r="J581" s="61"/>
      <c r="K581" s="116"/>
      <c r="L581" s="475"/>
      <c r="M581" s="72"/>
      <c r="O581" s="85">
        <f t="shared" ref="O581:O644" si="82">M581*N581</f>
        <v>0</v>
      </c>
      <c r="AK581" s="253"/>
      <c r="AN581" s="253"/>
      <c r="AQ581" s="253"/>
      <c r="AZ581" s="458">
        <f t="shared" si="79"/>
        <v>0</v>
      </c>
      <c r="BA581" s="86">
        <f t="shared" si="73"/>
        <v>0</v>
      </c>
      <c r="BD581" s="253">
        <v>0</v>
      </c>
      <c r="BE581" s="66">
        <f t="shared" si="74"/>
        <v>0</v>
      </c>
      <c r="BF581" s="85">
        <f t="shared" si="75"/>
        <v>0</v>
      </c>
    </row>
    <row r="582" spans="1:58" ht="180" outlineLevel="2" x14ac:dyDescent="0.25">
      <c r="A582" s="200" t="s">
        <v>475</v>
      </c>
      <c r="B582" s="201" t="s">
        <v>476</v>
      </c>
      <c r="C582" s="202" t="s">
        <v>26</v>
      </c>
      <c r="D582" s="202">
        <v>1</v>
      </c>
      <c r="E582" s="69">
        <v>10000</v>
      </c>
      <c r="F582" s="68">
        <f t="shared" ref="F582" si="83">E582*D582</f>
        <v>10000</v>
      </c>
      <c r="G582" s="129">
        <v>0</v>
      </c>
      <c r="H582" s="52">
        <f>G582*E582</f>
        <v>0</v>
      </c>
      <c r="I582" s="130"/>
      <c r="J582" s="55">
        <f>I582*E582</f>
        <v>0</v>
      </c>
      <c r="K582" s="131">
        <f>D582+G582-I582</f>
        <v>1</v>
      </c>
      <c r="L582" s="469">
        <f>K582*E582</f>
        <v>10000</v>
      </c>
      <c r="M582" s="71">
        <v>10000</v>
      </c>
      <c r="N582" s="66">
        <v>1</v>
      </c>
      <c r="O582" s="85">
        <f t="shared" si="82"/>
        <v>10000</v>
      </c>
      <c r="AK582" s="253"/>
      <c r="AN582" s="253"/>
      <c r="AQ582" s="253"/>
      <c r="AZ582" s="458">
        <v>1</v>
      </c>
      <c r="BA582" s="86">
        <f t="shared" si="73"/>
        <v>10000</v>
      </c>
      <c r="BD582" s="253">
        <v>1</v>
      </c>
      <c r="BE582" s="66">
        <f t="shared" si="74"/>
        <v>10000</v>
      </c>
      <c r="BF582" s="85">
        <f t="shared" si="75"/>
        <v>10000</v>
      </c>
    </row>
    <row r="583" spans="1:58" outlineLevel="2" x14ac:dyDescent="0.25">
      <c r="A583" s="196"/>
      <c r="B583" s="159"/>
      <c r="C583" s="32"/>
      <c r="D583" s="32"/>
      <c r="E583" s="17"/>
      <c r="F583" s="14"/>
      <c r="G583" s="114"/>
      <c r="H583" s="58"/>
      <c r="I583" s="115"/>
      <c r="J583" s="61"/>
      <c r="K583" s="116"/>
      <c r="L583" s="475"/>
      <c r="M583" s="72"/>
      <c r="O583" s="85">
        <f t="shared" si="82"/>
        <v>0</v>
      </c>
      <c r="AK583" s="253"/>
      <c r="AN583" s="253"/>
      <c r="AQ583" s="253"/>
      <c r="AZ583" s="458">
        <f t="shared" si="79"/>
        <v>0</v>
      </c>
      <c r="BA583" s="86">
        <f t="shared" si="73"/>
        <v>0</v>
      </c>
      <c r="BD583" s="253">
        <v>0</v>
      </c>
      <c r="BE583" s="66">
        <f t="shared" si="74"/>
        <v>0</v>
      </c>
      <c r="BF583" s="85">
        <f t="shared" si="75"/>
        <v>0</v>
      </c>
    </row>
    <row r="584" spans="1:58" ht="210" outlineLevel="2" x14ac:dyDescent="0.25">
      <c r="A584" s="196" t="s">
        <v>477</v>
      </c>
      <c r="B584" s="203" t="s">
        <v>478</v>
      </c>
      <c r="C584" s="32" t="s">
        <v>114</v>
      </c>
      <c r="D584" s="32">
        <v>9325</v>
      </c>
      <c r="E584" s="5">
        <v>1.2</v>
      </c>
      <c r="F584" s="2">
        <f t="shared" ref="F584" si="84">E584*D584</f>
        <v>11190</v>
      </c>
      <c r="G584" s="129">
        <v>0</v>
      </c>
      <c r="H584" s="52">
        <f>G584*E584</f>
        <v>0</v>
      </c>
      <c r="I584" s="130"/>
      <c r="J584" s="55">
        <f>I584*E584</f>
        <v>0</v>
      </c>
      <c r="K584" s="131">
        <f>D584+G584-I584</f>
        <v>9325</v>
      </c>
      <c r="L584" s="469">
        <f>K584*E584</f>
        <v>11190</v>
      </c>
      <c r="M584" s="71">
        <v>9315.81</v>
      </c>
      <c r="N584" s="66">
        <v>1.2</v>
      </c>
      <c r="O584" s="85">
        <f t="shared" si="82"/>
        <v>11178.972</v>
      </c>
      <c r="AK584" s="253"/>
      <c r="AN584" s="253"/>
      <c r="AQ584" s="253"/>
      <c r="AZ584" s="458">
        <f t="shared" si="79"/>
        <v>9315.81</v>
      </c>
      <c r="BA584" s="86">
        <f t="shared" si="73"/>
        <v>11178.972</v>
      </c>
      <c r="BD584" s="253">
        <v>9315.81</v>
      </c>
      <c r="BE584" s="66">
        <f t="shared" si="74"/>
        <v>1.2</v>
      </c>
      <c r="BF584" s="85">
        <f t="shared" si="75"/>
        <v>11178.972</v>
      </c>
    </row>
    <row r="585" spans="1:58" outlineLevel="2" x14ac:dyDescent="0.25">
      <c r="A585" s="196"/>
      <c r="B585" s="159"/>
      <c r="C585" s="32"/>
      <c r="D585" s="32"/>
      <c r="E585" s="17"/>
      <c r="F585" s="14"/>
      <c r="G585" s="114"/>
      <c r="H585" s="58"/>
      <c r="I585" s="115"/>
      <c r="J585" s="61"/>
      <c r="K585" s="116"/>
      <c r="L585" s="475"/>
      <c r="M585" s="72"/>
      <c r="O585" s="85">
        <f t="shared" si="82"/>
        <v>0</v>
      </c>
      <c r="AK585" s="253"/>
      <c r="AN585" s="253"/>
      <c r="AQ585" s="253"/>
      <c r="AZ585" s="458">
        <f t="shared" si="79"/>
        <v>0</v>
      </c>
      <c r="BA585" s="86">
        <f t="shared" si="73"/>
        <v>0</v>
      </c>
      <c r="BD585" s="253">
        <v>0</v>
      </c>
      <c r="BE585" s="66">
        <f t="shared" si="74"/>
        <v>0</v>
      </c>
      <c r="BF585" s="85">
        <f t="shared" si="75"/>
        <v>0</v>
      </c>
    </row>
    <row r="586" spans="1:58" ht="150" outlineLevel="2" x14ac:dyDescent="0.25">
      <c r="A586" s="196" t="s">
        <v>479</v>
      </c>
      <c r="B586" s="123" t="s">
        <v>480</v>
      </c>
      <c r="C586" s="32" t="s">
        <v>114</v>
      </c>
      <c r="D586" s="32">
        <v>46625</v>
      </c>
      <c r="E586" s="5">
        <v>0.7</v>
      </c>
      <c r="F586" s="2">
        <f t="shared" ref="F586" si="85">E586*D586</f>
        <v>32637.499999999996</v>
      </c>
      <c r="G586" s="129">
        <v>0</v>
      </c>
      <c r="H586" s="52">
        <f>G586*E586</f>
        <v>0</v>
      </c>
      <c r="I586" s="130"/>
      <c r="J586" s="55">
        <f>I586*E586</f>
        <v>0</v>
      </c>
      <c r="K586" s="131">
        <f>D586+G586-I586</f>
        <v>46625</v>
      </c>
      <c r="L586" s="469">
        <f>K586*E586</f>
        <v>32637.499999999996</v>
      </c>
      <c r="M586" s="71">
        <v>18000</v>
      </c>
      <c r="N586" s="66">
        <v>0.7</v>
      </c>
      <c r="O586" s="85">
        <f t="shared" si="82"/>
        <v>12600</v>
      </c>
      <c r="P586" s="66">
        <v>8000</v>
      </c>
      <c r="Q586" s="66">
        <v>0.7</v>
      </c>
      <c r="R586" s="85">
        <f>P586*Q586</f>
        <v>5600</v>
      </c>
      <c r="S586" s="66">
        <v>5000</v>
      </c>
      <c r="T586" s="66">
        <v>0.7</v>
      </c>
      <c r="U586" s="85">
        <f>S586*T586</f>
        <v>3500</v>
      </c>
      <c r="Y586" s="66">
        <v>7000</v>
      </c>
      <c r="Z586" s="66">
        <v>0.7</v>
      </c>
      <c r="AA586" s="85">
        <f>Y586*Z586</f>
        <v>4900</v>
      </c>
      <c r="AB586" s="253">
        <v>4000</v>
      </c>
      <c r="AC586" s="253">
        <v>0.7</v>
      </c>
      <c r="AD586" s="85">
        <f>AB586*AC586</f>
        <v>2800</v>
      </c>
      <c r="AK586" s="253">
        <v>4625</v>
      </c>
      <c r="AL586" s="66">
        <f>E586</f>
        <v>0.7</v>
      </c>
      <c r="AM586" s="85">
        <f>AK586*AL586</f>
        <v>3237.5</v>
      </c>
      <c r="AN586" s="253"/>
      <c r="AO586" s="66">
        <f>H586</f>
        <v>0</v>
      </c>
      <c r="AP586" s="85">
        <f>AN586*AO586</f>
        <v>0</v>
      </c>
      <c r="AQ586" s="253"/>
      <c r="AR586" s="66">
        <f>K586</f>
        <v>46625</v>
      </c>
      <c r="AS586" s="85">
        <f>AQ586*AR586</f>
        <v>0</v>
      </c>
      <c r="AU586" s="66">
        <f>N586</f>
        <v>0.7</v>
      </c>
      <c r="AV586" s="85">
        <f>AT586*AU586</f>
        <v>0</v>
      </c>
      <c r="AZ586" s="458">
        <f t="shared" si="79"/>
        <v>46625</v>
      </c>
      <c r="BA586" s="86">
        <f t="shared" si="73"/>
        <v>32637.499999999996</v>
      </c>
      <c r="BD586" s="253">
        <v>46625</v>
      </c>
      <c r="BE586" s="66">
        <f t="shared" si="74"/>
        <v>0.7</v>
      </c>
      <c r="BF586" s="85">
        <f t="shared" si="75"/>
        <v>32637.499999999996</v>
      </c>
    </row>
    <row r="587" spans="1:58" outlineLevel="2" x14ac:dyDescent="0.25">
      <c r="A587" s="196"/>
      <c r="B587" s="159"/>
      <c r="C587" s="32"/>
      <c r="D587" s="32"/>
      <c r="E587" s="17"/>
      <c r="F587" s="14"/>
      <c r="G587" s="114"/>
      <c r="H587" s="58"/>
      <c r="I587" s="115"/>
      <c r="J587" s="61"/>
      <c r="K587" s="116"/>
      <c r="L587" s="475"/>
      <c r="M587" s="72"/>
      <c r="O587" s="85">
        <f t="shared" si="82"/>
        <v>0</v>
      </c>
      <c r="AK587" s="253"/>
      <c r="AN587" s="253"/>
      <c r="AQ587" s="253"/>
      <c r="AZ587" s="458">
        <f t="shared" si="79"/>
        <v>0</v>
      </c>
      <c r="BA587" s="86">
        <f t="shared" si="73"/>
        <v>0</v>
      </c>
      <c r="BD587" s="253">
        <v>0</v>
      </c>
      <c r="BE587" s="66">
        <f t="shared" si="74"/>
        <v>0</v>
      </c>
      <c r="BF587" s="85">
        <f t="shared" si="75"/>
        <v>0</v>
      </c>
    </row>
    <row r="588" spans="1:58" outlineLevel="1" x14ac:dyDescent="0.25">
      <c r="A588" s="198" t="s">
        <v>472</v>
      </c>
      <c r="B588" s="199" t="s">
        <v>97</v>
      </c>
      <c r="C588" s="174"/>
      <c r="D588" s="174"/>
      <c r="E588" s="33"/>
      <c r="F588" s="25">
        <f>SUM(F580:F587)</f>
        <v>80827.5</v>
      </c>
      <c r="G588" s="174"/>
      <c r="H588" s="25">
        <f>SUM(H580:H587)</f>
        <v>0</v>
      </c>
      <c r="I588" s="174"/>
      <c r="J588" s="25">
        <f>SUM(J580:J587)</f>
        <v>0</v>
      </c>
      <c r="K588" s="174"/>
      <c r="L588" s="480">
        <f>SUM(L580:L587)</f>
        <v>80827.5</v>
      </c>
      <c r="M588" s="76"/>
      <c r="AK588" s="253"/>
      <c r="AM588" s="480">
        <f>SUM(AM580:AM587)</f>
        <v>3237.5</v>
      </c>
      <c r="AN588" s="253"/>
      <c r="AP588" s="480">
        <f>SUM(AP580:AP587)</f>
        <v>0</v>
      </c>
      <c r="AQ588" s="253"/>
      <c r="AS588" s="480">
        <f>SUM(AS580:AS587)</f>
        <v>0</v>
      </c>
      <c r="AV588" s="480">
        <f>SUM(AV580:AV587)</f>
        <v>0</v>
      </c>
      <c r="AW588" s="504"/>
      <c r="AX588" s="504"/>
      <c r="AY588" s="518"/>
      <c r="AZ588" s="458">
        <f t="shared" si="79"/>
        <v>0</v>
      </c>
      <c r="BA588" s="480">
        <f>SUM(BA580:BA587)</f>
        <v>80816.471999999994</v>
      </c>
      <c r="BD588" s="253">
        <v>0</v>
      </c>
      <c r="BE588" s="66">
        <f t="shared" si="74"/>
        <v>0</v>
      </c>
      <c r="BF588" s="480">
        <f>SUM(BF580:BF587)</f>
        <v>80816.471999999994</v>
      </c>
    </row>
    <row r="589" spans="1:58" outlineLevel="1" x14ac:dyDescent="0.25">
      <c r="A589" s="196"/>
      <c r="B589" s="159"/>
      <c r="C589" s="32"/>
      <c r="D589" s="32"/>
      <c r="E589" s="17"/>
      <c r="F589" s="14"/>
      <c r="G589" s="114"/>
      <c r="H589" s="58"/>
      <c r="I589" s="115"/>
      <c r="J589" s="61"/>
      <c r="K589" s="116"/>
      <c r="L589" s="475"/>
      <c r="M589" s="72"/>
      <c r="O589" s="85">
        <f t="shared" si="82"/>
        <v>0</v>
      </c>
      <c r="AK589" s="253"/>
      <c r="AN589" s="253"/>
      <c r="AQ589" s="253"/>
      <c r="AZ589" s="458">
        <f t="shared" si="79"/>
        <v>0</v>
      </c>
      <c r="BA589" s="86">
        <f t="shared" si="73"/>
        <v>0</v>
      </c>
      <c r="BD589" s="253">
        <v>0</v>
      </c>
      <c r="BE589" s="66">
        <f t="shared" si="74"/>
        <v>0</v>
      </c>
      <c r="BF589" s="85">
        <f t="shared" si="75"/>
        <v>0</v>
      </c>
    </row>
    <row r="590" spans="1:58" outlineLevel="1" x14ac:dyDescent="0.25">
      <c r="A590" s="198" t="s">
        <v>481</v>
      </c>
      <c r="B590" s="199" t="s">
        <v>197</v>
      </c>
      <c r="C590" s="174"/>
      <c r="D590" s="174"/>
      <c r="E590" s="33"/>
      <c r="F590" s="25"/>
      <c r="G590" s="174"/>
      <c r="H590" s="25"/>
      <c r="I590" s="174"/>
      <c r="J590" s="25"/>
      <c r="K590" s="174"/>
      <c r="L590" s="480"/>
      <c r="M590" s="76"/>
      <c r="O590" s="85">
        <f t="shared" si="82"/>
        <v>0</v>
      </c>
      <c r="AK590" s="253"/>
      <c r="AN590" s="253"/>
      <c r="AQ590" s="253"/>
      <c r="AZ590" s="458">
        <f t="shared" si="79"/>
        <v>0</v>
      </c>
      <c r="BA590" s="86">
        <f t="shared" si="73"/>
        <v>0</v>
      </c>
      <c r="BD590" s="253">
        <v>0</v>
      </c>
      <c r="BE590" s="66">
        <f t="shared" si="74"/>
        <v>0</v>
      </c>
      <c r="BF590" s="85">
        <f t="shared" si="75"/>
        <v>0</v>
      </c>
    </row>
    <row r="591" spans="1:58" outlineLevel="2" x14ac:dyDescent="0.25">
      <c r="A591" s="196"/>
      <c r="B591" s="159"/>
      <c r="C591" s="32"/>
      <c r="D591" s="32"/>
      <c r="E591" s="17"/>
      <c r="F591" s="14"/>
      <c r="G591" s="114"/>
      <c r="H591" s="58"/>
      <c r="I591" s="115"/>
      <c r="J591" s="61"/>
      <c r="K591" s="116"/>
      <c r="L591" s="475"/>
      <c r="M591" s="72"/>
      <c r="O591" s="85">
        <f t="shared" si="82"/>
        <v>0</v>
      </c>
      <c r="AK591" s="253"/>
      <c r="AN591" s="253"/>
      <c r="AQ591" s="253"/>
      <c r="AZ591" s="458">
        <f t="shared" si="79"/>
        <v>0</v>
      </c>
      <c r="BA591" s="86">
        <f t="shared" si="73"/>
        <v>0</v>
      </c>
      <c r="BD591" s="253">
        <v>0</v>
      </c>
      <c r="BE591" s="66">
        <f t="shared" si="74"/>
        <v>0</v>
      </c>
      <c r="BF591" s="85">
        <f t="shared" si="75"/>
        <v>0</v>
      </c>
    </row>
    <row r="592" spans="1:58" ht="180" outlineLevel="2" x14ac:dyDescent="0.25">
      <c r="A592" s="196" t="s">
        <v>482</v>
      </c>
      <c r="B592" s="203" t="s">
        <v>483</v>
      </c>
      <c r="C592" s="32" t="s">
        <v>106</v>
      </c>
      <c r="D592" s="49">
        <v>122653</v>
      </c>
      <c r="E592" s="17">
        <v>33</v>
      </c>
      <c r="F592" s="2">
        <f t="shared" ref="F592" si="86">E592*D592</f>
        <v>4047549</v>
      </c>
      <c r="G592" s="129"/>
      <c r="H592" s="52">
        <f>G592*E592</f>
        <v>0</v>
      </c>
      <c r="I592" s="130">
        <v>98122.4</v>
      </c>
      <c r="J592" s="55">
        <f>I592*E592</f>
        <v>3238039.1999999997</v>
      </c>
      <c r="K592" s="131">
        <f>D592+G592-I592</f>
        <v>24530.600000000006</v>
      </c>
      <c r="L592" s="469">
        <f>K592*E592</f>
        <v>809509.80000000016</v>
      </c>
      <c r="M592" s="71">
        <v>6243.98</v>
      </c>
      <c r="N592" s="66">
        <v>33</v>
      </c>
      <c r="O592" s="85">
        <f t="shared" si="82"/>
        <v>206051.34</v>
      </c>
      <c r="S592" s="91">
        <v>2520.67</v>
      </c>
      <c r="T592" s="66">
        <v>33</v>
      </c>
      <c r="U592" s="85">
        <f>S592*T592</f>
        <v>83182.11</v>
      </c>
      <c r="V592" s="66">
        <v>1664.2</v>
      </c>
      <c r="W592" s="66">
        <v>33</v>
      </c>
      <c r="X592" s="85">
        <f>V592*W592</f>
        <v>54918.6</v>
      </c>
      <c r="Y592" s="66">
        <v>2044.3</v>
      </c>
      <c r="Z592" s="66">
        <v>33</v>
      </c>
      <c r="AA592" s="85">
        <f>Y592*Z592</f>
        <v>67461.899999999994</v>
      </c>
      <c r="AE592" s="253">
        <v>2692.4</v>
      </c>
      <c r="AF592" s="253">
        <v>33</v>
      </c>
      <c r="AG592" s="85">
        <f>AE592*AF592</f>
        <v>88849.2</v>
      </c>
      <c r="AH592" s="253">
        <v>742.66</v>
      </c>
      <c r="AI592" s="66">
        <v>33</v>
      </c>
      <c r="AJ592" s="85">
        <f>AH592*AI592</f>
        <v>24507.78</v>
      </c>
      <c r="AK592" s="253"/>
      <c r="AN592" s="253"/>
      <c r="AQ592" s="253"/>
      <c r="AZ592" s="458">
        <f t="shared" si="79"/>
        <v>15908.21</v>
      </c>
      <c r="BA592" s="86">
        <f t="shared" si="73"/>
        <v>524970.92999999993</v>
      </c>
      <c r="BD592" s="253">
        <v>15908.21</v>
      </c>
      <c r="BE592" s="66">
        <f t="shared" si="74"/>
        <v>33</v>
      </c>
      <c r="BF592" s="85">
        <f t="shared" si="75"/>
        <v>524970.92999999993</v>
      </c>
    </row>
    <row r="593" spans="1:58" outlineLevel="2" x14ac:dyDescent="0.25">
      <c r="A593" s="196"/>
      <c r="B593" s="159"/>
      <c r="C593" s="32"/>
      <c r="D593" s="32"/>
      <c r="E593" s="17"/>
      <c r="F593" s="14"/>
      <c r="G593" s="114"/>
      <c r="H593" s="58"/>
      <c r="I593" s="115"/>
      <c r="J593" s="61"/>
      <c r="K593" s="116"/>
      <c r="L593" s="475"/>
      <c r="M593" s="72"/>
      <c r="O593" s="85">
        <f t="shared" si="82"/>
        <v>0</v>
      </c>
      <c r="AK593" s="253"/>
      <c r="AN593" s="253"/>
      <c r="AQ593" s="253"/>
      <c r="AZ593" s="458">
        <f t="shared" si="79"/>
        <v>0</v>
      </c>
      <c r="BA593" s="86">
        <f t="shared" si="73"/>
        <v>0</v>
      </c>
      <c r="BD593" s="253">
        <v>0</v>
      </c>
      <c r="BE593" s="66">
        <f t="shared" si="74"/>
        <v>0</v>
      </c>
      <c r="BF593" s="85">
        <f t="shared" si="75"/>
        <v>0</v>
      </c>
    </row>
    <row r="594" spans="1:58" ht="258" customHeight="1" outlineLevel="2" x14ac:dyDescent="0.25">
      <c r="A594" s="196" t="s">
        <v>484</v>
      </c>
      <c r="B594" s="203" t="s">
        <v>485</v>
      </c>
      <c r="C594" s="32" t="s">
        <v>106</v>
      </c>
      <c r="D594" s="32">
        <v>41346</v>
      </c>
      <c r="E594" s="5">
        <v>13</v>
      </c>
      <c r="F594" s="2">
        <f t="shared" ref="F594" si="87">E594*D594</f>
        <v>537498</v>
      </c>
      <c r="G594" s="129">
        <v>35150.230000000003</v>
      </c>
      <c r="H594" s="52">
        <f>G594*E594</f>
        <v>456952.99000000005</v>
      </c>
      <c r="I594" s="130"/>
      <c r="J594" s="55">
        <f>I594*E594</f>
        <v>0</v>
      </c>
      <c r="K594" s="131">
        <f>D594+G594-I594</f>
        <v>76496.23000000001</v>
      </c>
      <c r="L594" s="469">
        <f>K594*E594</f>
        <v>994450.99000000011</v>
      </c>
      <c r="M594" s="71">
        <v>1234.0999999999999</v>
      </c>
      <c r="N594" s="66">
        <v>13</v>
      </c>
      <c r="O594" s="85">
        <f t="shared" si="82"/>
        <v>16043.3</v>
      </c>
      <c r="P594" s="66">
        <v>5484.18</v>
      </c>
      <c r="Q594" s="66">
        <v>13</v>
      </c>
      <c r="R594" s="85">
        <f>P594*Q594</f>
        <v>71294.34</v>
      </c>
      <c r="S594" s="66">
        <v>2790.87</v>
      </c>
      <c r="T594" s="66">
        <v>13</v>
      </c>
      <c r="U594" s="85">
        <f>S594*T594</f>
        <v>36281.31</v>
      </c>
      <c r="Y594" s="66">
        <v>8398.7000000000007</v>
      </c>
      <c r="Z594" s="66">
        <v>13</v>
      </c>
      <c r="AA594" s="85">
        <f>Y594*Z594</f>
        <v>109183.1</v>
      </c>
      <c r="AE594" s="253">
        <v>6964.8</v>
      </c>
      <c r="AF594" s="253">
        <v>13</v>
      </c>
      <c r="AG594" s="85">
        <f>AE594*AF594</f>
        <v>90542.400000000009</v>
      </c>
      <c r="AH594" s="253">
        <v>15086.5</v>
      </c>
      <c r="AI594" s="66">
        <v>13</v>
      </c>
      <c r="AJ594" s="85">
        <f>AH594*AI594</f>
        <v>196124.5</v>
      </c>
      <c r="AK594" s="253"/>
      <c r="AN594" s="253"/>
      <c r="AQ594" s="253"/>
      <c r="AZ594" s="458">
        <f t="shared" si="79"/>
        <v>39959.15</v>
      </c>
      <c r="BA594" s="86">
        <f t="shared" si="73"/>
        <v>519468.95</v>
      </c>
      <c r="BD594" s="253">
        <v>39959.15</v>
      </c>
      <c r="BE594" s="66">
        <f t="shared" si="74"/>
        <v>13</v>
      </c>
      <c r="BF594" s="85">
        <f t="shared" si="75"/>
        <v>519468.95</v>
      </c>
    </row>
    <row r="595" spans="1:58" outlineLevel="2" x14ac:dyDescent="0.25">
      <c r="A595" s="196"/>
      <c r="B595" s="159"/>
      <c r="C595" s="32"/>
      <c r="D595" s="32"/>
      <c r="E595" s="17"/>
      <c r="F595" s="14"/>
      <c r="G595" s="114"/>
      <c r="H595" s="58"/>
      <c r="I595" s="115"/>
      <c r="J595" s="61"/>
      <c r="K595" s="116"/>
      <c r="L595" s="475"/>
      <c r="M595" s="72"/>
      <c r="O595" s="85">
        <f t="shared" si="82"/>
        <v>0</v>
      </c>
      <c r="AK595" s="253"/>
      <c r="AN595" s="253"/>
      <c r="AQ595" s="253"/>
      <c r="AZ595" s="458">
        <f t="shared" si="79"/>
        <v>0</v>
      </c>
      <c r="BA595" s="86">
        <f t="shared" si="73"/>
        <v>0</v>
      </c>
      <c r="BD595" s="253">
        <v>0</v>
      </c>
      <c r="BE595" s="66">
        <f t="shared" si="74"/>
        <v>0</v>
      </c>
      <c r="BF595" s="85">
        <f t="shared" si="75"/>
        <v>0</v>
      </c>
    </row>
    <row r="596" spans="1:58" ht="105" outlineLevel="2" x14ac:dyDescent="0.25">
      <c r="A596" s="196" t="s">
        <v>486</v>
      </c>
      <c r="B596" s="123" t="s">
        <v>487</v>
      </c>
      <c r="C596" s="32" t="s">
        <v>106</v>
      </c>
      <c r="D596" s="32">
        <v>655</v>
      </c>
      <c r="E596" s="5">
        <v>45</v>
      </c>
      <c r="F596" s="2">
        <f t="shared" ref="F596" si="88">E596*D596</f>
        <v>29475</v>
      </c>
      <c r="G596" s="129">
        <v>0</v>
      </c>
      <c r="H596" s="52">
        <f>G596*E596</f>
        <v>0</v>
      </c>
      <c r="I596" s="130"/>
      <c r="J596" s="55">
        <f>I596*E596</f>
        <v>0</v>
      </c>
      <c r="K596" s="131">
        <f>D596+G596-I596</f>
        <v>655</v>
      </c>
      <c r="L596" s="469">
        <f>K596*E596</f>
        <v>29475</v>
      </c>
      <c r="M596" s="71">
        <v>0</v>
      </c>
      <c r="N596" s="66">
        <v>0</v>
      </c>
      <c r="O596" s="85">
        <f t="shared" si="82"/>
        <v>0</v>
      </c>
      <c r="Y596" s="66">
        <v>744.95</v>
      </c>
      <c r="Z596" s="66">
        <v>45</v>
      </c>
      <c r="AA596" s="85">
        <f>Y596*Z596</f>
        <v>33522.75</v>
      </c>
      <c r="AF596" s="253"/>
      <c r="AH596" s="253">
        <v>433.96</v>
      </c>
      <c r="AI596" s="253">
        <v>45</v>
      </c>
      <c r="AJ596" s="85">
        <f>AH596*AI596</f>
        <v>19528.2</v>
      </c>
      <c r="AK596" s="253"/>
      <c r="AL596" s="253"/>
      <c r="AN596" s="253"/>
      <c r="AO596" s="253"/>
      <c r="AQ596" s="253"/>
      <c r="AR596" s="253"/>
      <c r="AU596" s="253"/>
      <c r="AZ596" s="458">
        <f t="shared" si="79"/>
        <v>1178.9100000000001</v>
      </c>
      <c r="BA596" s="86">
        <f t="shared" si="73"/>
        <v>53050.950000000004</v>
      </c>
      <c r="BB596" s="260">
        <f>BA596-AA596</f>
        <v>19528.200000000004</v>
      </c>
      <c r="BD596" s="253">
        <v>1178.9100000000001</v>
      </c>
      <c r="BE596" s="66">
        <f t="shared" si="74"/>
        <v>45</v>
      </c>
      <c r="BF596" s="85">
        <f t="shared" si="75"/>
        <v>53050.950000000004</v>
      </c>
    </row>
    <row r="597" spans="1:58" outlineLevel="2" x14ac:dyDescent="0.25">
      <c r="A597" s="196"/>
      <c r="B597" s="159"/>
      <c r="C597" s="32"/>
      <c r="D597" s="32"/>
      <c r="E597" s="17"/>
      <c r="F597" s="14"/>
      <c r="G597" s="114"/>
      <c r="H597" s="58"/>
      <c r="I597" s="115"/>
      <c r="J597" s="61"/>
      <c r="K597" s="116"/>
      <c r="L597" s="475"/>
      <c r="M597" s="72"/>
      <c r="O597" s="85">
        <f t="shared" si="82"/>
        <v>0</v>
      </c>
      <c r="AK597" s="253"/>
      <c r="AN597" s="253"/>
      <c r="AQ597" s="253"/>
      <c r="AZ597" s="458">
        <f t="shared" si="79"/>
        <v>0</v>
      </c>
      <c r="BA597" s="86">
        <f t="shared" si="73"/>
        <v>0</v>
      </c>
      <c r="BD597" s="253">
        <v>0</v>
      </c>
      <c r="BE597" s="66">
        <f t="shared" si="74"/>
        <v>0</v>
      </c>
      <c r="BF597" s="85">
        <f t="shared" si="75"/>
        <v>0</v>
      </c>
    </row>
    <row r="598" spans="1:58" outlineLevel="2" x14ac:dyDescent="0.25">
      <c r="A598" s="135"/>
      <c r="B598" s="159" t="s">
        <v>488</v>
      </c>
      <c r="C598" s="124"/>
      <c r="D598" s="124"/>
      <c r="E598" s="5"/>
      <c r="F598" s="14"/>
      <c r="G598" s="125"/>
      <c r="H598" s="58"/>
      <c r="I598" s="126"/>
      <c r="J598" s="61"/>
      <c r="K598" s="127"/>
      <c r="L598" s="475"/>
      <c r="M598" s="72"/>
      <c r="O598" s="85">
        <f t="shared" si="82"/>
        <v>0</v>
      </c>
      <c r="AK598" s="253"/>
      <c r="AN598" s="253"/>
      <c r="AQ598" s="253"/>
      <c r="AZ598" s="458">
        <f t="shared" si="79"/>
        <v>0</v>
      </c>
      <c r="BA598" s="86">
        <f t="shared" si="73"/>
        <v>0</v>
      </c>
      <c r="BD598" s="253">
        <v>0</v>
      </c>
      <c r="BE598" s="66">
        <f t="shared" si="74"/>
        <v>0</v>
      </c>
      <c r="BF598" s="85">
        <f t="shared" si="75"/>
        <v>0</v>
      </c>
    </row>
    <row r="599" spans="1:58" ht="258.75" customHeight="1" outlineLevel="2" x14ac:dyDescent="0.25">
      <c r="A599" s="196" t="s">
        <v>489</v>
      </c>
      <c r="B599" s="203" t="s">
        <v>485</v>
      </c>
      <c r="C599" s="32" t="s">
        <v>106</v>
      </c>
      <c r="D599" s="32">
        <v>3220</v>
      </c>
      <c r="E599" s="5">
        <v>23.5</v>
      </c>
      <c r="F599" s="2">
        <f t="shared" ref="F599" si="89">E599*D599</f>
        <v>75670</v>
      </c>
      <c r="G599" s="129">
        <v>0</v>
      </c>
      <c r="H599" s="52">
        <f>G599*E599</f>
        <v>0</v>
      </c>
      <c r="I599" s="130"/>
      <c r="J599" s="55">
        <f>I599*E599</f>
        <v>0</v>
      </c>
      <c r="K599" s="131">
        <f>D599+G599-I599</f>
        <v>3220</v>
      </c>
      <c r="L599" s="469">
        <f>K599*E599</f>
        <v>75670</v>
      </c>
      <c r="M599" s="71">
        <v>1592.3</v>
      </c>
      <c r="N599" s="66">
        <v>23.5</v>
      </c>
      <c r="O599" s="85">
        <f t="shared" si="82"/>
        <v>37419.049999999996</v>
      </c>
      <c r="AK599" s="253"/>
      <c r="AN599" s="253"/>
      <c r="AQ599" s="253"/>
      <c r="AZ599" s="458">
        <f t="shared" si="79"/>
        <v>1592.3</v>
      </c>
      <c r="BA599" s="86">
        <f t="shared" ref="BA599:BA662" si="90">AZ599*E599</f>
        <v>37419.049999999996</v>
      </c>
      <c r="BD599" s="253">
        <v>1592.3</v>
      </c>
      <c r="BE599" s="66">
        <f t="shared" si="74"/>
        <v>23.5</v>
      </c>
      <c r="BF599" s="85">
        <f t="shared" si="75"/>
        <v>37419.049999999996</v>
      </c>
    </row>
    <row r="600" spans="1:58" outlineLevel="2" x14ac:dyDescent="0.25">
      <c r="A600" s="196"/>
      <c r="B600" s="159"/>
      <c r="C600" s="32"/>
      <c r="D600" s="32"/>
      <c r="E600" s="17"/>
      <c r="F600" s="14"/>
      <c r="G600" s="114"/>
      <c r="H600" s="58"/>
      <c r="I600" s="115"/>
      <c r="J600" s="61"/>
      <c r="K600" s="116"/>
      <c r="L600" s="475"/>
      <c r="M600" s="72"/>
      <c r="O600" s="85">
        <f t="shared" si="82"/>
        <v>0</v>
      </c>
      <c r="AK600" s="253"/>
      <c r="AN600" s="253"/>
      <c r="AQ600" s="253"/>
      <c r="AZ600" s="458">
        <f t="shared" si="79"/>
        <v>0</v>
      </c>
      <c r="BA600" s="86">
        <f t="shared" si="90"/>
        <v>0</v>
      </c>
      <c r="BD600" s="253">
        <v>0</v>
      </c>
      <c r="BE600" s="66">
        <f t="shared" si="74"/>
        <v>0</v>
      </c>
      <c r="BF600" s="85">
        <f t="shared" si="75"/>
        <v>0</v>
      </c>
    </row>
    <row r="601" spans="1:58" ht="150" outlineLevel="2" x14ac:dyDescent="0.25">
      <c r="A601" s="196" t="s">
        <v>490</v>
      </c>
      <c r="B601" s="123" t="s">
        <v>491</v>
      </c>
      <c r="C601" s="32" t="s">
        <v>106</v>
      </c>
      <c r="D601" s="32">
        <v>285</v>
      </c>
      <c r="E601" s="5">
        <v>65</v>
      </c>
      <c r="F601" s="2">
        <f t="shared" ref="F601" si="91">E601*D601</f>
        <v>18525</v>
      </c>
      <c r="G601" s="129">
        <v>0</v>
      </c>
      <c r="H601" s="52">
        <f>G601*E601</f>
        <v>0</v>
      </c>
      <c r="I601" s="130"/>
      <c r="J601" s="55">
        <f>I601*E601</f>
        <v>0</v>
      </c>
      <c r="K601" s="131">
        <f>D601+G601-I601</f>
        <v>285</v>
      </c>
      <c r="L601" s="469">
        <f>K601*E601</f>
        <v>18525</v>
      </c>
      <c r="M601" s="71"/>
      <c r="O601" s="85">
        <f t="shared" si="82"/>
        <v>0</v>
      </c>
      <c r="AK601" s="253"/>
      <c r="AN601" s="253"/>
      <c r="AQ601" s="253">
        <v>227.15</v>
      </c>
      <c r="AR601" s="66">
        <f>E601</f>
        <v>65</v>
      </c>
      <c r="AS601" s="85">
        <f>AQ601*AR601</f>
        <v>14764.75</v>
      </c>
      <c r="AU601" s="66">
        <f>H601</f>
        <v>0</v>
      </c>
      <c r="AV601" s="85">
        <f>AT601*AU601</f>
        <v>0</v>
      </c>
      <c r="AZ601" s="458">
        <f t="shared" si="79"/>
        <v>227.15</v>
      </c>
      <c r="BA601" s="86">
        <f t="shared" si="90"/>
        <v>14764.75</v>
      </c>
      <c r="BD601" s="253">
        <v>227.15</v>
      </c>
      <c r="BE601" s="66">
        <f t="shared" si="74"/>
        <v>65</v>
      </c>
      <c r="BF601" s="85">
        <f t="shared" si="75"/>
        <v>14764.75</v>
      </c>
    </row>
    <row r="602" spans="1:58" outlineLevel="2" x14ac:dyDescent="0.25">
      <c r="A602" s="196"/>
      <c r="B602" s="159"/>
      <c r="C602" s="32"/>
      <c r="D602" s="32"/>
      <c r="E602" s="17"/>
      <c r="F602" s="14"/>
      <c r="G602" s="114"/>
      <c r="H602" s="58"/>
      <c r="I602" s="115"/>
      <c r="J602" s="61"/>
      <c r="K602" s="116"/>
      <c r="L602" s="475"/>
      <c r="M602" s="72"/>
      <c r="O602" s="85">
        <f t="shared" si="82"/>
        <v>0</v>
      </c>
      <c r="AK602" s="253"/>
      <c r="AN602" s="253"/>
      <c r="AQ602" s="253"/>
      <c r="AZ602" s="458">
        <f t="shared" si="79"/>
        <v>0</v>
      </c>
      <c r="BA602" s="86">
        <f t="shared" si="90"/>
        <v>0</v>
      </c>
      <c r="BD602" s="253">
        <v>0</v>
      </c>
      <c r="BE602" s="66">
        <f t="shared" ref="BE602:BE665" si="92">E602</f>
        <v>0</v>
      </c>
      <c r="BF602" s="85">
        <f t="shared" ref="BF602:BF665" si="93">BD602*BE602</f>
        <v>0</v>
      </c>
    </row>
    <row r="603" spans="1:58" ht="135" outlineLevel="2" x14ac:dyDescent="0.25">
      <c r="A603" s="196" t="s">
        <v>492</v>
      </c>
      <c r="B603" s="123" t="s">
        <v>493</v>
      </c>
      <c r="C603" s="32" t="s">
        <v>106</v>
      </c>
      <c r="D603" s="32">
        <v>65</v>
      </c>
      <c r="E603" s="5">
        <v>85</v>
      </c>
      <c r="F603" s="2">
        <f t="shared" ref="F603" si="94">E603*D603</f>
        <v>5525</v>
      </c>
      <c r="G603" s="129">
        <v>0</v>
      </c>
      <c r="H603" s="52">
        <f>G603*E603</f>
        <v>0</v>
      </c>
      <c r="I603" s="130"/>
      <c r="J603" s="55">
        <f>I603*E603</f>
        <v>0</v>
      </c>
      <c r="K603" s="131">
        <f>D603+G603-I603</f>
        <v>65</v>
      </c>
      <c r="L603" s="469">
        <f>K603*E603</f>
        <v>5525</v>
      </c>
      <c r="M603" s="71"/>
      <c r="O603" s="85">
        <f t="shared" si="82"/>
        <v>0</v>
      </c>
      <c r="AK603" s="253"/>
      <c r="AN603" s="253"/>
      <c r="AQ603" s="253">
        <v>64.900000000000006</v>
      </c>
      <c r="AR603" s="66">
        <f>E603</f>
        <v>85</v>
      </c>
      <c r="AS603" s="85">
        <f>AQ603*AR603</f>
        <v>5516.5000000000009</v>
      </c>
      <c r="AU603" s="66">
        <f>H603</f>
        <v>0</v>
      </c>
      <c r="AV603" s="85">
        <f>AT603*AU603</f>
        <v>0</v>
      </c>
      <c r="AZ603" s="458">
        <f t="shared" si="79"/>
        <v>64.900000000000006</v>
      </c>
      <c r="BA603" s="86">
        <f t="shared" si="90"/>
        <v>5516.5000000000009</v>
      </c>
      <c r="BD603" s="253">
        <v>64.900000000000006</v>
      </c>
      <c r="BE603" s="66">
        <f t="shared" si="92"/>
        <v>85</v>
      </c>
      <c r="BF603" s="85">
        <f t="shared" si="93"/>
        <v>5516.5000000000009</v>
      </c>
    </row>
    <row r="604" spans="1:58" outlineLevel="2" x14ac:dyDescent="0.25">
      <c r="A604" s="196"/>
      <c r="B604" s="159"/>
      <c r="C604" s="32"/>
      <c r="D604" s="32"/>
      <c r="E604" s="17"/>
      <c r="F604" s="14"/>
      <c r="G604" s="114"/>
      <c r="H604" s="58"/>
      <c r="I604" s="115"/>
      <c r="J604" s="61"/>
      <c r="K604" s="116"/>
      <c r="L604" s="475"/>
      <c r="M604" s="72"/>
      <c r="O604" s="85">
        <f t="shared" si="82"/>
        <v>0</v>
      </c>
      <c r="AK604" s="253"/>
      <c r="AN604" s="253"/>
      <c r="AQ604" s="253"/>
      <c r="AZ604" s="458">
        <f t="shared" si="79"/>
        <v>0</v>
      </c>
      <c r="BA604" s="86">
        <f t="shared" si="90"/>
        <v>0</v>
      </c>
      <c r="BD604" s="253">
        <v>0</v>
      </c>
      <c r="BE604" s="66">
        <f t="shared" si="92"/>
        <v>0</v>
      </c>
      <c r="BF604" s="85">
        <f t="shared" si="93"/>
        <v>0</v>
      </c>
    </row>
    <row r="605" spans="1:58" ht="90" outlineLevel="2" x14ac:dyDescent="0.25">
      <c r="A605" s="196" t="s">
        <v>494</v>
      </c>
      <c r="B605" s="123" t="s">
        <v>495</v>
      </c>
      <c r="C605" s="32" t="s">
        <v>106</v>
      </c>
      <c r="D605" s="32">
        <v>78087</v>
      </c>
      <c r="E605" s="5">
        <v>2.5</v>
      </c>
      <c r="F605" s="2">
        <f t="shared" ref="F605" si="95">E605*D605</f>
        <v>195217.5</v>
      </c>
      <c r="G605" s="129">
        <v>0</v>
      </c>
      <c r="H605" s="52">
        <f>G605*E605</f>
        <v>0</v>
      </c>
      <c r="I605" s="130"/>
      <c r="J605" s="55">
        <f>I605*E605</f>
        <v>0</v>
      </c>
      <c r="K605" s="131">
        <f>D605+G605-I605</f>
        <v>78087</v>
      </c>
      <c r="L605" s="469">
        <f>K605*E605</f>
        <v>195217.5</v>
      </c>
      <c r="M605" s="71"/>
      <c r="O605" s="85">
        <f t="shared" si="82"/>
        <v>0</v>
      </c>
      <c r="Y605" s="66">
        <v>78404</v>
      </c>
      <c r="Z605" s="66">
        <v>2.5</v>
      </c>
      <c r="AA605" s="85">
        <f>Y605*Z605</f>
        <v>196010</v>
      </c>
      <c r="AK605" s="253"/>
      <c r="AN605" s="253"/>
      <c r="AQ605" s="253"/>
      <c r="AZ605" s="458">
        <f t="shared" si="79"/>
        <v>78404</v>
      </c>
      <c r="BA605" s="86">
        <f t="shared" si="90"/>
        <v>196010</v>
      </c>
      <c r="BB605" s="260">
        <f>BA605-L605</f>
        <v>792.5</v>
      </c>
      <c r="BD605" s="253">
        <v>78404</v>
      </c>
      <c r="BE605" s="66">
        <f t="shared" si="92"/>
        <v>2.5</v>
      </c>
      <c r="BF605" s="85">
        <f t="shared" si="93"/>
        <v>196010</v>
      </c>
    </row>
    <row r="606" spans="1:58" outlineLevel="2" x14ac:dyDescent="0.25">
      <c r="A606" s="196"/>
      <c r="B606" s="159"/>
      <c r="C606" s="32"/>
      <c r="D606" s="32"/>
      <c r="E606" s="17"/>
      <c r="F606" s="14"/>
      <c r="G606" s="114"/>
      <c r="H606" s="58"/>
      <c r="I606" s="115"/>
      <c r="J606" s="61"/>
      <c r="K606" s="116"/>
      <c r="L606" s="475"/>
      <c r="M606" s="72"/>
      <c r="O606" s="85">
        <f t="shared" si="82"/>
        <v>0</v>
      </c>
      <c r="AK606" s="253"/>
      <c r="AN606" s="253"/>
      <c r="AQ606" s="253"/>
      <c r="AZ606" s="458">
        <f t="shared" si="79"/>
        <v>0</v>
      </c>
      <c r="BA606" s="86">
        <f t="shared" si="90"/>
        <v>0</v>
      </c>
      <c r="BD606" s="253">
        <v>0</v>
      </c>
      <c r="BE606" s="66">
        <f t="shared" si="92"/>
        <v>0</v>
      </c>
      <c r="BF606" s="85">
        <f t="shared" si="93"/>
        <v>0</v>
      </c>
    </row>
    <row r="607" spans="1:58" outlineLevel="1" x14ac:dyDescent="0.25">
      <c r="A607" s="198" t="s">
        <v>481</v>
      </c>
      <c r="B607" s="199" t="s">
        <v>496</v>
      </c>
      <c r="C607" s="174"/>
      <c r="D607" s="174"/>
      <c r="E607" s="33"/>
      <c r="F607" s="25">
        <f>SUM(F592:F606)</f>
        <v>4909459.5</v>
      </c>
      <c r="G607" s="174"/>
      <c r="H607" s="25">
        <f>SUM(H592:H606)</f>
        <v>456952.99000000005</v>
      </c>
      <c r="I607" s="174"/>
      <c r="J607" s="25">
        <f>SUM(J592:J606)</f>
        <v>3238039.1999999997</v>
      </c>
      <c r="K607" s="174"/>
      <c r="L607" s="480">
        <f>SUM(L592:L606)</f>
        <v>2128373.29</v>
      </c>
      <c r="M607" s="76"/>
      <c r="O607" s="85">
        <f t="shared" si="82"/>
        <v>0</v>
      </c>
      <c r="AK607" s="253"/>
      <c r="AM607" s="480">
        <f>SUM(AM592:AM606)</f>
        <v>0</v>
      </c>
      <c r="AN607" s="253"/>
      <c r="AP607" s="480">
        <f>SUM(AP592:AP606)</f>
        <v>0</v>
      </c>
      <c r="AQ607" s="253"/>
      <c r="AS607" s="480">
        <f>SUM(AS592:AS606)</f>
        <v>20281.25</v>
      </c>
      <c r="AV607" s="480">
        <f>SUM(AV592:AV606)</f>
        <v>0</v>
      </c>
      <c r="AW607" s="504"/>
      <c r="AX607" s="504"/>
      <c r="AY607" s="518"/>
      <c r="AZ607" s="458">
        <f t="shared" si="79"/>
        <v>0</v>
      </c>
      <c r="BA607" s="480">
        <f>SUM(BA592:BA606)</f>
        <v>1351201.13</v>
      </c>
      <c r="BD607" s="253">
        <v>0</v>
      </c>
      <c r="BE607" s="66">
        <f t="shared" si="92"/>
        <v>0</v>
      </c>
      <c r="BF607" s="480">
        <f>SUM(BF592:BF606)</f>
        <v>1351201.13</v>
      </c>
    </row>
    <row r="608" spans="1:58" outlineLevel="1" x14ac:dyDescent="0.25">
      <c r="A608" s="196"/>
      <c r="B608" s="159"/>
      <c r="C608" s="32"/>
      <c r="D608" s="32"/>
      <c r="E608" s="17"/>
      <c r="F608" s="14"/>
      <c r="G608" s="114"/>
      <c r="H608" s="58"/>
      <c r="I608" s="115"/>
      <c r="J608" s="61"/>
      <c r="K608" s="116"/>
      <c r="L608" s="475"/>
      <c r="M608" s="72"/>
      <c r="O608" s="85">
        <f t="shared" si="82"/>
        <v>0</v>
      </c>
      <c r="AK608" s="253"/>
      <c r="AN608" s="253"/>
      <c r="AQ608" s="253"/>
      <c r="AZ608" s="458">
        <f t="shared" si="79"/>
        <v>0</v>
      </c>
      <c r="BA608" s="86">
        <f t="shared" si="90"/>
        <v>0</v>
      </c>
      <c r="BD608" s="253">
        <v>0</v>
      </c>
      <c r="BE608" s="66">
        <f t="shared" si="92"/>
        <v>0</v>
      </c>
      <c r="BF608" s="85">
        <f t="shared" si="93"/>
        <v>0</v>
      </c>
    </row>
    <row r="609" spans="1:58" outlineLevel="1" x14ac:dyDescent="0.25">
      <c r="A609" s="198" t="s">
        <v>497</v>
      </c>
      <c r="B609" s="199" t="s">
        <v>498</v>
      </c>
      <c r="C609" s="174"/>
      <c r="D609" s="174"/>
      <c r="E609" s="33"/>
      <c r="F609" s="25"/>
      <c r="G609" s="174"/>
      <c r="H609" s="25"/>
      <c r="I609" s="174"/>
      <c r="J609" s="25"/>
      <c r="K609" s="174"/>
      <c r="L609" s="480"/>
      <c r="M609" s="76"/>
      <c r="O609" s="85">
        <f t="shared" si="82"/>
        <v>0</v>
      </c>
      <c r="AK609" s="253"/>
      <c r="AN609" s="253"/>
      <c r="AQ609" s="253"/>
      <c r="AZ609" s="458">
        <f t="shared" si="79"/>
        <v>0</v>
      </c>
      <c r="BA609" s="86">
        <f t="shared" si="90"/>
        <v>0</v>
      </c>
      <c r="BD609" s="253">
        <v>0</v>
      </c>
      <c r="BE609" s="66">
        <f t="shared" si="92"/>
        <v>0</v>
      </c>
      <c r="BF609" s="85">
        <f t="shared" si="93"/>
        <v>0</v>
      </c>
    </row>
    <row r="610" spans="1:58" outlineLevel="2" x14ac:dyDescent="0.25">
      <c r="A610" s="196"/>
      <c r="B610" s="159"/>
      <c r="C610" s="32"/>
      <c r="D610" s="32"/>
      <c r="E610" s="17"/>
      <c r="F610" s="14"/>
      <c r="G610" s="114"/>
      <c r="H610" s="58"/>
      <c r="I610" s="115"/>
      <c r="J610" s="61"/>
      <c r="K610" s="116"/>
      <c r="L610" s="475"/>
      <c r="M610" s="72"/>
      <c r="O610" s="85">
        <f t="shared" si="82"/>
        <v>0</v>
      </c>
      <c r="AK610" s="253"/>
      <c r="AN610" s="253"/>
      <c r="AQ610" s="253"/>
      <c r="AZ610" s="458">
        <f t="shared" si="79"/>
        <v>0</v>
      </c>
      <c r="BA610" s="86">
        <f t="shared" si="90"/>
        <v>0</v>
      </c>
      <c r="BD610" s="253">
        <v>0</v>
      </c>
      <c r="BE610" s="66">
        <f t="shared" si="92"/>
        <v>0</v>
      </c>
      <c r="BF610" s="85">
        <f t="shared" si="93"/>
        <v>0</v>
      </c>
    </row>
    <row r="611" spans="1:58" outlineLevel="2" x14ac:dyDescent="0.25">
      <c r="A611" s="196" t="s">
        <v>499</v>
      </c>
      <c r="B611" s="159" t="s">
        <v>500</v>
      </c>
      <c r="C611" s="164"/>
      <c r="D611" s="164"/>
      <c r="E611" s="29"/>
      <c r="F611" s="16"/>
      <c r="G611" s="165"/>
      <c r="H611" s="59"/>
      <c r="I611" s="166"/>
      <c r="J611" s="62"/>
      <c r="K611" s="167"/>
      <c r="L611" s="476"/>
      <c r="M611" s="76"/>
      <c r="O611" s="85">
        <f t="shared" si="82"/>
        <v>0</v>
      </c>
      <c r="AK611" s="253"/>
      <c r="AN611" s="253"/>
      <c r="AQ611" s="253"/>
      <c r="AZ611" s="458">
        <f t="shared" si="79"/>
        <v>0</v>
      </c>
      <c r="BA611" s="86">
        <f t="shared" si="90"/>
        <v>0</v>
      </c>
      <c r="BD611" s="253">
        <v>0</v>
      </c>
      <c r="BE611" s="66">
        <f t="shared" si="92"/>
        <v>0</v>
      </c>
      <c r="BF611" s="85">
        <f t="shared" si="93"/>
        <v>0</v>
      </c>
    </row>
    <row r="612" spans="1:58" ht="182.25" customHeight="1" outlineLevel="2" x14ac:dyDescent="0.25">
      <c r="A612" s="196" t="s">
        <v>501</v>
      </c>
      <c r="B612" s="203" t="s">
        <v>502</v>
      </c>
      <c r="C612" s="32" t="s">
        <v>148</v>
      </c>
      <c r="D612" s="32">
        <v>648</v>
      </c>
      <c r="E612" s="5">
        <v>45</v>
      </c>
      <c r="F612" s="2">
        <f t="shared" ref="F612" si="96">E612*D612</f>
        <v>29160</v>
      </c>
      <c r="G612" s="129">
        <v>0</v>
      </c>
      <c r="H612" s="52">
        <f>G612*E612</f>
        <v>0</v>
      </c>
      <c r="I612" s="130"/>
      <c r="J612" s="55">
        <f>I612*E612</f>
        <v>0</v>
      </c>
      <c r="K612" s="131">
        <f>D612+G612-I612</f>
        <v>648</v>
      </c>
      <c r="L612" s="469">
        <f>K612*E612</f>
        <v>29160</v>
      </c>
      <c r="M612" s="71"/>
      <c r="O612" s="85">
        <f t="shared" si="82"/>
        <v>0</v>
      </c>
      <c r="AK612" s="253">
        <v>429</v>
      </c>
      <c r="AL612" s="66">
        <f>E612</f>
        <v>45</v>
      </c>
      <c r="AM612" s="85">
        <f>AK612*AL612</f>
        <v>19305</v>
      </c>
      <c r="AN612" s="253">
        <v>248</v>
      </c>
      <c r="AO612" s="66">
        <f>E612</f>
        <v>45</v>
      </c>
      <c r="AP612" s="85">
        <f>AN612*AO612</f>
        <v>11160</v>
      </c>
      <c r="AQ612" s="253"/>
      <c r="AR612" s="66">
        <f>H612</f>
        <v>0</v>
      </c>
      <c r="AS612" s="85">
        <f>AQ612*AR612</f>
        <v>0</v>
      </c>
      <c r="AU612" s="66">
        <f>K612</f>
        <v>648</v>
      </c>
      <c r="AV612" s="85">
        <f>AT612*AU612</f>
        <v>0</v>
      </c>
      <c r="AZ612" s="458">
        <f t="shared" si="79"/>
        <v>677</v>
      </c>
      <c r="BA612" s="86">
        <f t="shared" si="90"/>
        <v>30465</v>
      </c>
      <c r="BD612" s="253">
        <v>677</v>
      </c>
      <c r="BE612" s="66">
        <f t="shared" si="92"/>
        <v>45</v>
      </c>
      <c r="BF612" s="85">
        <f t="shared" si="93"/>
        <v>30465</v>
      </c>
    </row>
    <row r="613" spans="1:58" outlineLevel="2" x14ac:dyDescent="0.25">
      <c r="A613" s="196"/>
      <c r="B613" s="159"/>
      <c r="C613" s="32"/>
      <c r="D613" s="32"/>
      <c r="E613" s="17"/>
      <c r="F613" s="14"/>
      <c r="G613" s="114"/>
      <c r="H613" s="58"/>
      <c r="I613" s="115"/>
      <c r="J613" s="61"/>
      <c r="K613" s="116"/>
      <c r="L613" s="475"/>
      <c r="M613" s="72"/>
      <c r="O613" s="85">
        <f t="shared" si="82"/>
        <v>0</v>
      </c>
      <c r="AK613" s="253"/>
      <c r="AN613" s="253"/>
      <c r="AQ613" s="253"/>
      <c r="AZ613" s="458">
        <f t="shared" si="79"/>
        <v>0</v>
      </c>
      <c r="BA613" s="86">
        <f t="shared" si="90"/>
        <v>0</v>
      </c>
      <c r="BD613" s="253">
        <v>0</v>
      </c>
      <c r="BE613" s="66">
        <f t="shared" si="92"/>
        <v>0</v>
      </c>
      <c r="BF613" s="85">
        <f t="shared" si="93"/>
        <v>0</v>
      </c>
    </row>
    <row r="614" spans="1:58" ht="150" outlineLevel="2" x14ac:dyDescent="0.25">
      <c r="A614" s="196" t="s">
        <v>503</v>
      </c>
      <c r="B614" s="123" t="s">
        <v>504</v>
      </c>
      <c r="C614" s="32" t="s">
        <v>106</v>
      </c>
      <c r="D614" s="32">
        <v>145</v>
      </c>
      <c r="E614" s="5">
        <v>1300</v>
      </c>
      <c r="F614" s="2">
        <f t="shared" ref="F614" si="97">E614*D614</f>
        <v>188500</v>
      </c>
      <c r="G614" s="129">
        <v>0</v>
      </c>
      <c r="H614" s="52">
        <f>G614*E614</f>
        <v>0</v>
      </c>
      <c r="I614" s="130"/>
      <c r="J614" s="55">
        <f>I614*E614</f>
        <v>0</v>
      </c>
      <c r="K614" s="131">
        <f>D614+G614-I614</f>
        <v>145</v>
      </c>
      <c r="L614" s="469">
        <f>K614*E614</f>
        <v>188500</v>
      </c>
      <c r="M614" s="71"/>
      <c r="O614" s="85">
        <f t="shared" si="82"/>
        <v>0</v>
      </c>
      <c r="AK614" s="253">
        <v>140.71</v>
      </c>
      <c r="AL614" s="66">
        <f>E614</f>
        <v>1300</v>
      </c>
      <c r="AM614" s="85">
        <f>AK614*AL614</f>
        <v>182923</v>
      </c>
      <c r="AN614" s="253">
        <v>81.34</v>
      </c>
      <c r="AO614" s="66">
        <f>E614</f>
        <v>1300</v>
      </c>
      <c r="AP614" s="85">
        <f>AN614*AO614</f>
        <v>105742</v>
      </c>
      <c r="AQ614" s="253"/>
      <c r="AR614" s="66">
        <f>H614</f>
        <v>0</v>
      </c>
      <c r="AS614" s="85">
        <f>AQ614*AR614</f>
        <v>0</v>
      </c>
      <c r="AU614" s="66">
        <f>K614</f>
        <v>145</v>
      </c>
      <c r="AV614" s="85">
        <f>AT614*AU614</f>
        <v>0</v>
      </c>
      <c r="AZ614" s="458">
        <f t="shared" si="79"/>
        <v>222.05</v>
      </c>
      <c r="BA614" s="86">
        <f t="shared" si="90"/>
        <v>288665</v>
      </c>
      <c r="BD614" s="253">
        <v>222.05</v>
      </c>
      <c r="BE614" s="66">
        <f t="shared" si="92"/>
        <v>1300</v>
      </c>
      <c r="BF614" s="85">
        <f t="shared" si="93"/>
        <v>288665</v>
      </c>
    </row>
    <row r="615" spans="1:58" outlineLevel="2" x14ac:dyDescent="0.25">
      <c r="A615" s="196"/>
      <c r="B615" s="159"/>
      <c r="C615" s="32"/>
      <c r="D615" s="32"/>
      <c r="E615" s="17"/>
      <c r="F615" s="14"/>
      <c r="G615" s="114"/>
      <c r="H615" s="58"/>
      <c r="I615" s="115"/>
      <c r="J615" s="61"/>
      <c r="K615" s="116"/>
      <c r="L615" s="475"/>
      <c r="M615" s="72"/>
      <c r="O615" s="85">
        <f t="shared" si="82"/>
        <v>0</v>
      </c>
      <c r="AK615" s="253"/>
      <c r="AN615" s="253"/>
      <c r="AQ615" s="253"/>
      <c r="AZ615" s="458">
        <f t="shared" si="79"/>
        <v>0</v>
      </c>
      <c r="BA615" s="86">
        <f t="shared" si="90"/>
        <v>0</v>
      </c>
      <c r="BD615" s="253">
        <v>0</v>
      </c>
      <c r="BE615" s="66">
        <f t="shared" si="92"/>
        <v>0</v>
      </c>
      <c r="BF615" s="85">
        <f t="shared" si="93"/>
        <v>0</v>
      </c>
    </row>
    <row r="616" spans="1:58" outlineLevel="2" x14ac:dyDescent="0.25">
      <c r="A616" s="196" t="s">
        <v>505</v>
      </c>
      <c r="B616" s="159" t="s">
        <v>506</v>
      </c>
      <c r="C616" s="124"/>
      <c r="D616" s="124"/>
      <c r="E616" s="5"/>
      <c r="F616" s="14"/>
      <c r="G616" s="125"/>
      <c r="H616" s="58"/>
      <c r="I616" s="126"/>
      <c r="J616" s="61"/>
      <c r="K616" s="127"/>
      <c r="L616" s="475"/>
      <c r="M616" s="72"/>
      <c r="O616" s="85">
        <f t="shared" si="82"/>
        <v>0</v>
      </c>
      <c r="AK616" s="253"/>
      <c r="AN616" s="253"/>
      <c r="AQ616" s="253"/>
      <c r="AZ616" s="458">
        <f t="shared" ref="AZ616:AZ679" si="98">Y616+AB616+AE616+AH616+AK616+AN616+AQ616+AT616+AW616+V616+S616+P616+M616</f>
        <v>0</v>
      </c>
      <c r="BA616" s="86">
        <f t="shared" si="90"/>
        <v>0</v>
      </c>
      <c r="BD616" s="253">
        <v>0</v>
      </c>
      <c r="BE616" s="66">
        <f t="shared" si="92"/>
        <v>0</v>
      </c>
      <c r="BF616" s="85">
        <f t="shared" si="93"/>
        <v>0</v>
      </c>
    </row>
    <row r="617" spans="1:58" ht="120" outlineLevel="2" x14ac:dyDescent="0.25">
      <c r="A617" s="196"/>
      <c r="B617" s="123" t="s">
        <v>507</v>
      </c>
      <c r="C617" s="124"/>
      <c r="D617" s="124"/>
      <c r="E617" s="5"/>
      <c r="F617" s="14"/>
      <c r="G617" s="125"/>
      <c r="H617" s="58"/>
      <c r="I617" s="126"/>
      <c r="J617" s="61"/>
      <c r="K617" s="127"/>
      <c r="L617" s="475"/>
      <c r="M617" s="72"/>
      <c r="O617" s="85">
        <f t="shared" si="82"/>
        <v>0</v>
      </c>
      <c r="AK617" s="253"/>
      <c r="AN617" s="253"/>
      <c r="AQ617" s="253"/>
      <c r="AZ617" s="458">
        <f t="shared" si="98"/>
        <v>0</v>
      </c>
      <c r="BA617" s="86">
        <f t="shared" si="90"/>
        <v>0</v>
      </c>
      <c r="BD617" s="253">
        <v>0</v>
      </c>
      <c r="BE617" s="66">
        <f t="shared" si="92"/>
        <v>0</v>
      </c>
      <c r="BF617" s="85">
        <f t="shared" si="93"/>
        <v>0</v>
      </c>
    </row>
    <row r="618" spans="1:58" ht="16.5" customHeight="1" outlineLevel="2" x14ac:dyDescent="0.25">
      <c r="A618" s="196"/>
      <c r="B618" s="123" t="s">
        <v>508</v>
      </c>
      <c r="C618" s="32" t="s">
        <v>509</v>
      </c>
      <c r="D618" s="32">
        <v>1</v>
      </c>
      <c r="E618" s="5">
        <v>7000</v>
      </c>
      <c r="F618" s="2">
        <f t="shared" ref="F618" si="99">E618*D618</f>
        <v>7000</v>
      </c>
      <c r="G618" s="129">
        <v>0</v>
      </c>
      <c r="H618" s="52">
        <f>G618*E618</f>
        <v>0</v>
      </c>
      <c r="I618" s="130"/>
      <c r="J618" s="55">
        <f>I618*E618</f>
        <v>0</v>
      </c>
      <c r="K618" s="131">
        <f>D618+G618-I618</f>
        <v>1</v>
      </c>
      <c r="L618" s="469">
        <f>K618*E618</f>
        <v>7000</v>
      </c>
      <c r="M618" s="71"/>
      <c r="O618" s="85">
        <f t="shared" si="82"/>
        <v>0</v>
      </c>
      <c r="AK618" s="253"/>
      <c r="AN618" s="253">
        <v>2</v>
      </c>
      <c r="AO618" s="66">
        <f>E618</f>
        <v>7000</v>
      </c>
      <c r="AP618" s="85">
        <f>AN618*AO618</f>
        <v>14000</v>
      </c>
      <c r="AQ618" s="253"/>
      <c r="AR618" s="66">
        <f>H618</f>
        <v>0</v>
      </c>
      <c r="AS618" s="85">
        <f>AQ618*AR618</f>
        <v>0</v>
      </c>
      <c r="AU618" s="66">
        <f>K618</f>
        <v>1</v>
      </c>
      <c r="AV618" s="85">
        <f>AT618*AU618</f>
        <v>0</v>
      </c>
      <c r="AZ618" s="458">
        <f t="shared" si="98"/>
        <v>2</v>
      </c>
      <c r="BA618" s="86">
        <f t="shared" si="90"/>
        <v>14000</v>
      </c>
      <c r="BD618" s="253">
        <v>2</v>
      </c>
      <c r="BE618" s="66">
        <f t="shared" si="92"/>
        <v>7000</v>
      </c>
      <c r="BF618" s="85">
        <f t="shared" si="93"/>
        <v>14000</v>
      </c>
    </row>
    <row r="619" spans="1:58" outlineLevel="2" x14ac:dyDescent="0.25">
      <c r="A619" s="196"/>
      <c r="B619" s="159"/>
      <c r="C619" s="32"/>
      <c r="D619" s="32"/>
      <c r="E619" s="17"/>
      <c r="F619" s="14"/>
      <c r="G619" s="114"/>
      <c r="H619" s="58"/>
      <c r="I619" s="115"/>
      <c r="J619" s="61"/>
      <c r="K619" s="116"/>
      <c r="L619" s="475"/>
      <c r="M619" s="72"/>
      <c r="O619" s="85">
        <f t="shared" si="82"/>
        <v>0</v>
      </c>
      <c r="AK619" s="253"/>
      <c r="AN619" s="253"/>
      <c r="AQ619" s="253"/>
      <c r="AZ619" s="458">
        <f t="shared" si="98"/>
        <v>0</v>
      </c>
      <c r="BA619" s="86">
        <f t="shared" si="90"/>
        <v>0</v>
      </c>
      <c r="BD619" s="253">
        <v>0</v>
      </c>
      <c r="BE619" s="66">
        <f t="shared" si="92"/>
        <v>0</v>
      </c>
      <c r="BF619" s="85">
        <f t="shared" si="93"/>
        <v>0</v>
      </c>
    </row>
    <row r="620" spans="1:58" outlineLevel="2" x14ac:dyDescent="0.25">
      <c r="A620" s="196" t="s">
        <v>510</v>
      </c>
      <c r="B620" s="159" t="s">
        <v>511</v>
      </c>
      <c r="C620" s="124"/>
      <c r="D620" s="124"/>
      <c r="E620" s="5"/>
      <c r="F620" s="14"/>
      <c r="G620" s="125"/>
      <c r="H620" s="58"/>
      <c r="I620" s="126"/>
      <c r="J620" s="61"/>
      <c r="K620" s="127"/>
      <c r="L620" s="475"/>
      <c r="M620" s="72"/>
      <c r="O620" s="85">
        <f t="shared" si="82"/>
        <v>0</v>
      </c>
      <c r="AK620" s="253"/>
      <c r="AN620" s="253"/>
      <c r="AQ620" s="253"/>
      <c r="AZ620" s="458">
        <f t="shared" si="98"/>
        <v>0</v>
      </c>
      <c r="BA620" s="86">
        <f t="shared" si="90"/>
        <v>0</v>
      </c>
      <c r="BD620" s="253">
        <v>0</v>
      </c>
      <c r="BE620" s="66">
        <f t="shared" si="92"/>
        <v>0</v>
      </c>
      <c r="BF620" s="85">
        <f t="shared" si="93"/>
        <v>0</v>
      </c>
    </row>
    <row r="621" spans="1:58" ht="120" outlineLevel="2" x14ac:dyDescent="0.25">
      <c r="A621" s="135"/>
      <c r="B621" s="123" t="s">
        <v>512</v>
      </c>
      <c r="C621" s="32" t="s">
        <v>509</v>
      </c>
      <c r="D621" s="32">
        <v>1</v>
      </c>
      <c r="E621" s="5">
        <v>3500</v>
      </c>
      <c r="F621" s="2">
        <f t="shared" ref="F621" si="100">E621*D621</f>
        <v>3500</v>
      </c>
      <c r="G621" s="129">
        <v>0</v>
      </c>
      <c r="H621" s="52">
        <f>G621*E621</f>
        <v>0</v>
      </c>
      <c r="I621" s="130"/>
      <c r="J621" s="55">
        <f>I621*E621</f>
        <v>0</v>
      </c>
      <c r="K621" s="131">
        <f>D621+G621-I621</f>
        <v>1</v>
      </c>
      <c r="L621" s="469">
        <f>K621*E621</f>
        <v>3500</v>
      </c>
      <c r="M621" s="71"/>
      <c r="O621" s="85">
        <f t="shared" si="82"/>
        <v>0</v>
      </c>
      <c r="AK621" s="253">
        <v>1</v>
      </c>
      <c r="AL621" s="66">
        <f>E621</f>
        <v>3500</v>
      </c>
      <c r="AM621" s="85">
        <f>AK621*AL621</f>
        <v>3500</v>
      </c>
      <c r="AN621" s="253"/>
      <c r="AO621" s="66">
        <f>H621</f>
        <v>0</v>
      </c>
      <c r="AP621" s="85">
        <f>AN621*AO621</f>
        <v>0</v>
      </c>
      <c r="AQ621" s="253"/>
      <c r="AR621" s="66">
        <f>K621</f>
        <v>1</v>
      </c>
      <c r="AS621" s="85">
        <f>AQ621*AR621</f>
        <v>0</v>
      </c>
      <c r="AU621" s="66">
        <f>N621</f>
        <v>0</v>
      </c>
      <c r="AV621" s="85">
        <f>AT621*AU621</f>
        <v>0</v>
      </c>
      <c r="AZ621" s="458">
        <f t="shared" si="98"/>
        <v>1</v>
      </c>
      <c r="BA621" s="86">
        <f t="shared" si="90"/>
        <v>3500</v>
      </c>
      <c r="BD621" s="253">
        <v>1</v>
      </c>
      <c r="BE621" s="66">
        <f t="shared" si="92"/>
        <v>3500</v>
      </c>
      <c r="BF621" s="85">
        <f t="shared" si="93"/>
        <v>3500</v>
      </c>
    </row>
    <row r="622" spans="1:58" outlineLevel="2" x14ac:dyDescent="0.25">
      <c r="A622" s="196"/>
      <c r="B622" s="159"/>
      <c r="C622" s="32"/>
      <c r="D622" s="32"/>
      <c r="E622" s="17"/>
      <c r="F622" s="14"/>
      <c r="G622" s="114"/>
      <c r="H622" s="58"/>
      <c r="I622" s="115"/>
      <c r="J622" s="61"/>
      <c r="K622" s="116"/>
      <c r="L622" s="475"/>
      <c r="M622" s="72"/>
      <c r="O622" s="85">
        <f t="shared" si="82"/>
        <v>0</v>
      </c>
      <c r="AK622" s="253"/>
      <c r="AN622" s="253"/>
      <c r="AQ622" s="253"/>
      <c r="AZ622" s="458">
        <f t="shared" si="98"/>
        <v>0</v>
      </c>
      <c r="BA622" s="86">
        <f t="shared" si="90"/>
        <v>0</v>
      </c>
      <c r="BD622" s="253">
        <v>0</v>
      </c>
      <c r="BE622" s="66">
        <f t="shared" si="92"/>
        <v>0</v>
      </c>
      <c r="BF622" s="85">
        <f t="shared" si="93"/>
        <v>0</v>
      </c>
    </row>
    <row r="623" spans="1:58" outlineLevel="2" x14ac:dyDescent="0.25">
      <c r="A623" s="196" t="s">
        <v>513</v>
      </c>
      <c r="B623" s="159" t="s">
        <v>514</v>
      </c>
      <c r="C623" s="124"/>
      <c r="D623" s="124"/>
      <c r="E623" s="5"/>
      <c r="F623" s="14"/>
      <c r="G623" s="125"/>
      <c r="H623" s="58"/>
      <c r="I623" s="126"/>
      <c r="J623" s="61"/>
      <c r="K623" s="127"/>
      <c r="L623" s="475"/>
      <c r="M623" s="72"/>
      <c r="O623" s="85">
        <f t="shared" si="82"/>
        <v>0</v>
      </c>
      <c r="AK623" s="253"/>
      <c r="AN623" s="253"/>
      <c r="AQ623" s="253"/>
      <c r="AZ623" s="458">
        <f t="shared" si="98"/>
        <v>0</v>
      </c>
      <c r="BA623" s="86">
        <f t="shared" si="90"/>
        <v>0</v>
      </c>
      <c r="BD623" s="253">
        <v>0</v>
      </c>
      <c r="BE623" s="66">
        <f t="shared" si="92"/>
        <v>0</v>
      </c>
      <c r="BF623" s="85">
        <f t="shared" si="93"/>
        <v>0</v>
      </c>
    </row>
    <row r="624" spans="1:58" ht="75" outlineLevel="2" x14ac:dyDescent="0.25">
      <c r="A624" s="196" t="s">
        <v>1092</v>
      </c>
      <c r="B624" s="123" t="s">
        <v>1093</v>
      </c>
      <c r="C624" s="32" t="s">
        <v>106</v>
      </c>
      <c r="D624" s="32">
        <v>11</v>
      </c>
      <c r="E624" s="5">
        <v>1000</v>
      </c>
      <c r="F624" s="2">
        <f t="shared" ref="F624" si="101">E624*D624</f>
        <v>11000</v>
      </c>
      <c r="G624" s="129">
        <v>0</v>
      </c>
      <c r="H624" s="52">
        <f>G624*E624</f>
        <v>0</v>
      </c>
      <c r="I624" s="130"/>
      <c r="J624" s="55">
        <f>I624*E624</f>
        <v>0</v>
      </c>
      <c r="K624" s="131">
        <f>D624+G624-I624</f>
        <v>11</v>
      </c>
      <c r="L624" s="469">
        <f>K624*E624</f>
        <v>11000</v>
      </c>
      <c r="M624" s="71"/>
      <c r="O624" s="85">
        <f t="shared" si="82"/>
        <v>0</v>
      </c>
      <c r="Y624" s="66">
        <v>12.06</v>
      </c>
      <c r="Z624" s="66">
        <v>1000</v>
      </c>
      <c r="AA624" s="85">
        <f>Y624*Z624</f>
        <v>12060</v>
      </c>
      <c r="AK624" s="253"/>
      <c r="AN624" s="253"/>
      <c r="AQ624" s="253"/>
      <c r="AZ624" s="458">
        <f t="shared" si="98"/>
        <v>12.06</v>
      </c>
      <c r="BA624" s="86">
        <f t="shared" si="90"/>
        <v>12060</v>
      </c>
      <c r="BB624" s="260">
        <f>BA624-L624</f>
        <v>1060</v>
      </c>
      <c r="BD624" s="253">
        <v>12.06</v>
      </c>
      <c r="BE624" s="66">
        <f t="shared" si="92"/>
        <v>1000</v>
      </c>
      <c r="BF624" s="85">
        <f t="shared" si="93"/>
        <v>12060</v>
      </c>
    </row>
    <row r="625" spans="1:58" outlineLevel="2" x14ac:dyDescent="0.25">
      <c r="A625" s="196"/>
      <c r="B625" s="159"/>
      <c r="C625" s="32"/>
      <c r="D625" s="32"/>
      <c r="E625" s="17"/>
      <c r="F625" s="14"/>
      <c r="G625" s="114"/>
      <c r="H625" s="58"/>
      <c r="I625" s="115"/>
      <c r="J625" s="61"/>
      <c r="K625" s="116"/>
      <c r="L625" s="475"/>
      <c r="M625" s="72"/>
      <c r="O625" s="85">
        <f t="shared" si="82"/>
        <v>0</v>
      </c>
      <c r="AK625" s="253"/>
      <c r="AN625" s="253"/>
      <c r="AQ625" s="253"/>
      <c r="AZ625" s="458">
        <f t="shared" si="98"/>
        <v>0</v>
      </c>
      <c r="BA625" s="86">
        <f t="shared" si="90"/>
        <v>0</v>
      </c>
      <c r="BD625" s="253">
        <v>0</v>
      </c>
      <c r="BE625" s="66">
        <f t="shared" si="92"/>
        <v>0</v>
      </c>
      <c r="BF625" s="85">
        <f t="shared" si="93"/>
        <v>0</v>
      </c>
    </row>
    <row r="626" spans="1:58" ht="105" outlineLevel="2" x14ac:dyDescent="0.25">
      <c r="A626" s="196" t="s">
        <v>515</v>
      </c>
      <c r="B626" s="123" t="s">
        <v>516</v>
      </c>
      <c r="C626" s="32" t="s">
        <v>106</v>
      </c>
      <c r="D626" s="32">
        <v>97</v>
      </c>
      <c r="E626" s="5">
        <v>1400</v>
      </c>
      <c r="F626" s="2">
        <f t="shared" ref="F626" si="102">E626*D626</f>
        <v>135800</v>
      </c>
      <c r="G626" s="129">
        <v>0</v>
      </c>
      <c r="H626" s="52">
        <f>G626*E626</f>
        <v>0</v>
      </c>
      <c r="I626" s="130"/>
      <c r="J626" s="55">
        <f>I626*E626</f>
        <v>0</v>
      </c>
      <c r="K626" s="131">
        <f>D626+G626-I626</f>
        <v>97</v>
      </c>
      <c r="L626" s="469">
        <f>K626*E626</f>
        <v>135800</v>
      </c>
      <c r="M626" s="71"/>
      <c r="O626" s="85">
        <f t="shared" si="82"/>
        <v>0</v>
      </c>
      <c r="Y626" s="66">
        <v>88.79</v>
      </c>
      <c r="Z626" s="66">
        <v>1400</v>
      </c>
      <c r="AA626" s="85">
        <f>Y626*Z626</f>
        <v>124306.00000000001</v>
      </c>
      <c r="AK626" s="253"/>
      <c r="AN626" s="253"/>
      <c r="AQ626" s="253"/>
      <c r="AZ626" s="458">
        <f t="shared" si="98"/>
        <v>88.79</v>
      </c>
      <c r="BA626" s="86">
        <f t="shared" si="90"/>
        <v>124306.00000000001</v>
      </c>
      <c r="BD626" s="253">
        <v>88.79</v>
      </c>
      <c r="BE626" s="66">
        <f t="shared" si="92"/>
        <v>1400</v>
      </c>
      <c r="BF626" s="85">
        <f t="shared" si="93"/>
        <v>124306.00000000001</v>
      </c>
    </row>
    <row r="627" spans="1:58" outlineLevel="2" x14ac:dyDescent="0.25">
      <c r="A627" s="196"/>
      <c r="B627" s="159"/>
      <c r="C627" s="32"/>
      <c r="D627" s="32"/>
      <c r="E627" s="17"/>
      <c r="F627" s="14"/>
      <c r="G627" s="114"/>
      <c r="H627" s="58"/>
      <c r="I627" s="115"/>
      <c r="J627" s="61"/>
      <c r="K627" s="116"/>
      <c r="L627" s="475"/>
      <c r="M627" s="72"/>
      <c r="O627" s="85">
        <f t="shared" si="82"/>
        <v>0</v>
      </c>
      <c r="AK627" s="253"/>
      <c r="AN627" s="253"/>
      <c r="AQ627" s="253"/>
      <c r="AZ627" s="458">
        <f t="shared" si="98"/>
        <v>0</v>
      </c>
      <c r="BA627" s="86">
        <f t="shared" si="90"/>
        <v>0</v>
      </c>
      <c r="BD627" s="253">
        <v>0</v>
      </c>
      <c r="BE627" s="66">
        <f t="shared" si="92"/>
        <v>0</v>
      </c>
      <c r="BF627" s="85">
        <f t="shared" si="93"/>
        <v>0</v>
      </c>
    </row>
    <row r="628" spans="1:58" ht="60" outlineLevel="2" x14ac:dyDescent="0.25">
      <c r="A628" s="196" t="s">
        <v>517</v>
      </c>
      <c r="B628" s="123" t="s">
        <v>437</v>
      </c>
      <c r="C628" s="32" t="s">
        <v>278</v>
      </c>
      <c r="D628" s="32">
        <v>9700</v>
      </c>
      <c r="E628" s="5">
        <v>7.5</v>
      </c>
      <c r="F628" s="2">
        <f t="shared" ref="F628" si="103">E628*D628</f>
        <v>72750</v>
      </c>
      <c r="G628" s="129">
        <v>0</v>
      </c>
      <c r="H628" s="52">
        <f>G628*E628</f>
        <v>0</v>
      </c>
      <c r="I628" s="130"/>
      <c r="J628" s="55">
        <f>I628*E628</f>
        <v>0</v>
      </c>
      <c r="K628" s="131">
        <f>D628+G628-I628</f>
        <v>9700</v>
      </c>
      <c r="L628" s="469">
        <f>K628*E628</f>
        <v>72750</v>
      </c>
      <c r="M628" s="71"/>
      <c r="O628" s="85">
        <f t="shared" si="82"/>
        <v>0</v>
      </c>
      <c r="Y628" s="66">
        <v>12751</v>
      </c>
      <c r="Z628" s="66">
        <v>7.5</v>
      </c>
      <c r="AA628" s="85">
        <f>Y628*Z628</f>
        <v>95632.5</v>
      </c>
      <c r="AK628" s="253"/>
      <c r="AN628" s="253"/>
      <c r="AQ628" s="253"/>
      <c r="AZ628" s="458">
        <f t="shared" si="98"/>
        <v>12751</v>
      </c>
      <c r="BA628" s="86">
        <f t="shared" si="90"/>
        <v>95632.5</v>
      </c>
      <c r="BD628" s="253">
        <v>12751</v>
      </c>
      <c r="BE628" s="66">
        <f t="shared" si="92"/>
        <v>7.5</v>
      </c>
      <c r="BF628" s="85">
        <f t="shared" si="93"/>
        <v>95632.5</v>
      </c>
    </row>
    <row r="629" spans="1:58" outlineLevel="2" x14ac:dyDescent="0.25">
      <c r="A629" s="196"/>
      <c r="B629" s="159"/>
      <c r="C629" s="32"/>
      <c r="D629" s="32"/>
      <c r="E629" s="17"/>
      <c r="F629" s="14"/>
      <c r="G629" s="114"/>
      <c r="H629" s="58"/>
      <c r="I629" s="115"/>
      <c r="J629" s="61"/>
      <c r="K629" s="116"/>
      <c r="L629" s="475"/>
      <c r="M629" s="72"/>
      <c r="O629" s="85">
        <f t="shared" si="82"/>
        <v>0</v>
      </c>
      <c r="AK629" s="253"/>
      <c r="AN629" s="253"/>
      <c r="AQ629" s="253"/>
      <c r="AZ629" s="458">
        <f t="shared" si="98"/>
        <v>0</v>
      </c>
      <c r="BA629" s="86">
        <f t="shared" si="90"/>
        <v>0</v>
      </c>
      <c r="BD629" s="253">
        <v>0</v>
      </c>
      <c r="BE629" s="66">
        <f t="shared" si="92"/>
        <v>0</v>
      </c>
      <c r="BF629" s="85">
        <f t="shared" si="93"/>
        <v>0</v>
      </c>
    </row>
    <row r="630" spans="1:58" ht="60" outlineLevel="2" x14ac:dyDescent="0.25">
      <c r="A630" s="196" t="s">
        <v>518</v>
      </c>
      <c r="B630" s="123" t="s">
        <v>519</v>
      </c>
      <c r="C630" s="124"/>
      <c r="D630" s="124"/>
      <c r="E630" s="5"/>
      <c r="F630" s="14"/>
      <c r="G630" s="125"/>
      <c r="H630" s="58"/>
      <c r="I630" s="126"/>
      <c r="J630" s="61"/>
      <c r="K630" s="127"/>
      <c r="L630" s="475"/>
      <c r="M630" s="72"/>
      <c r="O630" s="85">
        <f t="shared" si="82"/>
        <v>0</v>
      </c>
      <c r="AK630" s="253"/>
      <c r="AN630" s="253"/>
      <c r="AQ630" s="253"/>
      <c r="AZ630" s="458">
        <f t="shared" si="98"/>
        <v>0</v>
      </c>
      <c r="BA630" s="86">
        <f t="shared" si="90"/>
        <v>0</v>
      </c>
      <c r="BD630" s="253">
        <v>0</v>
      </c>
      <c r="BE630" s="66">
        <f t="shared" si="92"/>
        <v>0</v>
      </c>
      <c r="BF630" s="85">
        <f t="shared" si="93"/>
        <v>0</v>
      </c>
    </row>
    <row r="631" spans="1:58" ht="30" outlineLevel="2" x14ac:dyDescent="0.25">
      <c r="A631" s="196"/>
      <c r="B631" s="123" t="s">
        <v>390</v>
      </c>
      <c r="C631" s="32" t="s">
        <v>509</v>
      </c>
      <c r="D631" s="32">
        <v>3</v>
      </c>
      <c r="E631" s="5">
        <v>700</v>
      </c>
      <c r="F631" s="2">
        <f t="shared" ref="F631" si="104">E631*D631</f>
        <v>2100</v>
      </c>
      <c r="G631" s="129">
        <v>0</v>
      </c>
      <c r="H631" s="52">
        <f>G631*E631</f>
        <v>0</v>
      </c>
      <c r="I631" s="130"/>
      <c r="J631" s="55">
        <f>I631*E631</f>
        <v>0</v>
      </c>
      <c r="K631" s="131">
        <f>D631+G631-I631</f>
        <v>3</v>
      </c>
      <c r="L631" s="469">
        <f>K631*E631</f>
        <v>2100</v>
      </c>
      <c r="M631" s="71"/>
      <c r="O631" s="85">
        <f t="shared" si="82"/>
        <v>0</v>
      </c>
      <c r="AK631" s="253">
        <v>3</v>
      </c>
      <c r="AL631" s="66">
        <f>E631</f>
        <v>700</v>
      </c>
      <c r="AM631" s="85">
        <f>AK631*AL631</f>
        <v>2100</v>
      </c>
      <c r="AN631" s="253"/>
      <c r="AO631" s="66">
        <f>H631</f>
        <v>0</v>
      </c>
      <c r="AP631" s="85">
        <f>AN631*AO631</f>
        <v>0</v>
      </c>
      <c r="AQ631" s="253"/>
      <c r="AR631" s="66">
        <f>K631</f>
        <v>3</v>
      </c>
      <c r="AS631" s="85">
        <f>AQ631*AR631</f>
        <v>0</v>
      </c>
      <c r="AU631" s="66">
        <f>N631</f>
        <v>0</v>
      </c>
      <c r="AV631" s="85">
        <f>AT631*AU631</f>
        <v>0</v>
      </c>
      <c r="AZ631" s="458">
        <f t="shared" si="98"/>
        <v>3</v>
      </c>
      <c r="BA631" s="86">
        <f t="shared" si="90"/>
        <v>2100</v>
      </c>
      <c r="BD631" s="253">
        <v>3</v>
      </c>
      <c r="BE631" s="66">
        <f t="shared" si="92"/>
        <v>700</v>
      </c>
      <c r="BF631" s="85">
        <f t="shared" si="93"/>
        <v>2100</v>
      </c>
    </row>
    <row r="632" spans="1:58" outlineLevel="2" x14ac:dyDescent="0.25">
      <c r="A632" s="196"/>
      <c r="B632" s="159"/>
      <c r="C632" s="32"/>
      <c r="D632" s="32"/>
      <c r="E632" s="17"/>
      <c r="F632" s="14"/>
      <c r="G632" s="114"/>
      <c r="H632" s="58"/>
      <c r="I632" s="115"/>
      <c r="J632" s="61"/>
      <c r="K632" s="116"/>
      <c r="L632" s="475"/>
      <c r="M632" s="72"/>
      <c r="O632" s="85">
        <f t="shared" si="82"/>
        <v>0</v>
      </c>
      <c r="AK632" s="253"/>
      <c r="AN632" s="253"/>
      <c r="AQ632" s="253"/>
      <c r="AZ632" s="458">
        <f t="shared" si="98"/>
        <v>0</v>
      </c>
      <c r="BA632" s="86">
        <f t="shared" si="90"/>
        <v>0</v>
      </c>
      <c r="BD632" s="253">
        <v>0</v>
      </c>
      <c r="BE632" s="66">
        <f t="shared" si="92"/>
        <v>0</v>
      </c>
      <c r="BF632" s="85">
        <f t="shared" si="93"/>
        <v>0</v>
      </c>
    </row>
    <row r="633" spans="1:58" outlineLevel="2" x14ac:dyDescent="0.25">
      <c r="A633" s="196" t="s">
        <v>520</v>
      </c>
      <c r="B633" s="159" t="s">
        <v>521</v>
      </c>
      <c r="C633" s="124"/>
      <c r="D633" s="124"/>
      <c r="E633" s="5"/>
      <c r="F633" s="14"/>
      <c r="G633" s="125"/>
      <c r="H633" s="58"/>
      <c r="I633" s="126"/>
      <c r="J633" s="61"/>
      <c r="K633" s="127"/>
      <c r="L633" s="475"/>
      <c r="M633" s="72"/>
      <c r="O633" s="85">
        <f t="shared" si="82"/>
        <v>0</v>
      </c>
      <c r="AK633" s="253"/>
      <c r="AN633" s="253"/>
      <c r="AQ633" s="253"/>
      <c r="AZ633" s="458">
        <f t="shared" si="98"/>
        <v>0</v>
      </c>
      <c r="BA633" s="86">
        <f t="shared" si="90"/>
        <v>0</v>
      </c>
      <c r="BD633" s="253">
        <v>0</v>
      </c>
      <c r="BE633" s="66">
        <f t="shared" si="92"/>
        <v>0</v>
      </c>
      <c r="BF633" s="85">
        <f t="shared" si="93"/>
        <v>0</v>
      </c>
    </row>
    <row r="634" spans="1:58" ht="75" outlineLevel="2" x14ac:dyDescent="0.25">
      <c r="A634" s="135"/>
      <c r="B634" s="123" t="s">
        <v>522</v>
      </c>
      <c r="C634" s="124"/>
      <c r="D634" s="124"/>
      <c r="E634" s="5"/>
      <c r="F634" s="14"/>
      <c r="G634" s="125"/>
      <c r="H634" s="58"/>
      <c r="I634" s="126"/>
      <c r="J634" s="61"/>
      <c r="K634" s="127"/>
      <c r="L634" s="475"/>
      <c r="M634" s="72"/>
      <c r="O634" s="85">
        <f t="shared" si="82"/>
        <v>0</v>
      </c>
      <c r="AK634" s="253"/>
      <c r="AN634" s="253"/>
      <c r="AQ634" s="253"/>
      <c r="AZ634" s="458">
        <f t="shared" si="98"/>
        <v>0</v>
      </c>
      <c r="BA634" s="86">
        <f t="shared" si="90"/>
        <v>0</v>
      </c>
      <c r="BD634" s="253">
        <v>0</v>
      </c>
      <c r="BE634" s="66">
        <f t="shared" si="92"/>
        <v>0</v>
      </c>
      <c r="BF634" s="85">
        <f t="shared" si="93"/>
        <v>0</v>
      </c>
    </row>
    <row r="635" spans="1:58" outlineLevel="2" x14ac:dyDescent="0.25">
      <c r="A635" s="196"/>
      <c r="B635" s="159" t="s">
        <v>523</v>
      </c>
      <c r="C635" s="32" t="s">
        <v>285</v>
      </c>
      <c r="D635" s="32">
        <v>21.7</v>
      </c>
      <c r="E635" s="5">
        <v>100</v>
      </c>
      <c r="F635" s="2">
        <f t="shared" ref="F635" si="105">E635*D635</f>
        <v>2170</v>
      </c>
      <c r="G635" s="129">
        <v>0</v>
      </c>
      <c r="H635" s="52">
        <f>G635*E635</f>
        <v>0</v>
      </c>
      <c r="I635" s="130"/>
      <c r="J635" s="55">
        <f>I635*E635</f>
        <v>0</v>
      </c>
      <c r="K635" s="131">
        <f>D635+G635-I635</f>
        <v>21.7</v>
      </c>
      <c r="L635" s="469">
        <f>K635*E635</f>
        <v>2170</v>
      </c>
      <c r="M635" s="71"/>
      <c r="O635" s="85">
        <f t="shared" si="82"/>
        <v>0</v>
      </c>
      <c r="AK635" s="253"/>
      <c r="AN635" s="253">
        <v>17.5</v>
      </c>
      <c r="AO635" s="66">
        <f>E635</f>
        <v>100</v>
      </c>
      <c r="AP635" s="85">
        <f>AN635*AO635</f>
        <v>1750</v>
      </c>
      <c r="AQ635" s="253"/>
      <c r="AR635" s="66">
        <f>H635</f>
        <v>0</v>
      </c>
      <c r="AS635" s="85">
        <f>AQ635*AR635</f>
        <v>0</v>
      </c>
      <c r="AU635" s="66">
        <f>K635</f>
        <v>21.7</v>
      </c>
      <c r="AV635" s="85">
        <f>AT635*AU635</f>
        <v>0</v>
      </c>
      <c r="AZ635" s="458">
        <f t="shared" si="98"/>
        <v>17.5</v>
      </c>
      <c r="BA635" s="86">
        <f t="shared" si="90"/>
        <v>1750</v>
      </c>
      <c r="BD635" s="253">
        <v>17.5</v>
      </c>
      <c r="BE635" s="66">
        <f t="shared" si="92"/>
        <v>100</v>
      </c>
      <c r="BF635" s="85">
        <f t="shared" si="93"/>
        <v>1750</v>
      </c>
    </row>
    <row r="636" spans="1:58" outlineLevel="2" x14ac:dyDescent="0.25">
      <c r="A636" s="196"/>
      <c r="B636" s="159"/>
      <c r="C636" s="32"/>
      <c r="D636" s="32"/>
      <c r="E636" s="17"/>
      <c r="F636" s="14"/>
      <c r="G636" s="114"/>
      <c r="H636" s="58"/>
      <c r="I636" s="115"/>
      <c r="J636" s="61"/>
      <c r="K636" s="116"/>
      <c r="L636" s="475"/>
      <c r="M636" s="72"/>
      <c r="O636" s="85">
        <f t="shared" si="82"/>
        <v>0</v>
      </c>
      <c r="AK636" s="253"/>
      <c r="AN636" s="253"/>
      <c r="AQ636" s="253"/>
      <c r="AZ636" s="458">
        <f t="shared" si="98"/>
        <v>0</v>
      </c>
      <c r="BA636" s="86">
        <f t="shared" si="90"/>
        <v>0</v>
      </c>
      <c r="BD636" s="253">
        <v>0</v>
      </c>
      <c r="BE636" s="66">
        <f t="shared" si="92"/>
        <v>0</v>
      </c>
      <c r="BF636" s="85">
        <f t="shared" si="93"/>
        <v>0</v>
      </c>
    </row>
    <row r="637" spans="1:58" outlineLevel="2" x14ac:dyDescent="0.25">
      <c r="A637" s="196" t="s">
        <v>524</v>
      </c>
      <c r="B637" s="159" t="s">
        <v>525</v>
      </c>
      <c r="C637" s="124"/>
      <c r="D637" s="124"/>
      <c r="E637" s="5"/>
      <c r="F637" s="14"/>
      <c r="G637" s="125"/>
      <c r="H637" s="58"/>
      <c r="I637" s="126"/>
      <c r="J637" s="61"/>
      <c r="K637" s="127"/>
      <c r="L637" s="475"/>
      <c r="M637" s="72"/>
      <c r="O637" s="85">
        <f t="shared" si="82"/>
        <v>0</v>
      </c>
      <c r="AK637" s="253"/>
      <c r="AN637" s="253"/>
      <c r="AQ637" s="253"/>
      <c r="AZ637" s="458">
        <f t="shared" si="98"/>
        <v>0</v>
      </c>
      <c r="BA637" s="86">
        <f t="shared" si="90"/>
        <v>0</v>
      </c>
      <c r="BD637" s="253">
        <v>0</v>
      </c>
      <c r="BE637" s="66">
        <f t="shared" si="92"/>
        <v>0</v>
      </c>
      <c r="BF637" s="85">
        <f t="shared" si="93"/>
        <v>0</v>
      </c>
    </row>
    <row r="638" spans="1:58" ht="151.5" customHeight="1" outlineLevel="2" x14ac:dyDescent="0.25">
      <c r="A638" s="196"/>
      <c r="B638" s="123" t="s">
        <v>287</v>
      </c>
      <c r="C638" s="124"/>
      <c r="D638" s="124"/>
      <c r="E638" s="5"/>
      <c r="F638" s="14"/>
      <c r="G638" s="125"/>
      <c r="H638" s="58"/>
      <c r="I638" s="126"/>
      <c r="J638" s="61"/>
      <c r="K638" s="127"/>
      <c r="L638" s="475"/>
      <c r="M638" s="72"/>
      <c r="O638" s="85">
        <f t="shared" si="82"/>
        <v>0</v>
      </c>
      <c r="AK638" s="253"/>
      <c r="AN638" s="253"/>
      <c r="AQ638" s="253"/>
      <c r="AZ638" s="458">
        <f t="shared" si="98"/>
        <v>0</v>
      </c>
      <c r="BA638" s="86">
        <f t="shared" si="90"/>
        <v>0</v>
      </c>
      <c r="BD638" s="253">
        <v>0</v>
      </c>
      <c r="BE638" s="66">
        <f t="shared" si="92"/>
        <v>0</v>
      </c>
      <c r="BF638" s="85">
        <f t="shared" si="93"/>
        <v>0</v>
      </c>
    </row>
    <row r="639" spans="1:58" outlineLevel="2" x14ac:dyDescent="0.25">
      <c r="A639" s="196"/>
      <c r="B639" s="159" t="s">
        <v>526</v>
      </c>
      <c r="C639" s="32" t="s">
        <v>509</v>
      </c>
      <c r="D639" s="32">
        <v>1</v>
      </c>
      <c r="E639" s="5">
        <v>5000</v>
      </c>
      <c r="F639" s="2">
        <f t="shared" ref="F639" si="106">E639*D639</f>
        <v>5000</v>
      </c>
      <c r="G639" s="129">
        <v>0</v>
      </c>
      <c r="H639" s="52">
        <f>G639*E639</f>
        <v>0</v>
      </c>
      <c r="I639" s="130"/>
      <c r="J639" s="55">
        <f>I639*E639</f>
        <v>0</v>
      </c>
      <c r="K639" s="131">
        <f>D639+G639-I639</f>
        <v>1</v>
      </c>
      <c r="L639" s="469">
        <f>K639*E639</f>
        <v>5000</v>
      </c>
      <c r="M639" s="71"/>
      <c r="O639" s="85">
        <f t="shared" si="82"/>
        <v>0</v>
      </c>
      <c r="AK639" s="253"/>
      <c r="AN639" s="253">
        <v>1</v>
      </c>
      <c r="AO639" s="66">
        <f>E639</f>
        <v>5000</v>
      </c>
      <c r="AP639" s="85">
        <f>AN639*AO639</f>
        <v>5000</v>
      </c>
      <c r="AQ639" s="253"/>
      <c r="AR639" s="66">
        <f>H639</f>
        <v>0</v>
      </c>
      <c r="AS639" s="85">
        <f>AQ639*AR639</f>
        <v>0</v>
      </c>
      <c r="AU639" s="66">
        <f>K639</f>
        <v>1</v>
      </c>
      <c r="AV639" s="85">
        <f>AT639*AU639</f>
        <v>0</v>
      </c>
      <c r="AZ639" s="458">
        <f t="shared" si="98"/>
        <v>1</v>
      </c>
      <c r="BA639" s="86">
        <f t="shared" si="90"/>
        <v>5000</v>
      </c>
      <c r="BD639" s="253">
        <v>1</v>
      </c>
      <c r="BE639" s="66">
        <f t="shared" si="92"/>
        <v>5000</v>
      </c>
      <c r="BF639" s="85">
        <f t="shared" si="93"/>
        <v>5000</v>
      </c>
    </row>
    <row r="640" spans="1:58" outlineLevel="2" x14ac:dyDescent="0.25">
      <c r="A640" s="196"/>
      <c r="B640" s="132"/>
      <c r="C640" s="124"/>
      <c r="D640" s="124"/>
      <c r="E640" s="5"/>
      <c r="F640" s="14"/>
      <c r="G640" s="125"/>
      <c r="H640" s="58"/>
      <c r="I640" s="126"/>
      <c r="J640" s="61"/>
      <c r="K640" s="127"/>
      <c r="L640" s="475"/>
      <c r="M640" s="72"/>
      <c r="O640" s="85">
        <f t="shared" si="82"/>
        <v>0</v>
      </c>
      <c r="AK640" s="253"/>
      <c r="AN640" s="253"/>
      <c r="AQ640" s="253"/>
      <c r="AZ640" s="458">
        <f t="shared" si="98"/>
        <v>0</v>
      </c>
      <c r="BA640" s="86">
        <f t="shared" si="90"/>
        <v>0</v>
      </c>
      <c r="BD640" s="253">
        <v>0</v>
      </c>
      <c r="BE640" s="66">
        <f t="shared" si="92"/>
        <v>0</v>
      </c>
      <c r="BF640" s="85">
        <f t="shared" si="93"/>
        <v>0</v>
      </c>
    </row>
    <row r="641" spans="1:58" outlineLevel="2" x14ac:dyDescent="0.25">
      <c r="A641" s="196" t="s">
        <v>527</v>
      </c>
      <c r="B641" s="159" t="s">
        <v>528</v>
      </c>
      <c r="C641" s="124"/>
      <c r="D641" s="124"/>
      <c r="E641" s="5"/>
      <c r="F641" s="14"/>
      <c r="G641" s="125"/>
      <c r="H641" s="58"/>
      <c r="I641" s="126"/>
      <c r="J641" s="61"/>
      <c r="K641" s="127"/>
      <c r="L641" s="475"/>
      <c r="M641" s="72"/>
      <c r="O641" s="85">
        <f t="shared" si="82"/>
        <v>0</v>
      </c>
      <c r="AK641" s="253"/>
      <c r="AN641" s="253"/>
      <c r="AQ641" s="253"/>
      <c r="AZ641" s="458">
        <f t="shared" si="98"/>
        <v>0</v>
      </c>
      <c r="BA641" s="86">
        <f t="shared" si="90"/>
        <v>0</v>
      </c>
      <c r="BD641" s="253">
        <v>0</v>
      </c>
      <c r="BE641" s="66">
        <f t="shared" si="92"/>
        <v>0</v>
      </c>
      <c r="BF641" s="85">
        <f t="shared" si="93"/>
        <v>0</v>
      </c>
    </row>
    <row r="642" spans="1:58" ht="135" outlineLevel="2" x14ac:dyDescent="0.25">
      <c r="A642" s="196"/>
      <c r="B642" s="159" t="s">
        <v>290</v>
      </c>
      <c r="C642" s="124"/>
      <c r="D642" s="124"/>
      <c r="E642" s="5"/>
      <c r="F642" s="14"/>
      <c r="G642" s="125"/>
      <c r="H642" s="58"/>
      <c r="I642" s="126"/>
      <c r="J642" s="61"/>
      <c r="K642" s="127"/>
      <c r="L642" s="475"/>
      <c r="M642" s="72"/>
      <c r="O642" s="85">
        <f t="shared" si="82"/>
        <v>0</v>
      </c>
      <c r="AK642" s="253"/>
      <c r="AN642" s="253"/>
      <c r="AQ642" s="253"/>
      <c r="AZ642" s="458">
        <f t="shared" si="98"/>
        <v>0</v>
      </c>
      <c r="BA642" s="86">
        <f t="shared" si="90"/>
        <v>0</v>
      </c>
      <c r="BD642" s="253">
        <v>0</v>
      </c>
      <c r="BE642" s="66">
        <f t="shared" si="92"/>
        <v>0</v>
      </c>
      <c r="BF642" s="85">
        <f t="shared" si="93"/>
        <v>0</v>
      </c>
    </row>
    <row r="643" spans="1:58" outlineLevel="2" x14ac:dyDescent="0.25">
      <c r="A643" s="196"/>
      <c r="B643" s="159" t="s">
        <v>529</v>
      </c>
      <c r="C643" s="32" t="s">
        <v>509</v>
      </c>
      <c r="D643" s="32">
        <v>1</v>
      </c>
      <c r="E643" s="5">
        <v>6500</v>
      </c>
      <c r="F643" s="2">
        <f t="shared" ref="F643" si="107">E643*D643</f>
        <v>6500</v>
      </c>
      <c r="G643" s="129">
        <v>0</v>
      </c>
      <c r="H643" s="52">
        <f>G643*E643</f>
        <v>0</v>
      </c>
      <c r="I643" s="130"/>
      <c r="J643" s="55">
        <f>I643*E643</f>
        <v>0</v>
      </c>
      <c r="K643" s="131">
        <f>D643+G643-I643</f>
        <v>1</v>
      </c>
      <c r="L643" s="469">
        <f>K643*E643</f>
        <v>6500</v>
      </c>
      <c r="M643" s="71"/>
      <c r="O643" s="85">
        <f t="shared" si="82"/>
        <v>0</v>
      </c>
      <c r="AK643" s="253"/>
      <c r="AN643" s="253">
        <v>1</v>
      </c>
      <c r="AO643" s="66">
        <f>E643</f>
        <v>6500</v>
      </c>
      <c r="AP643" s="85">
        <f>AN643*AO643</f>
        <v>6500</v>
      </c>
      <c r="AQ643" s="253"/>
      <c r="AR643" s="66">
        <f>H643</f>
        <v>0</v>
      </c>
      <c r="AS643" s="85">
        <f>AQ643*AR643</f>
        <v>0</v>
      </c>
      <c r="AU643" s="66">
        <f>K643</f>
        <v>1</v>
      </c>
      <c r="AV643" s="85">
        <f>AT643*AU643</f>
        <v>0</v>
      </c>
      <c r="AZ643" s="458">
        <f t="shared" si="98"/>
        <v>1</v>
      </c>
      <c r="BA643" s="86">
        <f t="shared" si="90"/>
        <v>6500</v>
      </c>
      <c r="BD643" s="253">
        <v>1</v>
      </c>
      <c r="BE643" s="66">
        <f t="shared" si="92"/>
        <v>6500</v>
      </c>
      <c r="BF643" s="85">
        <f t="shared" si="93"/>
        <v>6500</v>
      </c>
    </row>
    <row r="644" spans="1:58" outlineLevel="2" x14ac:dyDescent="0.25">
      <c r="A644" s="196"/>
      <c r="B644" s="132"/>
      <c r="C644" s="124"/>
      <c r="D644" s="124"/>
      <c r="E644" s="5"/>
      <c r="F644" s="14"/>
      <c r="G644" s="125"/>
      <c r="H644" s="58"/>
      <c r="I644" s="126"/>
      <c r="J644" s="61"/>
      <c r="K644" s="127"/>
      <c r="L644" s="475"/>
      <c r="M644" s="72"/>
      <c r="O644" s="85">
        <f t="shared" si="82"/>
        <v>0</v>
      </c>
      <c r="AK644" s="253"/>
      <c r="AN644" s="253"/>
      <c r="AQ644" s="253"/>
      <c r="AZ644" s="458">
        <f t="shared" si="98"/>
        <v>0</v>
      </c>
      <c r="BA644" s="86">
        <f t="shared" si="90"/>
        <v>0</v>
      </c>
      <c r="BD644" s="253">
        <v>0</v>
      </c>
      <c r="BE644" s="66">
        <f t="shared" si="92"/>
        <v>0</v>
      </c>
      <c r="BF644" s="85">
        <f t="shared" si="93"/>
        <v>0</v>
      </c>
    </row>
    <row r="645" spans="1:58" outlineLevel="1" x14ac:dyDescent="0.25">
      <c r="A645" s="198" t="s">
        <v>497</v>
      </c>
      <c r="B645" s="199" t="s">
        <v>530</v>
      </c>
      <c r="C645" s="174"/>
      <c r="D645" s="174"/>
      <c r="E645" s="33"/>
      <c r="F645" s="25">
        <f>SUM(F612:F644)</f>
        <v>463480</v>
      </c>
      <c r="G645" s="174"/>
      <c r="H645" s="25">
        <f>SUM(H612:H644)</f>
        <v>0</v>
      </c>
      <c r="I645" s="174"/>
      <c r="J645" s="25">
        <f>SUM(J612:J644)</f>
        <v>0</v>
      </c>
      <c r="K645" s="174"/>
      <c r="L645" s="480">
        <f>SUM(L612:L644)</f>
        <v>463480</v>
      </c>
      <c r="M645" s="76"/>
      <c r="O645" s="85">
        <f t="shared" ref="O645:O708" si="108">M645*N645</f>
        <v>0</v>
      </c>
      <c r="AK645" s="253"/>
      <c r="AM645" s="480">
        <f>SUM(AM612:AM644)</f>
        <v>207828</v>
      </c>
      <c r="AN645" s="253"/>
      <c r="AP645" s="480">
        <f>SUM(AP612:AP644)</f>
        <v>144152</v>
      </c>
      <c r="AQ645" s="253"/>
      <c r="AS645" s="480">
        <f>SUM(AS612:AS644)</f>
        <v>0</v>
      </c>
      <c r="AV645" s="480">
        <f>SUM(AV612:AV644)</f>
        <v>0</v>
      </c>
      <c r="AW645" s="504"/>
      <c r="AX645" s="504"/>
      <c r="AY645" s="518"/>
      <c r="AZ645" s="458">
        <f t="shared" si="98"/>
        <v>0</v>
      </c>
      <c r="BA645" s="480">
        <f>SUM(BA612:BA644)</f>
        <v>583978.5</v>
      </c>
      <c r="BD645" s="253">
        <v>0</v>
      </c>
      <c r="BE645" s="66">
        <f t="shared" si="92"/>
        <v>0</v>
      </c>
      <c r="BF645" s="480">
        <f>SUM(BF612:BF644)</f>
        <v>583978.5</v>
      </c>
    </row>
    <row r="646" spans="1:58" x14ac:dyDescent="0.25">
      <c r="A646" s="196"/>
      <c r="B646" s="159"/>
      <c r="C646" s="32"/>
      <c r="D646" s="32"/>
      <c r="E646" s="17"/>
      <c r="F646" s="14"/>
      <c r="G646" s="114"/>
      <c r="H646" s="58"/>
      <c r="I646" s="115"/>
      <c r="J646" s="61"/>
      <c r="K646" s="116"/>
      <c r="L646" s="475"/>
      <c r="M646" s="72"/>
      <c r="O646" s="85">
        <f t="shared" si="108"/>
        <v>0</v>
      </c>
      <c r="AK646" s="253"/>
      <c r="AN646" s="253"/>
      <c r="AQ646" s="253"/>
      <c r="AZ646" s="458">
        <f t="shared" si="98"/>
        <v>0</v>
      </c>
      <c r="BA646" s="475"/>
      <c r="BD646" s="253">
        <v>0</v>
      </c>
      <c r="BE646" s="66">
        <f t="shared" si="92"/>
        <v>0</v>
      </c>
      <c r="BF646" s="475"/>
    </row>
    <row r="647" spans="1:58" ht="57" x14ac:dyDescent="0.25">
      <c r="A647" s="193" t="s">
        <v>470</v>
      </c>
      <c r="B647" s="194" t="s">
        <v>531</v>
      </c>
      <c r="C647" s="195"/>
      <c r="D647" s="195"/>
      <c r="E647" s="30"/>
      <c r="F647" s="31">
        <f>F645+F607+F588</f>
        <v>5453767</v>
      </c>
      <c r="G647" s="195"/>
      <c r="H647" s="31">
        <f>H645+H607+H588</f>
        <v>456952.99000000005</v>
      </c>
      <c r="I647" s="195"/>
      <c r="J647" s="31">
        <f>J645+J607+J588</f>
        <v>3238039.1999999997</v>
      </c>
      <c r="K647" s="195"/>
      <c r="L647" s="482">
        <f>L645+L607+L588</f>
        <v>2672680.79</v>
      </c>
      <c r="M647" s="76"/>
      <c r="O647" s="85">
        <f>SUM(O580:O645)</f>
        <v>320292.66199999995</v>
      </c>
      <c r="R647" s="85">
        <f>SUM(R580:R645)</f>
        <v>76894.34</v>
      </c>
      <c r="X647" s="85">
        <f>SUM(X580:X645)</f>
        <v>54918.6</v>
      </c>
      <c r="AK647" s="253"/>
      <c r="AM647" s="482">
        <f>AM645+AM607+AM588</f>
        <v>211065.5</v>
      </c>
      <c r="AN647" s="253"/>
      <c r="AP647" s="482">
        <f>AP645+AP607+AP588</f>
        <v>144152</v>
      </c>
      <c r="AQ647" s="253"/>
      <c r="AS647" s="482">
        <f>AS645+AS607+AS588</f>
        <v>20281.25</v>
      </c>
      <c r="AV647" s="482">
        <f>AV645+AV607+AV588</f>
        <v>0</v>
      </c>
      <c r="AW647" s="505"/>
      <c r="AX647" s="505"/>
      <c r="AY647" s="519"/>
      <c r="AZ647" s="458">
        <f t="shared" si="98"/>
        <v>0</v>
      </c>
      <c r="BA647" s="482">
        <f>BA645+BA607+BA588</f>
        <v>2015996.102</v>
      </c>
      <c r="BD647" s="253">
        <v>0</v>
      </c>
      <c r="BE647" s="66">
        <f t="shared" si="92"/>
        <v>0</v>
      </c>
      <c r="BF647" s="482">
        <f>BF645+BF607+BF588</f>
        <v>2015996.102</v>
      </c>
    </row>
    <row r="648" spans="1:58" x14ac:dyDescent="0.25">
      <c r="A648" s="196"/>
      <c r="B648" s="159"/>
      <c r="C648" s="32"/>
      <c r="D648" s="32"/>
      <c r="E648" s="17"/>
      <c r="F648" s="14"/>
      <c r="G648" s="114"/>
      <c r="H648" s="58"/>
      <c r="I648" s="115"/>
      <c r="J648" s="61"/>
      <c r="K648" s="116"/>
      <c r="L648" s="475"/>
      <c r="M648" s="72"/>
      <c r="O648" s="85">
        <f t="shared" si="108"/>
        <v>0</v>
      </c>
      <c r="AK648" s="253"/>
      <c r="AN648" s="253"/>
      <c r="AQ648" s="253"/>
      <c r="AZ648" s="458">
        <f t="shared" si="98"/>
        <v>0</v>
      </c>
      <c r="BA648" s="86">
        <f t="shared" si="90"/>
        <v>0</v>
      </c>
      <c r="BD648" s="253">
        <v>0</v>
      </c>
      <c r="BE648" s="66">
        <f t="shared" si="92"/>
        <v>0</v>
      </c>
      <c r="BF648" s="85">
        <f t="shared" si="93"/>
        <v>0</v>
      </c>
    </row>
    <row r="649" spans="1:58" x14ac:dyDescent="0.25">
      <c r="A649" s="193" t="s">
        <v>532</v>
      </c>
      <c r="B649" s="194" t="s">
        <v>533</v>
      </c>
      <c r="C649" s="195"/>
      <c r="D649" s="195"/>
      <c r="E649" s="30"/>
      <c r="F649" s="31"/>
      <c r="G649" s="195"/>
      <c r="H649" s="31"/>
      <c r="I649" s="195"/>
      <c r="J649" s="31"/>
      <c r="K649" s="195"/>
      <c r="L649" s="482"/>
      <c r="M649" s="76"/>
      <c r="O649" s="85">
        <f t="shared" si="108"/>
        <v>0</v>
      </c>
      <c r="AK649" s="253"/>
      <c r="AN649" s="253"/>
      <c r="AQ649" s="253"/>
      <c r="AZ649" s="458">
        <f t="shared" si="98"/>
        <v>0</v>
      </c>
      <c r="BA649" s="86">
        <f t="shared" si="90"/>
        <v>0</v>
      </c>
      <c r="BD649" s="253">
        <v>0</v>
      </c>
      <c r="BE649" s="66">
        <f t="shared" si="92"/>
        <v>0</v>
      </c>
      <c r="BF649" s="85">
        <f t="shared" si="93"/>
        <v>0</v>
      </c>
    </row>
    <row r="650" spans="1:58" outlineLevel="1" x14ac:dyDescent="0.25">
      <c r="A650" s="196"/>
      <c r="B650" s="132"/>
      <c r="C650" s="32"/>
      <c r="D650" s="32"/>
      <c r="E650" s="17"/>
      <c r="F650" s="14"/>
      <c r="G650" s="114"/>
      <c r="H650" s="58"/>
      <c r="I650" s="115"/>
      <c r="J650" s="61"/>
      <c r="K650" s="116"/>
      <c r="L650" s="475"/>
      <c r="M650" s="72"/>
      <c r="O650" s="85">
        <f t="shared" si="108"/>
        <v>0</v>
      </c>
      <c r="AK650" s="253"/>
      <c r="AN650" s="253"/>
      <c r="AQ650" s="253"/>
      <c r="AZ650" s="458">
        <f t="shared" si="98"/>
        <v>0</v>
      </c>
      <c r="BA650" s="86">
        <f t="shared" si="90"/>
        <v>0</v>
      </c>
      <c r="BD650" s="253">
        <v>0</v>
      </c>
      <c r="BE650" s="66">
        <f t="shared" si="92"/>
        <v>0</v>
      </c>
      <c r="BF650" s="85">
        <f t="shared" si="93"/>
        <v>0</v>
      </c>
    </row>
    <row r="651" spans="1:58" outlineLevel="1" x14ac:dyDescent="0.25">
      <c r="A651" s="198" t="s">
        <v>534</v>
      </c>
      <c r="B651" s="199" t="s">
        <v>197</v>
      </c>
      <c r="C651" s="174"/>
      <c r="D651" s="174"/>
      <c r="E651" s="33"/>
      <c r="F651" s="25"/>
      <c r="G651" s="174"/>
      <c r="H651" s="25"/>
      <c r="I651" s="174"/>
      <c r="J651" s="25"/>
      <c r="K651" s="174"/>
      <c r="L651" s="480"/>
      <c r="M651" s="76"/>
      <c r="O651" s="85">
        <f t="shared" si="108"/>
        <v>0</v>
      </c>
      <c r="AK651" s="253"/>
      <c r="AN651" s="253"/>
      <c r="AQ651" s="253"/>
      <c r="AZ651" s="458">
        <f t="shared" si="98"/>
        <v>0</v>
      </c>
      <c r="BA651" s="86">
        <f t="shared" si="90"/>
        <v>0</v>
      </c>
      <c r="BD651" s="253">
        <v>0</v>
      </c>
      <c r="BE651" s="66">
        <f t="shared" si="92"/>
        <v>0</v>
      </c>
      <c r="BF651" s="85">
        <f t="shared" si="93"/>
        <v>0</v>
      </c>
    </row>
    <row r="652" spans="1:58" outlineLevel="2" x14ac:dyDescent="0.25">
      <c r="A652" s="196"/>
      <c r="B652" s="132"/>
      <c r="C652" s="32"/>
      <c r="D652" s="32"/>
      <c r="E652" s="17"/>
      <c r="F652" s="14"/>
      <c r="G652" s="114"/>
      <c r="H652" s="58"/>
      <c r="I652" s="115"/>
      <c r="J652" s="61"/>
      <c r="K652" s="116"/>
      <c r="L652" s="475"/>
      <c r="M652" s="72"/>
      <c r="O652" s="85">
        <f t="shared" si="108"/>
        <v>0</v>
      </c>
      <c r="AK652" s="253"/>
      <c r="AN652" s="253"/>
      <c r="AQ652" s="253"/>
      <c r="AZ652" s="458">
        <f t="shared" si="98"/>
        <v>0</v>
      </c>
      <c r="BA652" s="86">
        <f t="shared" si="90"/>
        <v>0</v>
      </c>
      <c r="BD652" s="253">
        <v>0</v>
      </c>
      <c r="BE652" s="66">
        <f t="shared" si="92"/>
        <v>0</v>
      </c>
      <c r="BF652" s="85">
        <f t="shared" si="93"/>
        <v>0</v>
      </c>
    </row>
    <row r="653" spans="1:58" ht="183.75" customHeight="1" outlineLevel="2" x14ac:dyDescent="0.25">
      <c r="A653" s="196" t="s">
        <v>535</v>
      </c>
      <c r="B653" s="204" t="s">
        <v>536</v>
      </c>
      <c r="C653" s="32" t="s">
        <v>106</v>
      </c>
      <c r="D653" s="32">
        <v>5100</v>
      </c>
      <c r="E653" s="5">
        <v>45</v>
      </c>
      <c r="F653" s="2">
        <f t="shared" ref="F653" si="109">E653*D653</f>
        <v>229500</v>
      </c>
      <c r="G653" s="129">
        <v>0</v>
      </c>
      <c r="H653" s="52">
        <f>G653*E653</f>
        <v>0</v>
      </c>
      <c r="I653" s="130"/>
      <c r="J653" s="55">
        <f>I653*E653</f>
        <v>0</v>
      </c>
      <c r="K653" s="131">
        <f>D653+G653-I653</f>
        <v>5100</v>
      </c>
      <c r="L653" s="469">
        <f>K653*E653</f>
        <v>229500</v>
      </c>
      <c r="M653" s="71"/>
      <c r="O653" s="85">
        <f t="shared" si="108"/>
        <v>0</v>
      </c>
      <c r="S653" s="66">
        <v>1403.79</v>
      </c>
      <c r="T653" s="66">
        <v>45</v>
      </c>
      <c r="U653" s="85">
        <f>S653*T653</f>
        <v>63170.549999999996</v>
      </c>
      <c r="Y653" s="66">
        <v>1019.25</v>
      </c>
      <c r="Z653" s="66">
        <v>45</v>
      </c>
      <c r="AA653" s="85">
        <f>Y653*Z653</f>
        <v>45866.25</v>
      </c>
      <c r="AE653" s="253">
        <v>891.87</v>
      </c>
      <c r="AF653" s="253">
        <v>45</v>
      </c>
      <c r="AG653" s="85">
        <f>AE653*AF653</f>
        <v>40134.15</v>
      </c>
      <c r="AH653" s="253">
        <v>1467.33</v>
      </c>
      <c r="AI653" s="66">
        <v>45</v>
      </c>
      <c r="AJ653" s="85">
        <f>AH653*AI653</f>
        <v>66029.849999999991</v>
      </c>
      <c r="AK653" s="253"/>
      <c r="AN653" s="253"/>
      <c r="AQ653" s="253"/>
      <c r="AZ653" s="458">
        <f t="shared" si="98"/>
        <v>4782.24</v>
      </c>
      <c r="BA653" s="86">
        <f t="shared" si="90"/>
        <v>215200.8</v>
      </c>
      <c r="BD653" s="253">
        <v>4782.24</v>
      </c>
      <c r="BE653" s="66">
        <f t="shared" si="92"/>
        <v>45</v>
      </c>
      <c r="BF653" s="85">
        <f t="shared" si="93"/>
        <v>215200.8</v>
      </c>
    </row>
    <row r="654" spans="1:58" outlineLevel="2" x14ac:dyDescent="0.25">
      <c r="A654" s="196"/>
      <c r="B654" s="132"/>
      <c r="C654" s="124"/>
      <c r="D654" s="124"/>
      <c r="E654" s="17"/>
      <c r="F654" s="14"/>
      <c r="G654" s="125"/>
      <c r="H654" s="58"/>
      <c r="I654" s="126"/>
      <c r="J654" s="61"/>
      <c r="K654" s="127"/>
      <c r="L654" s="475"/>
      <c r="M654" s="72"/>
      <c r="O654" s="85">
        <f t="shared" si="108"/>
        <v>0</v>
      </c>
      <c r="AK654" s="253"/>
      <c r="AN654" s="253"/>
      <c r="AQ654" s="253"/>
      <c r="AZ654" s="458">
        <f t="shared" si="98"/>
        <v>0</v>
      </c>
      <c r="BA654" s="86">
        <f t="shared" si="90"/>
        <v>0</v>
      </c>
      <c r="BD654" s="253">
        <v>0</v>
      </c>
      <c r="BE654" s="66">
        <f t="shared" si="92"/>
        <v>0</v>
      </c>
      <c r="BF654" s="85">
        <f t="shared" si="93"/>
        <v>0</v>
      </c>
    </row>
    <row r="655" spans="1:58" ht="120" outlineLevel="2" x14ac:dyDescent="0.25">
      <c r="A655" s="196" t="s">
        <v>535</v>
      </c>
      <c r="B655" s="123" t="s">
        <v>1084</v>
      </c>
      <c r="C655" s="32" t="s">
        <v>106</v>
      </c>
      <c r="D655" s="32">
        <v>17200</v>
      </c>
      <c r="E655" s="17">
        <v>85</v>
      </c>
      <c r="F655" s="2">
        <f t="shared" ref="F655" si="110">E655*D655</f>
        <v>1462000</v>
      </c>
      <c r="G655" s="129">
        <v>0</v>
      </c>
      <c r="H655" s="52">
        <f>G655*E655</f>
        <v>0</v>
      </c>
      <c r="I655" s="130"/>
      <c r="J655" s="55">
        <f>I655*E655</f>
        <v>0</v>
      </c>
      <c r="K655" s="131">
        <f>D655+G655-I655</f>
        <v>17200</v>
      </c>
      <c r="L655" s="469">
        <f>K655*E655</f>
        <v>1462000</v>
      </c>
      <c r="M655" s="71"/>
      <c r="O655" s="85">
        <f t="shared" si="108"/>
        <v>0</v>
      </c>
      <c r="S655" s="66">
        <v>4772.8900000000003</v>
      </c>
      <c r="T655" s="66">
        <v>85</v>
      </c>
      <c r="U655" s="85">
        <f>S655*T655</f>
        <v>405695.65</v>
      </c>
      <c r="Y655" s="66">
        <v>3755.64</v>
      </c>
      <c r="Z655" s="66">
        <v>85</v>
      </c>
      <c r="AA655" s="85">
        <f>Y655*Z655</f>
        <v>319229.39999999997</v>
      </c>
      <c r="AE655" s="253">
        <v>3032.36</v>
      </c>
      <c r="AF655" s="253">
        <v>85</v>
      </c>
      <c r="AG655" s="85">
        <f>AE655*AF655</f>
        <v>257750.6</v>
      </c>
      <c r="AH655" s="253">
        <v>4522.99</v>
      </c>
      <c r="AI655" s="66">
        <v>85</v>
      </c>
      <c r="AJ655" s="85">
        <f>AH655*AI655</f>
        <v>384454.14999999997</v>
      </c>
      <c r="AK655" s="253"/>
      <c r="AN655" s="253"/>
      <c r="AQ655" s="253"/>
      <c r="AZ655" s="458">
        <f t="shared" si="98"/>
        <v>16083.880000000001</v>
      </c>
      <c r="BA655" s="86">
        <f t="shared" si="90"/>
        <v>1367129.8</v>
      </c>
      <c r="BD655" s="253">
        <v>16083.88</v>
      </c>
      <c r="BE655" s="66">
        <f t="shared" si="92"/>
        <v>85</v>
      </c>
      <c r="BF655" s="85">
        <f t="shared" si="93"/>
        <v>1367129.8</v>
      </c>
    </row>
    <row r="656" spans="1:58" outlineLevel="2" x14ac:dyDescent="0.25">
      <c r="A656" s="196"/>
      <c r="B656" s="132"/>
      <c r="C656" s="124"/>
      <c r="D656" s="124"/>
      <c r="E656" s="17"/>
      <c r="F656" s="14"/>
      <c r="G656" s="125"/>
      <c r="H656" s="58"/>
      <c r="I656" s="126"/>
      <c r="J656" s="61"/>
      <c r="K656" s="127"/>
      <c r="L656" s="475"/>
      <c r="M656" s="72"/>
      <c r="O656" s="85">
        <f t="shared" si="108"/>
        <v>0</v>
      </c>
      <c r="AK656" s="253"/>
      <c r="AN656" s="253"/>
      <c r="AQ656" s="253"/>
      <c r="AZ656" s="458">
        <f t="shared" si="98"/>
        <v>0</v>
      </c>
      <c r="BA656" s="86">
        <f t="shared" si="90"/>
        <v>0</v>
      </c>
      <c r="BD656" s="253">
        <v>0</v>
      </c>
      <c r="BE656" s="66">
        <f t="shared" si="92"/>
        <v>0</v>
      </c>
      <c r="BF656" s="85">
        <f t="shared" si="93"/>
        <v>0</v>
      </c>
    </row>
    <row r="657" spans="1:58" outlineLevel="1" x14ac:dyDescent="0.25">
      <c r="A657" s="198" t="s">
        <v>534</v>
      </c>
      <c r="B657" s="199" t="s">
        <v>496</v>
      </c>
      <c r="C657" s="174"/>
      <c r="D657" s="174"/>
      <c r="E657" s="33"/>
      <c r="F657" s="25">
        <f>SUM(F653:F655)</f>
        <v>1691500</v>
      </c>
      <c r="G657" s="174"/>
      <c r="H657" s="25">
        <f>SUM(H653:H655)</f>
        <v>0</v>
      </c>
      <c r="I657" s="174"/>
      <c r="J657" s="25">
        <f>SUM(J653:J655)</f>
        <v>0</v>
      </c>
      <c r="K657" s="174"/>
      <c r="L657" s="480">
        <f>SUM(L653:L655)</f>
        <v>1691500</v>
      </c>
      <c r="M657" s="76"/>
      <c r="N657" s="205"/>
      <c r="O657" s="85">
        <f t="shared" si="108"/>
        <v>0</v>
      </c>
      <c r="AK657" s="253"/>
      <c r="AM657" s="480">
        <f>SUM(AM653:AM655)</f>
        <v>0</v>
      </c>
      <c r="AN657" s="253"/>
      <c r="AP657" s="480">
        <f>SUM(AP653:AP655)</f>
        <v>0</v>
      </c>
      <c r="AQ657" s="253"/>
      <c r="AS657" s="480">
        <f>SUM(AS653:AS655)</f>
        <v>0</v>
      </c>
      <c r="AV657" s="480">
        <f>SUM(AV653:AV655)</f>
        <v>0</v>
      </c>
      <c r="AW657" s="504"/>
      <c r="AX657" s="504"/>
      <c r="AY657" s="518"/>
      <c r="AZ657" s="458">
        <f t="shared" si="98"/>
        <v>0</v>
      </c>
      <c r="BA657" s="480">
        <f>SUM(BA653:BA655)</f>
        <v>1582330.6</v>
      </c>
      <c r="BD657" s="253">
        <v>0</v>
      </c>
      <c r="BE657" s="66">
        <f t="shared" si="92"/>
        <v>0</v>
      </c>
      <c r="BF657" s="480">
        <f>SUM(BF653:BF655)</f>
        <v>1582330.6</v>
      </c>
    </row>
    <row r="658" spans="1:58" outlineLevel="1" x14ac:dyDescent="0.25">
      <c r="A658" s="196"/>
      <c r="B658" s="159"/>
      <c r="C658" s="32"/>
      <c r="D658" s="32"/>
      <c r="E658" s="17"/>
      <c r="F658" s="14"/>
      <c r="G658" s="114"/>
      <c r="H658" s="58"/>
      <c r="I658" s="115"/>
      <c r="J658" s="61"/>
      <c r="K658" s="116"/>
      <c r="L658" s="475"/>
      <c r="M658" s="72"/>
      <c r="O658" s="85">
        <f t="shared" si="108"/>
        <v>0</v>
      </c>
      <c r="AK658" s="253"/>
      <c r="AN658" s="253"/>
      <c r="AQ658" s="253"/>
      <c r="AZ658" s="458">
        <f t="shared" si="98"/>
        <v>0</v>
      </c>
      <c r="BA658" s="86">
        <f t="shared" si="90"/>
        <v>0</v>
      </c>
      <c r="BD658" s="253">
        <v>0</v>
      </c>
      <c r="BE658" s="66">
        <f t="shared" si="92"/>
        <v>0</v>
      </c>
      <c r="BF658" s="85">
        <f t="shared" si="93"/>
        <v>0</v>
      </c>
    </row>
    <row r="659" spans="1:58" outlineLevel="1" x14ac:dyDescent="0.25">
      <c r="A659" s="198" t="s">
        <v>537</v>
      </c>
      <c r="B659" s="199" t="s">
        <v>538</v>
      </c>
      <c r="C659" s="174"/>
      <c r="D659" s="174"/>
      <c r="E659" s="33"/>
      <c r="F659" s="25"/>
      <c r="G659" s="174"/>
      <c r="H659" s="25"/>
      <c r="I659" s="174"/>
      <c r="J659" s="25"/>
      <c r="K659" s="174"/>
      <c r="L659" s="480"/>
      <c r="M659" s="76"/>
      <c r="O659" s="85">
        <f t="shared" si="108"/>
        <v>0</v>
      </c>
      <c r="AK659" s="253"/>
      <c r="AN659" s="253"/>
      <c r="AQ659" s="253"/>
      <c r="AZ659" s="458">
        <f t="shared" si="98"/>
        <v>0</v>
      </c>
      <c r="BA659" s="86">
        <f t="shared" si="90"/>
        <v>0</v>
      </c>
      <c r="BD659" s="253">
        <v>0</v>
      </c>
      <c r="BE659" s="66">
        <f t="shared" si="92"/>
        <v>0</v>
      </c>
      <c r="BF659" s="85">
        <f t="shared" si="93"/>
        <v>0</v>
      </c>
    </row>
    <row r="660" spans="1:58" outlineLevel="2" x14ac:dyDescent="0.25">
      <c r="A660" s="196"/>
      <c r="B660" s="159"/>
      <c r="C660" s="32"/>
      <c r="D660" s="32"/>
      <c r="E660" s="17"/>
      <c r="F660" s="14"/>
      <c r="G660" s="114"/>
      <c r="H660" s="58"/>
      <c r="I660" s="115"/>
      <c r="J660" s="61"/>
      <c r="K660" s="116"/>
      <c r="L660" s="475"/>
      <c r="M660" s="72"/>
      <c r="O660" s="85">
        <f t="shared" si="108"/>
        <v>0</v>
      </c>
      <c r="AK660" s="253"/>
      <c r="AN660" s="253"/>
      <c r="AQ660" s="253"/>
      <c r="AZ660" s="458">
        <f t="shared" si="98"/>
        <v>0</v>
      </c>
      <c r="BA660" s="86">
        <f t="shared" si="90"/>
        <v>0</v>
      </c>
      <c r="BD660" s="253">
        <v>0</v>
      </c>
      <c r="BE660" s="66">
        <f t="shared" si="92"/>
        <v>0</v>
      </c>
      <c r="BF660" s="85">
        <f t="shared" si="93"/>
        <v>0</v>
      </c>
    </row>
    <row r="661" spans="1:58" ht="124.5" customHeight="1" outlineLevel="2" x14ac:dyDescent="0.25">
      <c r="A661" s="196" t="s">
        <v>539</v>
      </c>
      <c r="B661" s="203" t="s">
        <v>540</v>
      </c>
      <c r="C661" s="32" t="s">
        <v>114</v>
      </c>
      <c r="D661" s="32">
        <v>1965</v>
      </c>
      <c r="E661" s="17">
        <v>42</v>
      </c>
      <c r="F661" s="2">
        <f t="shared" ref="F661" si="111">E661*D661</f>
        <v>82530</v>
      </c>
      <c r="G661" s="129">
        <v>0</v>
      </c>
      <c r="H661" s="52">
        <f>G661*E661</f>
        <v>0</v>
      </c>
      <c r="I661" s="130"/>
      <c r="J661" s="55">
        <f>I661*E661</f>
        <v>0</v>
      </c>
      <c r="K661" s="131">
        <f>D661+G661-I661</f>
        <v>1965</v>
      </c>
      <c r="L661" s="469">
        <f>K661*E661</f>
        <v>82530</v>
      </c>
      <c r="M661" s="71"/>
      <c r="O661" s="85">
        <f t="shared" si="108"/>
        <v>0</v>
      </c>
      <c r="V661" s="66">
        <v>540</v>
      </c>
      <c r="W661" s="66">
        <v>42</v>
      </c>
      <c r="X661" s="85">
        <f>V661*W661</f>
        <v>22680</v>
      </c>
      <c r="AK661" s="253"/>
      <c r="AN661" s="253"/>
      <c r="AQ661" s="253"/>
      <c r="AZ661" s="458">
        <f t="shared" si="98"/>
        <v>540</v>
      </c>
      <c r="BA661" s="86">
        <f t="shared" si="90"/>
        <v>22680</v>
      </c>
      <c r="BD661" s="253">
        <v>540</v>
      </c>
      <c r="BE661" s="66">
        <f t="shared" si="92"/>
        <v>42</v>
      </c>
      <c r="BF661" s="85">
        <f t="shared" si="93"/>
        <v>22680</v>
      </c>
    </row>
    <row r="662" spans="1:58" outlineLevel="2" x14ac:dyDescent="0.25">
      <c r="A662" s="196"/>
      <c r="B662" s="159"/>
      <c r="C662" s="32"/>
      <c r="D662" s="32"/>
      <c r="E662" s="17"/>
      <c r="F662" s="14"/>
      <c r="G662" s="114"/>
      <c r="H662" s="58"/>
      <c r="I662" s="115"/>
      <c r="J662" s="61"/>
      <c r="K662" s="116"/>
      <c r="L662" s="475"/>
      <c r="M662" s="72"/>
      <c r="O662" s="85">
        <f t="shared" si="108"/>
        <v>0</v>
      </c>
      <c r="AK662" s="253"/>
      <c r="AN662" s="253"/>
      <c r="AQ662" s="253"/>
      <c r="AZ662" s="458">
        <f t="shared" si="98"/>
        <v>0</v>
      </c>
      <c r="BA662" s="86">
        <f t="shared" si="90"/>
        <v>0</v>
      </c>
      <c r="BD662" s="253">
        <v>0</v>
      </c>
      <c r="BE662" s="66">
        <f t="shared" si="92"/>
        <v>0</v>
      </c>
      <c r="BF662" s="85">
        <f t="shared" si="93"/>
        <v>0</v>
      </c>
    </row>
    <row r="663" spans="1:58" outlineLevel="2" x14ac:dyDescent="0.25">
      <c r="A663" s="135"/>
      <c r="B663" s="159" t="s">
        <v>541</v>
      </c>
      <c r="C663" s="124"/>
      <c r="D663" s="124"/>
      <c r="E663" s="5"/>
      <c r="F663" s="14"/>
      <c r="G663" s="125"/>
      <c r="H663" s="58"/>
      <c r="I663" s="126"/>
      <c r="J663" s="61"/>
      <c r="K663" s="127"/>
      <c r="L663" s="475"/>
      <c r="M663" s="72"/>
      <c r="O663" s="85">
        <f t="shared" si="108"/>
        <v>0</v>
      </c>
      <c r="AK663" s="253"/>
      <c r="AN663" s="253"/>
      <c r="AQ663" s="253"/>
      <c r="AZ663" s="458">
        <f t="shared" si="98"/>
        <v>0</v>
      </c>
      <c r="BA663" s="86">
        <f t="shared" ref="BA663:BA726" si="112">AZ663*E663</f>
        <v>0</v>
      </c>
      <c r="BD663" s="253">
        <v>0</v>
      </c>
      <c r="BE663" s="66">
        <f t="shared" si="92"/>
        <v>0</v>
      </c>
      <c r="BF663" s="85">
        <f t="shared" si="93"/>
        <v>0</v>
      </c>
    </row>
    <row r="664" spans="1:58" ht="213" customHeight="1" outlineLevel="2" x14ac:dyDescent="0.25">
      <c r="A664" s="196" t="s">
        <v>542</v>
      </c>
      <c r="B664" s="123" t="s">
        <v>543</v>
      </c>
      <c r="C664" s="32" t="s">
        <v>114</v>
      </c>
      <c r="D664" s="32">
        <v>33720</v>
      </c>
      <c r="E664" s="5">
        <v>34</v>
      </c>
      <c r="F664" s="2">
        <f t="shared" ref="F664" si="113">E664*D664</f>
        <v>1146480</v>
      </c>
      <c r="G664" s="129">
        <v>0</v>
      </c>
      <c r="H664" s="52">
        <f>G664*E664</f>
        <v>0</v>
      </c>
      <c r="I664" s="130"/>
      <c r="J664" s="55">
        <f>I664*E664</f>
        <v>0</v>
      </c>
      <c r="K664" s="131">
        <f>D664+G664-I664</f>
        <v>33720</v>
      </c>
      <c r="L664" s="469">
        <f>K664*E664</f>
        <v>1146480</v>
      </c>
      <c r="M664" s="71"/>
      <c r="O664" s="85">
        <f t="shared" si="108"/>
        <v>0</v>
      </c>
      <c r="S664" s="66">
        <v>11318.47</v>
      </c>
      <c r="T664" s="66">
        <v>34</v>
      </c>
      <c r="U664" s="85">
        <f>S664*T664</f>
        <v>384827.98</v>
      </c>
      <c r="V664" s="66">
        <v>5760</v>
      </c>
      <c r="W664" s="66">
        <v>34</v>
      </c>
      <c r="X664" s="85">
        <f>V664*W664</f>
        <v>195840</v>
      </c>
      <c r="Y664" s="66">
        <v>8187.5</v>
      </c>
      <c r="Z664" s="66">
        <v>34</v>
      </c>
      <c r="AA664" s="85">
        <f>Y664*Z664</f>
        <v>278375</v>
      </c>
      <c r="AE664" s="253">
        <v>2338.46</v>
      </c>
      <c r="AF664" s="253">
        <v>34</v>
      </c>
      <c r="AG664" s="85">
        <f>AE664*AF664</f>
        <v>79507.64</v>
      </c>
      <c r="AH664" s="253">
        <v>7969.8</v>
      </c>
      <c r="AI664" s="66">
        <v>34</v>
      </c>
      <c r="AJ664" s="85">
        <f>AH664*AI664</f>
        <v>270973.2</v>
      </c>
      <c r="AK664" s="253"/>
      <c r="AN664" s="253"/>
      <c r="AQ664" s="253"/>
      <c r="AZ664" s="458">
        <f t="shared" si="98"/>
        <v>35574.229999999996</v>
      </c>
      <c r="BA664" s="86">
        <f t="shared" si="112"/>
        <v>1209523.8199999998</v>
      </c>
      <c r="BB664" s="260">
        <f>BA664-L664</f>
        <v>63043.819999999832</v>
      </c>
      <c r="BD664" s="253">
        <v>35574.230000000003</v>
      </c>
      <c r="BE664" s="66">
        <f t="shared" si="92"/>
        <v>34</v>
      </c>
      <c r="BF664" s="85">
        <f t="shared" si="93"/>
        <v>1209523.82</v>
      </c>
    </row>
    <row r="665" spans="1:58" outlineLevel="2" x14ac:dyDescent="0.25">
      <c r="A665" s="196"/>
      <c r="B665" s="132"/>
      <c r="C665" s="124"/>
      <c r="D665" s="124"/>
      <c r="E665" s="5"/>
      <c r="F665" s="14"/>
      <c r="G665" s="125"/>
      <c r="H665" s="58"/>
      <c r="I665" s="126"/>
      <c r="J665" s="61"/>
      <c r="K665" s="127"/>
      <c r="L665" s="475"/>
      <c r="M665" s="72"/>
      <c r="O665" s="85">
        <f t="shared" si="108"/>
        <v>0</v>
      </c>
      <c r="U665" s="85">
        <f t="shared" ref="U665:U666" si="114">S665*T665</f>
        <v>0</v>
      </c>
      <c r="AK665" s="253"/>
      <c r="AN665" s="253"/>
      <c r="AQ665" s="253"/>
      <c r="AZ665" s="458">
        <f t="shared" si="98"/>
        <v>0</v>
      </c>
      <c r="BA665" s="86">
        <f t="shared" si="112"/>
        <v>0</v>
      </c>
      <c r="BD665" s="253">
        <v>0</v>
      </c>
      <c r="BE665" s="66">
        <f t="shared" si="92"/>
        <v>0</v>
      </c>
      <c r="BF665" s="85">
        <f t="shared" si="93"/>
        <v>0</v>
      </c>
    </row>
    <row r="666" spans="1:58" ht="258" customHeight="1" outlineLevel="2" x14ac:dyDescent="0.25">
      <c r="A666" s="196" t="s">
        <v>544</v>
      </c>
      <c r="B666" s="123" t="s">
        <v>545</v>
      </c>
      <c r="C666" s="32" t="s">
        <v>114</v>
      </c>
      <c r="D666" s="32">
        <v>33720</v>
      </c>
      <c r="E666" s="5">
        <v>52</v>
      </c>
      <c r="F666" s="2">
        <f>E666*D666</f>
        <v>1753440</v>
      </c>
      <c r="G666" s="129">
        <v>0</v>
      </c>
      <c r="H666" s="52">
        <f>G666*E666</f>
        <v>0</v>
      </c>
      <c r="I666" s="130"/>
      <c r="J666" s="55">
        <f>I666*E666</f>
        <v>0</v>
      </c>
      <c r="K666" s="131">
        <f>D666+G666-I666</f>
        <v>33720</v>
      </c>
      <c r="L666" s="469">
        <f>K666*E666</f>
        <v>1753440</v>
      </c>
      <c r="M666" s="71"/>
      <c r="O666" s="85">
        <f t="shared" si="108"/>
        <v>0</v>
      </c>
      <c r="S666" s="66">
        <v>11318.47</v>
      </c>
      <c r="T666" s="66">
        <v>52</v>
      </c>
      <c r="U666" s="85">
        <f t="shared" si="114"/>
        <v>588560.43999999994</v>
      </c>
      <c r="V666" s="66">
        <v>7200</v>
      </c>
      <c r="W666" s="66">
        <v>52</v>
      </c>
      <c r="X666" s="85">
        <f>V666*W666</f>
        <v>374400</v>
      </c>
      <c r="Y666" s="66">
        <v>8187.5</v>
      </c>
      <c r="Z666" s="66">
        <v>52</v>
      </c>
      <c r="AA666" s="85">
        <f>Y666*Z666</f>
        <v>425750</v>
      </c>
      <c r="AE666" s="253">
        <v>898.46</v>
      </c>
      <c r="AF666" s="253">
        <v>52</v>
      </c>
      <c r="AG666" s="85">
        <f>AE666*AF666</f>
        <v>46719.92</v>
      </c>
      <c r="AH666" s="253">
        <v>7969.8</v>
      </c>
      <c r="AI666" s="66">
        <v>52</v>
      </c>
      <c r="AJ666" s="85">
        <f>AH666*AI666</f>
        <v>414429.60000000003</v>
      </c>
      <c r="AK666" s="253"/>
      <c r="AN666" s="253"/>
      <c r="AQ666" s="253"/>
      <c r="AZ666" s="458">
        <f t="shared" si="98"/>
        <v>35574.229999999996</v>
      </c>
      <c r="BA666" s="86">
        <f t="shared" si="112"/>
        <v>1849859.9599999997</v>
      </c>
      <c r="BB666" s="260">
        <f>BA666-L666</f>
        <v>96419.95999999973</v>
      </c>
      <c r="BD666" s="253">
        <v>35574.230000000003</v>
      </c>
      <c r="BE666" s="66">
        <f t="shared" ref="BE666:BE729" si="115">E666</f>
        <v>52</v>
      </c>
      <c r="BF666" s="85">
        <f t="shared" ref="BF666:BF729" si="116">BD666*BE666</f>
        <v>1849859.9600000002</v>
      </c>
    </row>
    <row r="667" spans="1:58" outlineLevel="2" x14ac:dyDescent="0.25">
      <c r="A667" s="196"/>
      <c r="B667" s="132"/>
      <c r="C667" s="124"/>
      <c r="D667" s="124"/>
      <c r="E667" s="5"/>
      <c r="F667" s="14"/>
      <c r="G667" s="125"/>
      <c r="H667" s="58"/>
      <c r="I667" s="126"/>
      <c r="J667" s="61"/>
      <c r="K667" s="127"/>
      <c r="L667" s="475"/>
      <c r="M667" s="72"/>
      <c r="O667" s="85">
        <f t="shared" si="108"/>
        <v>0</v>
      </c>
      <c r="AK667" s="253"/>
      <c r="AN667" s="253"/>
      <c r="AQ667" s="253"/>
      <c r="AZ667" s="458">
        <f t="shared" si="98"/>
        <v>0</v>
      </c>
      <c r="BA667" s="86">
        <f t="shared" si="112"/>
        <v>0</v>
      </c>
      <c r="BD667" s="253">
        <v>0</v>
      </c>
      <c r="BE667" s="66">
        <f t="shared" si="115"/>
        <v>0</v>
      </c>
      <c r="BF667" s="85">
        <f t="shared" si="116"/>
        <v>0</v>
      </c>
    </row>
    <row r="668" spans="1:58" ht="228.75" customHeight="1" outlineLevel="2" x14ac:dyDescent="0.25">
      <c r="A668" s="196" t="s">
        <v>546</v>
      </c>
      <c r="B668" s="203" t="s">
        <v>547</v>
      </c>
      <c r="C668" s="32" t="s">
        <v>114</v>
      </c>
      <c r="D668" s="32">
        <v>33720</v>
      </c>
      <c r="E668" s="5">
        <v>24.5</v>
      </c>
      <c r="F668" s="2">
        <f t="shared" ref="F668" si="117">E668*D668</f>
        <v>826140</v>
      </c>
      <c r="G668" s="129">
        <v>0</v>
      </c>
      <c r="H668" s="52">
        <f>G668*E668</f>
        <v>0</v>
      </c>
      <c r="I668" s="130"/>
      <c r="J668" s="55">
        <f>I668*E668</f>
        <v>0</v>
      </c>
      <c r="K668" s="131">
        <f>D668+G668-I668</f>
        <v>33720</v>
      </c>
      <c r="L668" s="469">
        <f>K668*E668</f>
        <v>826140</v>
      </c>
      <c r="M668" s="71"/>
      <c r="O668" s="85">
        <f t="shared" si="108"/>
        <v>0</v>
      </c>
      <c r="S668" s="66">
        <v>11318.47</v>
      </c>
      <c r="T668" s="66">
        <v>24.5</v>
      </c>
      <c r="U668" s="85">
        <f>S668*T668</f>
        <v>277302.51499999996</v>
      </c>
      <c r="V668" s="66">
        <v>3024</v>
      </c>
      <c r="W668" s="66">
        <v>24.5</v>
      </c>
      <c r="X668" s="85">
        <f>V668*W668</f>
        <v>74088</v>
      </c>
      <c r="Y668" s="66">
        <v>8187.5</v>
      </c>
      <c r="Z668" s="66">
        <v>24.5</v>
      </c>
      <c r="AA668" s="85">
        <f>Y668*Z668</f>
        <v>200593.75</v>
      </c>
      <c r="AE668" s="253">
        <v>5074.46</v>
      </c>
      <c r="AF668" s="253">
        <v>24.5</v>
      </c>
      <c r="AG668" s="85">
        <f>AE668*AF668</f>
        <v>124324.27</v>
      </c>
      <c r="AH668" s="253">
        <v>7969.8</v>
      </c>
      <c r="AI668" s="66">
        <v>24.5</v>
      </c>
      <c r="AJ668" s="85">
        <f>AH668*AI668</f>
        <v>195260.1</v>
      </c>
      <c r="AK668" s="253"/>
      <c r="AN668" s="253"/>
      <c r="AQ668" s="253"/>
      <c r="AZ668" s="458">
        <f t="shared" si="98"/>
        <v>35574.229999999996</v>
      </c>
      <c r="BA668" s="86">
        <f t="shared" si="112"/>
        <v>871568.63499999989</v>
      </c>
      <c r="BB668" s="260">
        <f>BA668-L668</f>
        <v>45428.634999999893</v>
      </c>
      <c r="BD668" s="253">
        <v>35574.230000000003</v>
      </c>
      <c r="BE668" s="66">
        <f t="shared" si="115"/>
        <v>24.5</v>
      </c>
      <c r="BF668" s="85">
        <f t="shared" si="116"/>
        <v>871568.63500000013</v>
      </c>
    </row>
    <row r="669" spans="1:58" outlineLevel="2" x14ac:dyDescent="0.25">
      <c r="A669" s="196"/>
      <c r="B669" s="132"/>
      <c r="C669" s="124"/>
      <c r="D669" s="124"/>
      <c r="E669" s="5"/>
      <c r="F669" s="14"/>
      <c r="G669" s="125"/>
      <c r="H669" s="58"/>
      <c r="I669" s="126"/>
      <c r="J669" s="61"/>
      <c r="K669" s="127"/>
      <c r="L669" s="475"/>
      <c r="M669" s="72"/>
      <c r="O669" s="85">
        <f t="shared" si="108"/>
        <v>0</v>
      </c>
      <c r="AK669" s="253"/>
      <c r="AN669" s="253"/>
      <c r="AQ669" s="253"/>
      <c r="AZ669" s="458">
        <f t="shared" si="98"/>
        <v>0</v>
      </c>
      <c r="BA669" s="86">
        <f t="shared" si="112"/>
        <v>0</v>
      </c>
      <c r="BD669" s="253">
        <v>0</v>
      </c>
      <c r="BE669" s="66">
        <f t="shared" si="115"/>
        <v>0</v>
      </c>
      <c r="BF669" s="85">
        <f t="shared" si="116"/>
        <v>0</v>
      </c>
    </row>
    <row r="670" spans="1:58" ht="227.25" customHeight="1" outlineLevel="2" x14ac:dyDescent="0.25">
      <c r="A670" s="196" t="s">
        <v>548</v>
      </c>
      <c r="B670" s="123" t="s">
        <v>549</v>
      </c>
      <c r="C670" s="32" t="s">
        <v>114</v>
      </c>
      <c r="D670" s="32">
        <v>33720</v>
      </c>
      <c r="E670" s="5">
        <v>12</v>
      </c>
      <c r="F670" s="2">
        <f t="shared" ref="F670" si="118">E670*D670</f>
        <v>404640</v>
      </c>
      <c r="G670" s="129">
        <v>0</v>
      </c>
      <c r="H670" s="52">
        <f>G670*E670</f>
        <v>0</v>
      </c>
      <c r="I670" s="130"/>
      <c r="J670" s="55">
        <f>I670*E670</f>
        <v>0</v>
      </c>
      <c r="K670" s="131">
        <f>D670+G670-I670</f>
        <v>33720</v>
      </c>
      <c r="L670" s="469">
        <f>K670*E670</f>
        <v>404640</v>
      </c>
      <c r="M670" s="71"/>
      <c r="O670" s="85">
        <f t="shared" si="108"/>
        <v>0</v>
      </c>
      <c r="S670" s="66">
        <v>11318.47</v>
      </c>
      <c r="T670" s="66">
        <v>12</v>
      </c>
      <c r="U670" s="85">
        <f>S670*T670</f>
        <v>135821.63999999998</v>
      </c>
      <c r="V670" s="66">
        <v>14583.92</v>
      </c>
      <c r="W670" s="66">
        <v>12</v>
      </c>
      <c r="X670" s="85">
        <f>V670*W670</f>
        <v>175007.04</v>
      </c>
      <c r="Y670" s="66">
        <v>3275</v>
      </c>
      <c r="Z670" s="66">
        <v>12</v>
      </c>
      <c r="AA670" s="85">
        <f>Y670*Z670</f>
        <v>39300</v>
      </c>
      <c r="AH670" s="253">
        <v>6396.84</v>
      </c>
      <c r="AI670" s="66">
        <v>12</v>
      </c>
      <c r="AJ670" s="85">
        <f>AH670*AI670</f>
        <v>76762.080000000002</v>
      </c>
      <c r="AK670" s="253"/>
      <c r="AN670" s="253"/>
      <c r="AQ670" s="253"/>
      <c r="AZ670" s="458">
        <f t="shared" si="98"/>
        <v>35574.230000000003</v>
      </c>
      <c r="BA670" s="86">
        <f t="shared" si="112"/>
        <v>426890.76</v>
      </c>
      <c r="BB670" s="260">
        <f>BA670-L670</f>
        <v>22250.760000000009</v>
      </c>
      <c r="BD670" s="253">
        <v>35574.230000000003</v>
      </c>
      <c r="BE670" s="66">
        <f t="shared" si="115"/>
        <v>12</v>
      </c>
      <c r="BF670" s="85">
        <f t="shared" si="116"/>
        <v>426890.76</v>
      </c>
    </row>
    <row r="671" spans="1:58" outlineLevel="2" x14ac:dyDescent="0.25">
      <c r="A671" s="196"/>
      <c r="B671" s="132"/>
      <c r="C671" s="124"/>
      <c r="D671" s="124"/>
      <c r="E671" s="5"/>
      <c r="F671" s="14"/>
      <c r="G671" s="125"/>
      <c r="H671" s="58"/>
      <c r="I671" s="126"/>
      <c r="J671" s="61"/>
      <c r="K671" s="127"/>
      <c r="L671" s="475"/>
      <c r="M671" s="72"/>
      <c r="O671" s="85">
        <f t="shared" si="108"/>
        <v>0</v>
      </c>
      <c r="AK671" s="253"/>
      <c r="AN671" s="253"/>
      <c r="AQ671" s="253"/>
      <c r="AZ671" s="458">
        <f t="shared" si="98"/>
        <v>0</v>
      </c>
      <c r="BA671" s="85">
        <f t="shared" ref="BA671" si="119">AY671*AZ671</f>
        <v>0</v>
      </c>
      <c r="BD671" s="253">
        <v>0</v>
      </c>
      <c r="BE671" s="66">
        <f t="shared" si="115"/>
        <v>0</v>
      </c>
      <c r="BF671" s="85">
        <f t="shared" si="116"/>
        <v>0</v>
      </c>
    </row>
    <row r="672" spans="1:58" outlineLevel="1" x14ac:dyDescent="0.25">
      <c r="A672" s="198" t="s">
        <v>537</v>
      </c>
      <c r="B672" s="199" t="s">
        <v>550</v>
      </c>
      <c r="C672" s="174"/>
      <c r="D672" s="174"/>
      <c r="E672" s="33"/>
      <c r="F672" s="25">
        <f>SUM(F661:F671)</f>
        <v>4213230</v>
      </c>
      <c r="G672" s="174"/>
      <c r="H672" s="25">
        <f>SUM(H661:H671)</f>
        <v>0</v>
      </c>
      <c r="I672" s="174"/>
      <c r="J672" s="25">
        <f>SUM(J661:J671)</f>
        <v>0</v>
      </c>
      <c r="K672" s="174"/>
      <c r="L672" s="480">
        <f>SUM(L661:L671)</f>
        <v>4213230</v>
      </c>
      <c r="M672" s="76"/>
      <c r="O672" s="85">
        <f t="shared" si="108"/>
        <v>0</v>
      </c>
      <c r="AK672" s="253"/>
      <c r="AM672" s="480">
        <f>SUM(AM661:AM671)</f>
        <v>0</v>
      </c>
      <c r="AN672" s="253"/>
      <c r="AP672" s="480">
        <f>SUM(AP661:AP671)</f>
        <v>0</v>
      </c>
      <c r="AQ672" s="253"/>
      <c r="AS672" s="480">
        <f>SUM(AS661:AS671)</f>
        <v>0</v>
      </c>
      <c r="AV672" s="480">
        <f>SUM(AV661:AV671)</f>
        <v>0</v>
      </c>
      <c r="AW672" s="504"/>
      <c r="AX672" s="504"/>
      <c r="AY672" s="518"/>
      <c r="AZ672" s="458">
        <f t="shared" si="98"/>
        <v>0</v>
      </c>
      <c r="BA672" s="480">
        <f>SUM(BA661:BA671)</f>
        <v>4380523.1749999989</v>
      </c>
      <c r="BD672" s="253">
        <v>0</v>
      </c>
      <c r="BE672" s="66">
        <f t="shared" si="115"/>
        <v>0</v>
      </c>
      <c r="BF672" s="480">
        <f>SUM(BF661:BF671)</f>
        <v>4380523.1750000007</v>
      </c>
    </row>
    <row r="673" spans="1:58" outlineLevel="1" x14ac:dyDescent="0.25">
      <c r="A673" s="196"/>
      <c r="B673" s="132"/>
      <c r="C673" s="124"/>
      <c r="D673" s="124"/>
      <c r="E673" s="5"/>
      <c r="F673" s="14"/>
      <c r="G673" s="125"/>
      <c r="H673" s="58"/>
      <c r="I673" s="126"/>
      <c r="J673" s="61"/>
      <c r="K673" s="127"/>
      <c r="L673" s="475"/>
      <c r="M673" s="72"/>
      <c r="O673" s="85">
        <f t="shared" si="108"/>
        <v>0</v>
      </c>
      <c r="AK673" s="253"/>
      <c r="AM673" s="475"/>
      <c r="AN673" s="253"/>
      <c r="AP673" s="475"/>
      <c r="AQ673" s="253"/>
      <c r="AS673" s="475"/>
      <c r="AV673" s="475"/>
      <c r="AW673" s="502"/>
      <c r="AX673" s="502"/>
      <c r="AY673" s="516"/>
      <c r="AZ673" s="458">
        <f t="shared" si="98"/>
        <v>0</v>
      </c>
      <c r="BA673" s="475"/>
      <c r="BD673" s="253">
        <v>0</v>
      </c>
      <c r="BE673" s="66">
        <f t="shared" si="115"/>
        <v>0</v>
      </c>
      <c r="BF673" s="475"/>
    </row>
    <row r="674" spans="1:58" x14ac:dyDescent="0.25">
      <c r="A674" s="193" t="s">
        <v>532</v>
      </c>
      <c r="B674" s="194" t="s">
        <v>551</v>
      </c>
      <c r="C674" s="195"/>
      <c r="D674" s="195"/>
      <c r="E674" s="30"/>
      <c r="F674" s="31">
        <f>F672+F657</f>
        <v>5904730</v>
      </c>
      <c r="G674" s="195"/>
      <c r="H674" s="31">
        <f>H672+H657</f>
        <v>0</v>
      </c>
      <c r="I674" s="195"/>
      <c r="J674" s="31">
        <f>J672+J657</f>
        <v>0</v>
      </c>
      <c r="K674" s="195"/>
      <c r="L674" s="482">
        <f>L672+L657</f>
        <v>5904730</v>
      </c>
      <c r="M674" s="76"/>
      <c r="O674" s="85">
        <f t="shared" si="108"/>
        <v>0</v>
      </c>
      <c r="AK674" s="253"/>
      <c r="AM674" s="482">
        <f>AM672+AM657</f>
        <v>0</v>
      </c>
      <c r="AN674" s="253"/>
      <c r="AP674" s="482">
        <f>AP672+AP657</f>
        <v>0</v>
      </c>
      <c r="AQ674" s="253"/>
      <c r="AS674" s="482">
        <f>AS672+AS657</f>
        <v>0</v>
      </c>
      <c r="AV674" s="482">
        <f>AV672+AV657</f>
        <v>0</v>
      </c>
      <c r="AW674" s="505"/>
      <c r="AX674" s="505"/>
      <c r="AY674" s="519"/>
      <c r="AZ674" s="458">
        <f t="shared" si="98"/>
        <v>0</v>
      </c>
      <c r="BA674" s="482">
        <f>BA672+BA657</f>
        <v>5962853.7749999985</v>
      </c>
      <c r="BD674" s="253">
        <v>0</v>
      </c>
      <c r="BE674" s="66">
        <f t="shared" si="115"/>
        <v>0</v>
      </c>
      <c r="BF674" s="482">
        <f>BF672+BF657</f>
        <v>5962853.7750000004</v>
      </c>
    </row>
    <row r="675" spans="1:58" x14ac:dyDescent="0.25">
      <c r="A675" s="196"/>
      <c r="B675" s="132"/>
      <c r="C675" s="124"/>
      <c r="D675" s="124"/>
      <c r="E675" s="5"/>
      <c r="F675" s="14"/>
      <c r="G675" s="125"/>
      <c r="H675" s="58"/>
      <c r="I675" s="126"/>
      <c r="J675" s="61"/>
      <c r="K675" s="127"/>
      <c r="L675" s="475"/>
      <c r="M675" s="72"/>
      <c r="O675" s="85">
        <f t="shared" si="108"/>
        <v>0</v>
      </c>
      <c r="AK675" s="253"/>
      <c r="AM675" s="475"/>
      <c r="AN675" s="253"/>
      <c r="AP675" s="475"/>
      <c r="AQ675" s="253"/>
      <c r="AS675" s="475"/>
      <c r="AV675" s="475"/>
      <c r="AW675" s="502"/>
      <c r="AX675" s="502"/>
      <c r="AY675" s="516"/>
      <c r="AZ675" s="458">
        <f t="shared" si="98"/>
        <v>0</v>
      </c>
      <c r="BA675" s="475"/>
      <c r="BD675" s="253">
        <v>0</v>
      </c>
      <c r="BE675" s="66">
        <f t="shared" si="115"/>
        <v>0</v>
      </c>
      <c r="BF675" s="475"/>
    </row>
    <row r="676" spans="1:58" x14ac:dyDescent="0.25">
      <c r="A676" s="193" t="s">
        <v>552</v>
      </c>
      <c r="B676" s="194" t="s">
        <v>553</v>
      </c>
      <c r="C676" s="195"/>
      <c r="D676" s="195"/>
      <c r="E676" s="30"/>
      <c r="F676" s="31"/>
      <c r="G676" s="195"/>
      <c r="H676" s="31"/>
      <c r="I676" s="195"/>
      <c r="J676" s="31"/>
      <c r="K676" s="195"/>
      <c r="L676" s="482"/>
      <c r="M676" s="76"/>
      <c r="O676" s="85">
        <f t="shared" si="108"/>
        <v>0</v>
      </c>
      <c r="AK676" s="253"/>
      <c r="AN676" s="253"/>
      <c r="AQ676" s="253"/>
      <c r="AZ676" s="458">
        <f t="shared" si="98"/>
        <v>0</v>
      </c>
      <c r="BA676" s="86">
        <f t="shared" si="112"/>
        <v>0</v>
      </c>
      <c r="BD676" s="253">
        <v>0</v>
      </c>
      <c r="BE676" s="66">
        <f t="shared" si="115"/>
        <v>0</v>
      </c>
      <c r="BF676" s="85">
        <f t="shared" si="116"/>
        <v>0</v>
      </c>
    </row>
    <row r="677" spans="1:58" outlineLevel="1" x14ac:dyDescent="0.25">
      <c r="A677" s="196"/>
      <c r="B677" s="132"/>
      <c r="C677" s="124"/>
      <c r="D677" s="124"/>
      <c r="E677" s="5"/>
      <c r="F677" s="14"/>
      <c r="G677" s="125"/>
      <c r="H677" s="58"/>
      <c r="I677" s="126"/>
      <c r="J677" s="61"/>
      <c r="K677" s="127"/>
      <c r="L677" s="475"/>
      <c r="M677" s="72"/>
      <c r="O677" s="85">
        <f t="shared" si="108"/>
        <v>0</v>
      </c>
      <c r="AK677" s="253"/>
      <c r="AN677" s="253"/>
      <c r="AQ677" s="253"/>
      <c r="AZ677" s="458">
        <f t="shared" si="98"/>
        <v>0</v>
      </c>
      <c r="BA677" s="86">
        <f t="shared" si="112"/>
        <v>0</v>
      </c>
      <c r="BD677" s="253">
        <v>0</v>
      </c>
      <c r="BE677" s="66">
        <f t="shared" si="115"/>
        <v>0</v>
      </c>
      <c r="BF677" s="85">
        <f t="shared" si="116"/>
        <v>0</v>
      </c>
    </row>
    <row r="678" spans="1:58" outlineLevel="1" x14ac:dyDescent="0.25">
      <c r="A678" s="198" t="s">
        <v>554</v>
      </c>
      <c r="B678" s="199" t="s">
        <v>555</v>
      </c>
      <c r="C678" s="174"/>
      <c r="D678" s="174"/>
      <c r="E678" s="33"/>
      <c r="F678" s="25"/>
      <c r="G678" s="174"/>
      <c r="H678" s="25"/>
      <c r="I678" s="174"/>
      <c r="J678" s="25"/>
      <c r="K678" s="174"/>
      <c r="L678" s="480"/>
      <c r="M678" s="76"/>
      <c r="O678" s="85">
        <f t="shared" si="108"/>
        <v>0</v>
      </c>
      <c r="AK678" s="253"/>
      <c r="AN678" s="253"/>
      <c r="AQ678" s="253"/>
      <c r="AZ678" s="458">
        <f t="shared" si="98"/>
        <v>0</v>
      </c>
      <c r="BA678" s="86">
        <f t="shared" si="112"/>
        <v>0</v>
      </c>
      <c r="BD678" s="253">
        <v>0</v>
      </c>
      <c r="BE678" s="66">
        <f t="shared" si="115"/>
        <v>0</v>
      </c>
      <c r="BF678" s="85">
        <f t="shared" si="116"/>
        <v>0</v>
      </c>
    </row>
    <row r="679" spans="1:58" outlineLevel="2" x14ac:dyDescent="0.25">
      <c r="A679" s="196"/>
      <c r="B679" s="132"/>
      <c r="C679" s="124"/>
      <c r="D679" s="124"/>
      <c r="E679" s="5"/>
      <c r="F679" s="14"/>
      <c r="G679" s="125"/>
      <c r="H679" s="58"/>
      <c r="I679" s="126"/>
      <c r="J679" s="61"/>
      <c r="K679" s="127"/>
      <c r="L679" s="475"/>
      <c r="M679" s="72"/>
      <c r="O679" s="85">
        <f t="shared" si="108"/>
        <v>0</v>
      </c>
      <c r="AK679" s="253"/>
      <c r="AN679" s="253"/>
      <c r="AQ679" s="253"/>
      <c r="AZ679" s="458">
        <f t="shared" si="98"/>
        <v>0</v>
      </c>
      <c r="BA679" s="86">
        <f t="shared" si="112"/>
        <v>0</v>
      </c>
      <c r="BD679" s="253">
        <v>0</v>
      </c>
      <c r="BE679" s="66">
        <f t="shared" si="115"/>
        <v>0</v>
      </c>
      <c r="BF679" s="85">
        <f t="shared" si="116"/>
        <v>0</v>
      </c>
    </row>
    <row r="680" spans="1:58" ht="60" outlineLevel="2" x14ac:dyDescent="0.25">
      <c r="A680" s="196" t="s">
        <v>556</v>
      </c>
      <c r="B680" s="123" t="s">
        <v>557</v>
      </c>
      <c r="C680" s="32" t="s">
        <v>106</v>
      </c>
      <c r="D680" s="32">
        <v>7</v>
      </c>
      <c r="E680" s="5">
        <v>800</v>
      </c>
      <c r="F680" s="2">
        <f t="shared" ref="F680" si="120">E680*D680</f>
        <v>5600</v>
      </c>
      <c r="G680" s="129">
        <v>0</v>
      </c>
      <c r="H680" s="52">
        <f>G680*E680</f>
        <v>0</v>
      </c>
      <c r="I680" s="130"/>
      <c r="J680" s="55">
        <f>I680*E680</f>
        <v>0</v>
      </c>
      <c r="K680" s="131">
        <f>D680+G680-I680</f>
        <v>7</v>
      </c>
      <c r="L680" s="469">
        <f>K680*E680</f>
        <v>5600</v>
      </c>
      <c r="M680" s="71"/>
      <c r="O680" s="85">
        <f t="shared" si="108"/>
        <v>0</v>
      </c>
      <c r="Y680" s="66">
        <v>6.83</v>
      </c>
      <c r="Z680" s="66">
        <v>800</v>
      </c>
      <c r="AA680" s="85">
        <f>Y680*Z680</f>
        <v>5464</v>
      </c>
      <c r="AK680" s="253"/>
      <c r="AN680" s="253"/>
      <c r="AQ680" s="253"/>
      <c r="AZ680" s="458">
        <f t="shared" ref="AZ680:AZ743" si="121">Y680+AB680+AE680+AH680+AK680+AN680+AQ680+AT680+AW680+V680+S680+P680+M680</f>
        <v>6.83</v>
      </c>
      <c r="BA680" s="86">
        <f t="shared" si="112"/>
        <v>5464</v>
      </c>
      <c r="BD680" s="253">
        <v>6.83</v>
      </c>
      <c r="BE680" s="66">
        <f t="shared" si="115"/>
        <v>800</v>
      </c>
      <c r="BF680" s="85">
        <f t="shared" si="116"/>
        <v>5464</v>
      </c>
    </row>
    <row r="681" spans="1:58" outlineLevel="2" x14ac:dyDescent="0.25">
      <c r="A681" s="196"/>
      <c r="B681" s="132"/>
      <c r="C681" s="124"/>
      <c r="D681" s="124"/>
      <c r="E681" s="5"/>
      <c r="F681" s="14"/>
      <c r="G681" s="125"/>
      <c r="H681" s="58"/>
      <c r="I681" s="126"/>
      <c r="J681" s="61"/>
      <c r="K681" s="127"/>
      <c r="L681" s="475"/>
      <c r="M681" s="72"/>
      <c r="O681" s="85">
        <f t="shared" si="108"/>
        <v>0</v>
      </c>
      <c r="AK681" s="253"/>
      <c r="AN681" s="253"/>
      <c r="AQ681" s="253"/>
      <c r="AZ681" s="458">
        <f t="shared" si="121"/>
        <v>0</v>
      </c>
      <c r="BA681" s="86">
        <f t="shared" si="112"/>
        <v>0</v>
      </c>
      <c r="BD681" s="253">
        <v>0</v>
      </c>
      <c r="BE681" s="66">
        <f t="shared" si="115"/>
        <v>0</v>
      </c>
      <c r="BF681" s="85">
        <f t="shared" si="116"/>
        <v>0</v>
      </c>
    </row>
    <row r="682" spans="1:58" ht="105" outlineLevel="2" x14ac:dyDescent="0.25">
      <c r="A682" s="196" t="s">
        <v>558</v>
      </c>
      <c r="B682" s="123" t="s">
        <v>559</v>
      </c>
      <c r="C682" s="124"/>
      <c r="D682" s="124"/>
      <c r="E682" s="5"/>
      <c r="F682" s="14"/>
      <c r="G682" s="125"/>
      <c r="H682" s="58"/>
      <c r="I682" s="126"/>
      <c r="J682" s="61"/>
      <c r="K682" s="127"/>
      <c r="L682" s="475"/>
      <c r="M682" s="72"/>
      <c r="O682" s="85">
        <f t="shared" si="108"/>
        <v>0</v>
      </c>
      <c r="Y682" s="66">
        <v>34.53</v>
      </c>
      <c r="Z682" s="66">
        <v>1500</v>
      </c>
      <c r="AA682" s="85">
        <f>Y682*Z682</f>
        <v>51795</v>
      </c>
      <c r="AK682" s="253"/>
      <c r="AN682" s="253"/>
      <c r="AQ682" s="253"/>
      <c r="AZ682" s="458">
        <f t="shared" si="121"/>
        <v>34.53</v>
      </c>
      <c r="BA682" s="86">
        <f>AZ682*E683</f>
        <v>51795</v>
      </c>
      <c r="BD682" s="253">
        <v>0</v>
      </c>
      <c r="BE682" s="66">
        <f t="shared" si="115"/>
        <v>0</v>
      </c>
      <c r="BF682" s="85">
        <f t="shared" si="116"/>
        <v>0</v>
      </c>
    </row>
    <row r="683" spans="1:58" outlineLevel="2" x14ac:dyDescent="0.25">
      <c r="A683" s="196"/>
      <c r="B683" s="123" t="s">
        <v>560</v>
      </c>
      <c r="C683" s="32" t="s">
        <v>106</v>
      </c>
      <c r="D683" s="32">
        <v>47</v>
      </c>
      <c r="E683" s="5">
        <v>1500</v>
      </c>
      <c r="F683" s="2">
        <f t="shared" ref="F683" si="122">E683*D683</f>
        <v>70500</v>
      </c>
      <c r="G683" s="129">
        <v>0</v>
      </c>
      <c r="H683" s="52">
        <f>G683*E683</f>
        <v>0</v>
      </c>
      <c r="I683" s="130"/>
      <c r="J683" s="55">
        <f>I683*E683</f>
        <v>0</v>
      </c>
      <c r="K683" s="131">
        <f>D683+G683-I683</f>
        <v>47</v>
      </c>
      <c r="L683" s="469">
        <f>K683*E683</f>
        <v>70500</v>
      </c>
      <c r="M683" s="71"/>
      <c r="O683" s="85">
        <f t="shared" si="108"/>
        <v>0</v>
      </c>
      <c r="AK683" s="253"/>
      <c r="AN683" s="253"/>
      <c r="AQ683" s="253"/>
      <c r="AZ683" s="458">
        <f t="shared" si="121"/>
        <v>0</v>
      </c>
      <c r="BA683" s="86">
        <f t="shared" si="112"/>
        <v>0</v>
      </c>
      <c r="BD683" s="253">
        <v>34.53</v>
      </c>
      <c r="BE683" s="66">
        <f t="shared" si="115"/>
        <v>1500</v>
      </c>
      <c r="BF683" s="85">
        <f t="shared" si="116"/>
        <v>51795</v>
      </c>
    </row>
    <row r="684" spans="1:58" outlineLevel="2" x14ac:dyDescent="0.25">
      <c r="A684" s="196"/>
      <c r="B684" s="132"/>
      <c r="C684" s="124"/>
      <c r="D684" s="124"/>
      <c r="E684" s="5"/>
      <c r="F684" s="14"/>
      <c r="G684" s="125"/>
      <c r="H684" s="58"/>
      <c r="I684" s="126"/>
      <c r="J684" s="61"/>
      <c r="K684" s="127"/>
      <c r="L684" s="475"/>
      <c r="M684" s="72"/>
      <c r="O684" s="85">
        <f t="shared" si="108"/>
        <v>0</v>
      </c>
      <c r="AK684" s="253"/>
      <c r="AN684" s="253"/>
      <c r="AQ684" s="253"/>
      <c r="AZ684" s="458">
        <f t="shared" si="121"/>
        <v>0</v>
      </c>
      <c r="BA684" s="86">
        <f t="shared" si="112"/>
        <v>0</v>
      </c>
      <c r="BD684" s="253">
        <v>0</v>
      </c>
      <c r="BE684" s="66">
        <f t="shared" si="115"/>
        <v>0</v>
      </c>
      <c r="BF684" s="85">
        <f t="shared" si="116"/>
        <v>0</v>
      </c>
    </row>
    <row r="685" spans="1:58" ht="60" outlineLevel="2" x14ac:dyDescent="0.25">
      <c r="A685" s="196" t="s">
        <v>561</v>
      </c>
      <c r="B685" s="123" t="s">
        <v>437</v>
      </c>
      <c r="C685" s="124"/>
      <c r="D685" s="124"/>
      <c r="E685" s="5"/>
      <c r="F685" s="14"/>
      <c r="G685" s="125"/>
      <c r="H685" s="58"/>
      <c r="I685" s="126"/>
      <c r="J685" s="61"/>
      <c r="K685" s="127"/>
      <c r="L685" s="475"/>
      <c r="M685" s="72"/>
      <c r="O685" s="85">
        <f t="shared" si="108"/>
        <v>0</v>
      </c>
      <c r="Y685" s="66">
        <v>5457.5</v>
      </c>
      <c r="Z685" s="66">
        <v>7.5</v>
      </c>
      <c r="AA685" s="85">
        <f>Y685*Z685</f>
        <v>40931.25</v>
      </c>
      <c r="AK685" s="253"/>
      <c r="AN685" s="253"/>
      <c r="AQ685" s="253"/>
      <c r="AZ685" s="458">
        <f t="shared" si="121"/>
        <v>5457.5</v>
      </c>
      <c r="BA685" s="86">
        <f>AZ685*E686</f>
        <v>40931.25</v>
      </c>
      <c r="BD685" s="253">
        <v>0</v>
      </c>
      <c r="BE685" s="66">
        <f t="shared" si="115"/>
        <v>0</v>
      </c>
      <c r="BF685" s="85">
        <f t="shared" si="116"/>
        <v>0</v>
      </c>
    </row>
    <row r="686" spans="1:58" outlineLevel="2" x14ac:dyDescent="0.25">
      <c r="A686" s="196"/>
      <c r="B686" s="123" t="s">
        <v>560</v>
      </c>
      <c r="C686" s="32" t="s">
        <v>278</v>
      </c>
      <c r="D686" s="32">
        <v>4700</v>
      </c>
      <c r="E686" s="5">
        <v>7.5</v>
      </c>
      <c r="F686" s="2">
        <f t="shared" ref="F686" si="123">E686*D686</f>
        <v>35250</v>
      </c>
      <c r="G686" s="129">
        <v>0</v>
      </c>
      <c r="H686" s="52">
        <f>G686*E686</f>
        <v>0</v>
      </c>
      <c r="I686" s="130"/>
      <c r="J686" s="55">
        <f>I686*E686</f>
        <v>0</v>
      </c>
      <c r="K686" s="131">
        <f>D686+G686-I686</f>
        <v>4700</v>
      </c>
      <c r="L686" s="469">
        <f>K686*E686</f>
        <v>35250</v>
      </c>
      <c r="M686" s="71"/>
      <c r="O686" s="85">
        <f t="shared" si="108"/>
        <v>0</v>
      </c>
      <c r="AK686" s="253"/>
      <c r="AN686" s="253"/>
      <c r="AQ686" s="253"/>
      <c r="AZ686" s="458">
        <f t="shared" si="121"/>
        <v>0</v>
      </c>
      <c r="BA686" s="86">
        <f t="shared" si="112"/>
        <v>0</v>
      </c>
      <c r="BD686" s="253">
        <v>5457.5</v>
      </c>
      <c r="BE686" s="66">
        <f t="shared" si="115"/>
        <v>7.5</v>
      </c>
      <c r="BF686" s="85">
        <f t="shared" si="116"/>
        <v>40931.25</v>
      </c>
    </row>
    <row r="687" spans="1:58" outlineLevel="2" x14ac:dyDescent="0.25">
      <c r="A687" s="196"/>
      <c r="B687" s="132"/>
      <c r="C687" s="124"/>
      <c r="D687" s="124"/>
      <c r="E687" s="5"/>
      <c r="F687" s="14"/>
      <c r="G687" s="125"/>
      <c r="H687" s="58"/>
      <c r="I687" s="126"/>
      <c r="J687" s="61"/>
      <c r="K687" s="127"/>
      <c r="L687" s="475"/>
      <c r="M687" s="72"/>
      <c r="O687" s="85">
        <f t="shared" si="108"/>
        <v>0</v>
      </c>
      <c r="AK687" s="253"/>
      <c r="AN687" s="253"/>
      <c r="AQ687" s="253"/>
      <c r="AZ687" s="458">
        <f t="shared" si="121"/>
        <v>0</v>
      </c>
      <c r="BA687" s="86">
        <f t="shared" si="112"/>
        <v>0</v>
      </c>
      <c r="BD687" s="253">
        <v>0</v>
      </c>
      <c r="BE687" s="66">
        <f t="shared" si="115"/>
        <v>0</v>
      </c>
      <c r="BF687" s="85">
        <f t="shared" si="116"/>
        <v>0</v>
      </c>
    </row>
    <row r="688" spans="1:58" ht="60" outlineLevel="2" x14ac:dyDescent="0.25">
      <c r="A688" s="196" t="s">
        <v>562</v>
      </c>
      <c r="B688" s="123" t="s">
        <v>563</v>
      </c>
      <c r="C688" s="124"/>
      <c r="D688" s="124"/>
      <c r="E688" s="5"/>
      <c r="F688" s="14"/>
      <c r="G688" s="125"/>
      <c r="H688" s="58"/>
      <c r="I688" s="126"/>
      <c r="J688" s="61"/>
      <c r="K688" s="127"/>
      <c r="L688" s="475"/>
      <c r="M688" s="72"/>
      <c r="O688" s="85">
        <f t="shared" si="108"/>
        <v>0</v>
      </c>
      <c r="AK688" s="253"/>
      <c r="AN688" s="253"/>
      <c r="AQ688" s="253"/>
      <c r="AZ688" s="458">
        <f t="shared" si="121"/>
        <v>0</v>
      </c>
      <c r="BA688" s="86">
        <f t="shared" si="112"/>
        <v>0</v>
      </c>
      <c r="BD688" s="253">
        <v>0</v>
      </c>
      <c r="BE688" s="66">
        <f t="shared" si="115"/>
        <v>0</v>
      </c>
      <c r="BF688" s="85">
        <f t="shared" si="116"/>
        <v>0</v>
      </c>
    </row>
    <row r="689" spans="1:58" ht="30" outlineLevel="2" x14ac:dyDescent="0.25">
      <c r="A689" s="196"/>
      <c r="B689" s="123" t="s">
        <v>390</v>
      </c>
      <c r="C689" s="32" t="s">
        <v>509</v>
      </c>
      <c r="D689" s="32">
        <v>1</v>
      </c>
      <c r="E689" s="5">
        <v>4500</v>
      </c>
      <c r="F689" s="2">
        <f t="shared" ref="F689" si="124">E689*D689</f>
        <v>4500</v>
      </c>
      <c r="G689" s="129">
        <v>0</v>
      </c>
      <c r="H689" s="52">
        <f>G689*E689</f>
        <v>0</v>
      </c>
      <c r="I689" s="130"/>
      <c r="J689" s="55">
        <f>I689*E689</f>
        <v>0</v>
      </c>
      <c r="K689" s="131">
        <f>D689+G689-I689</f>
        <v>1</v>
      </c>
      <c r="L689" s="469">
        <f>K689*E689</f>
        <v>4500</v>
      </c>
      <c r="M689" s="71"/>
      <c r="O689" s="85">
        <f t="shared" si="108"/>
        <v>0</v>
      </c>
      <c r="AK689" s="253">
        <v>1</v>
      </c>
      <c r="AL689" s="66">
        <f>E689</f>
        <v>4500</v>
      </c>
      <c r="AM689" s="85">
        <f>AK689*AL689</f>
        <v>4500</v>
      </c>
      <c r="AN689" s="253"/>
      <c r="AO689" s="66">
        <f>H689</f>
        <v>0</v>
      </c>
      <c r="AP689" s="85">
        <f>AN689*AO689</f>
        <v>0</v>
      </c>
      <c r="AQ689" s="253"/>
      <c r="AR689" s="66">
        <f>K689</f>
        <v>1</v>
      </c>
      <c r="AS689" s="85">
        <f>AQ689*AR689</f>
        <v>0</v>
      </c>
      <c r="AU689" s="66">
        <f>N689</f>
        <v>0</v>
      </c>
      <c r="AV689" s="85">
        <f>AT689*AU689</f>
        <v>0</v>
      </c>
      <c r="AZ689" s="458">
        <f t="shared" si="121"/>
        <v>1</v>
      </c>
      <c r="BA689" s="86">
        <f t="shared" si="112"/>
        <v>4500</v>
      </c>
      <c r="BD689" s="253">
        <v>1</v>
      </c>
      <c r="BE689" s="66">
        <f t="shared" si="115"/>
        <v>4500</v>
      </c>
      <c r="BF689" s="85">
        <f t="shared" si="116"/>
        <v>4500</v>
      </c>
    </row>
    <row r="690" spans="1:58" outlineLevel="2" x14ac:dyDescent="0.25">
      <c r="A690" s="196"/>
      <c r="B690" s="132"/>
      <c r="C690" s="124"/>
      <c r="D690" s="124"/>
      <c r="E690" s="5"/>
      <c r="F690" s="14"/>
      <c r="G690" s="125"/>
      <c r="H690" s="58"/>
      <c r="I690" s="126"/>
      <c r="J690" s="61"/>
      <c r="K690" s="127"/>
      <c r="L690" s="475"/>
      <c r="M690" s="72"/>
      <c r="O690" s="85">
        <f t="shared" si="108"/>
        <v>0</v>
      </c>
      <c r="AK690" s="253"/>
      <c r="AN690" s="253"/>
      <c r="AQ690" s="253"/>
      <c r="AZ690" s="458">
        <f t="shared" si="121"/>
        <v>0</v>
      </c>
      <c r="BA690" s="86">
        <f t="shared" si="112"/>
        <v>0</v>
      </c>
      <c r="BD690" s="253">
        <v>0</v>
      </c>
      <c r="BE690" s="66">
        <f t="shared" si="115"/>
        <v>0</v>
      </c>
      <c r="BF690" s="85">
        <f t="shared" si="116"/>
        <v>0</v>
      </c>
    </row>
    <row r="691" spans="1:58" outlineLevel="1" x14ac:dyDescent="0.25">
      <c r="A691" s="198" t="s">
        <v>554</v>
      </c>
      <c r="B691" s="173" t="s">
        <v>564</v>
      </c>
      <c r="C691" s="174"/>
      <c r="D691" s="174"/>
      <c r="E691" s="33"/>
      <c r="F691" s="25">
        <f>SUM(F680:F690)</f>
        <v>115850</v>
      </c>
      <c r="G691" s="174"/>
      <c r="H691" s="25">
        <f>SUM(H680:H690)</f>
        <v>0</v>
      </c>
      <c r="I691" s="174"/>
      <c r="J691" s="25">
        <f>SUM(J680:J690)</f>
        <v>0</v>
      </c>
      <c r="K691" s="174"/>
      <c r="L691" s="480">
        <f>SUM(L680:L690)</f>
        <v>115850</v>
      </c>
      <c r="M691" s="76"/>
      <c r="O691" s="85">
        <f t="shared" si="108"/>
        <v>0</v>
      </c>
      <c r="AK691" s="253"/>
      <c r="AM691" s="480">
        <f>SUM(AM680:AM690)</f>
        <v>4500</v>
      </c>
      <c r="AN691" s="253"/>
      <c r="AP691" s="480">
        <f>SUM(AP680:AP690)</f>
        <v>0</v>
      </c>
      <c r="AQ691" s="253"/>
      <c r="AS691" s="480">
        <f>SUM(AS680:AS690)</f>
        <v>0</v>
      </c>
      <c r="AV691" s="480">
        <f>SUM(AV680:AV690)</f>
        <v>0</v>
      </c>
      <c r="AW691" s="504"/>
      <c r="AX691" s="504"/>
      <c r="AY691" s="518"/>
      <c r="AZ691" s="458">
        <f t="shared" si="121"/>
        <v>0</v>
      </c>
      <c r="BA691" s="480">
        <f>SUM(BA680:BA690)</f>
        <v>102690.25</v>
      </c>
      <c r="BD691" s="253">
        <v>0</v>
      </c>
      <c r="BE691" s="66">
        <f t="shared" si="115"/>
        <v>0</v>
      </c>
      <c r="BF691" s="480">
        <f>SUM(BF680:BF690)</f>
        <v>102690.25</v>
      </c>
    </row>
    <row r="692" spans="1:58" outlineLevel="1" x14ac:dyDescent="0.25">
      <c r="A692" s="196"/>
      <c r="B692" s="132"/>
      <c r="C692" s="124"/>
      <c r="D692" s="124"/>
      <c r="E692" s="5"/>
      <c r="F692" s="14"/>
      <c r="G692" s="125"/>
      <c r="H692" s="58"/>
      <c r="I692" s="126"/>
      <c r="J692" s="61"/>
      <c r="K692" s="127"/>
      <c r="L692" s="475"/>
      <c r="M692" s="72"/>
      <c r="O692" s="85">
        <f t="shared" si="108"/>
        <v>0</v>
      </c>
      <c r="AK692" s="253"/>
      <c r="AN692" s="253"/>
      <c r="AQ692" s="253"/>
      <c r="AZ692" s="458">
        <f t="shared" si="121"/>
        <v>0</v>
      </c>
      <c r="BA692" s="86">
        <f t="shared" si="112"/>
        <v>0</v>
      </c>
      <c r="BD692" s="253">
        <v>0</v>
      </c>
      <c r="BE692" s="66">
        <f t="shared" si="115"/>
        <v>0</v>
      </c>
      <c r="BF692" s="85">
        <f t="shared" si="116"/>
        <v>0</v>
      </c>
    </row>
    <row r="693" spans="1:58" outlineLevel="1" x14ac:dyDescent="0.25">
      <c r="A693" s="198" t="s">
        <v>565</v>
      </c>
      <c r="B693" s="173" t="s">
        <v>566</v>
      </c>
      <c r="C693" s="174"/>
      <c r="D693" s="174"/>
      <c r="E693" s="33"/>
      <c r="F693" s="25"/>
      <c r="G693" s="174"/>
      <c r="H693" s="25"/>
      <c r="I693" s="174"/>
      <c r="J693" s="25"/>
      <c r="K693" s="174"/>
      <c r="L693" s="480"/>
      <c r="M693" s="76"/>
      <c r="O693" s="85">
        <f t="shared" si="108"/>
        <v>0</v>
      </c>
      <c r="AK693" s="253"/>
      <c r="AN693" s="253"/>
      <c r="AQ693" s="253"/>
      <c r="AZ693" s="458">
        <f t="shared" si="121"/>
        <v>0</v>
      </c>
      <c r="BA693" s="86">
        <f t="shared" si="112"/>
        <v>0</v>
      </c>
      <c r="BD693" s="253">
        <v>0</v>
      </c>
      <c r="BE693" s="66">
        <f t="shared" si="115"/>
        <v>0</v>
      </c>
      <c r="BF693" s="85">
        <f t="shared" si="116"/>
        <v>0</v>
      </c>
    </row>
    <row r="694" spans="1:58" outlineLevel="2" x14ac:dyDescent="0.25">
      <c r="A694" s="196"/>
      <c r="B694" s="132"/>
      <c r="C694" s="124"/>
      <c r="D694" s="124"/>
      <c r="E694" s="5"/>
      <c r="F694" s="14"/>
      <c r="G694" s="125"/>
      <c r="H694" s="58"/>
      <c r="I694" s="126"/>
      <c r="J694" s="61"/>
      <c r="K694" s="127"/>
      <c r="L694" s="475"/>
      <c r="M694" s="72"/>
      <c r="O694" s="85">
        <f t="shared" si="108"/>
        <v>0</v>
      </c>
      <c r="AK694" s="253"/>
      <c r="AN694" s="253"/>
      <c r="AQ694" s="253"/>
      <c r="AZ694" s="458">
        <f t="shared" si="121"/>
        <v>0</v>
      </c>
      <c r="BA694" s="86">
        <f t="shared" si="112"/>
        <v>0</v>
      </c>
      <c r="BD694" s="253">
        <v>0</v>
      </c>
      <c r="BE694" s="66">
        <f t="shared" si="115"/>
        <v>0</v>
      </c>
      <c r="BF694" s="85">
        <f t="shared" si="116"/>
        <v>0</v>
      </c>
    </row>
    <row r="695" spans="1:58" ht="90" outlineLevel="2" x14ac:dyDescent="0.25">
      <c r="A695" s="196" t="s">
        <v>567</v>
      </c>
      <c r="B695" s="123" t="s">
        <v>568</v>
      </c>
      <c r="C695" s="32" t="s">
        <v>148</v>
      </c>
      <c r="D695" s="32">
        <v>795</v>
      </c>
      <c r="E695" s="5">
        <v>435</v>
      </c>
      <c r="F695" s="2">
        <f t="shared" ref="F695" si="125">E695*D695</f>
        <v>345825</v>
      </c>
      <c r="G695" s="129">
        <v>0</v>
      </c>
      <c r="H695" s="52">
        <f>G695*E695</f>
        <v>0</v>
      </c>
      <c r="I695" s="130"/>
      <c r="J695" s="55">
        <f>I695*E695</f>
        <v>0</v>
      </c>
      <c r="K695" s="131">
        <f>D695+G695-I695</f>
        <v>795</v>
      </c>
      <c r="L695" s="469">
        <f>K695*E695</f>
        <v>345825</v>
      </c>
      <c r="M695" s="71"/>
      <c r="O695" s="85">
        <f t="shared" si="108"/>
        <v>0</v>
      </c>
      <c r="S695" s="66">
        <v>190.88</v>
      </c>
      <c r="T695" s="66">
        <v>435</v>
      </c>
      <c r="U695" s="85">
        <f>S695*T695</f>
        <v>83032.800000000003</v>
      </c>
      <c r="Y695" s="66">
        <v>179.28</v>
      </c>
      <c r="Z695" s="66">
        <v>435</v>
      </c>
      <c r="AA695" s="85">
        <f>Y695*Z695</f>
        <v>77986.8</v>
      </c>
      <c r="AE695" s="253">
        <v>172.86</v>
      </c>
      <c r="AF695" s="66">
        <v>435</v>
      </c>
      <c r="AG695" s="85">
        <f>AE695*AF695</f>
        <v>75194.100000000006</v>
      </c>
      <c r="AH695" s="253">
        <v>147.62</v>
      </c>
      <c r="AI695" s="66">
        <v>435</v>
      </c>
      <c r="AJ695" s="85">
        <f>AH695*AI695</f>
        <v>64214.700000000004</v>
      </c>
      <c r="AK695" s="253"/>
      <c r="AN695" s="253"/>
      <c r="AQ695" s="253"/>
      <c r="AZ695" s="458">
        <f t="shared" si="121"/>
        <v>690.64</v>
      </c>
      <c r="BA695" s="86">
        <f t="shared" si="112"/>
        <v>300428.39999999997</v>
      </c>
      <c r="BD695" s="253">
        <v>690.64</v>
      </c>
      <c r="BE695" s="66">
        <f t="shared" si="115"/>
        <v>435</v>
      </c>
      <c r="BF695" s="85">
        <f t="shared" si="116"/>
        <v>300428.39999999997</v>
      </c>
    </row>
    <row r="696" spans="1:58" outlineLevel="2" x14ac:dyDescent="0.25">
      <c r="A696" s="196"/>
      <c r="B696" s="132"/>
      <c r="C696" s="124"/>
      <c r="D696" s="124"/>
      <c r="E696" s="5"/>
      <c r="F696" s="14"/>
      <c r="G696" s="125"/>
      <c r="H696" s="58"/>
      <c r="I696" s="126"/>
      <c r="J696" s="61"/>
      <c r="K696" s="127"/>
      <c r="L696" s="475"/>
      <c r="M696" s="72"/>
      <c r="O696" s="85">
        <f t="shared" si="108"/>
        <v>0</v>
      </c>
      <c r="AK696" s="253"/>
      <c r="AN696" s="253"/>
      <c r="AQ696" s="253"/>
      <c r="AZ696" s="458">
        <f t="shared" si="121"/>
        <v>0</v>
      </c>
      <c r="BA696" s="86">
        <f t="shared" si="112"/>
        <v>0</v>
      </c>
      <c r="BD696" s="253">
        <v>0</v>
      </c>
      <c r="BE696" s="66">
        <f t="shared" si="115"/>
        <v>0</v>
      </c>
      <c r="BF696" s="85">
        <f t="shared" si="116"/>
        <v>0</v>
      </c>
    </row>
    <row r="697" spans="1:58" ht="90" outlineLevel="2" x14ac:dyDescent="0.25">
      <c r="A697" s="196" t="s">
        <v>569</v>
      </c>
      <c r="B697" s="123" t="s">
        <v>570</v>
      </c>
      <c r="C697" s="32" t="s">
        <v>148</v>
      </c>
      <c r="D697" s="32">
        <v>145</v>
      </c>
      <c r="E697" s="5">
        <v>435</v>
      </c>
      <c r="F697" s="2">
        <f t="shared" ref="F697" si="126">E697*D697</f>
        <v>63075</v>
      </c>
      <c r="G697" s="129">
        <v>0</v>
      </c>
      <c r="H697" s="52">
        <f>G697*E697</f>
        <v>0</v>
      </c>
      <c r="I697" s="130"/>
      <c r="J697" s="55">
        <f>I697*E697</f>
        <v>0</v>
      </c>
      <c r="K697" s="131">
        <f>D697+G697-I697</f>
        <v>145</v>
      </c>
      <c r="L697" s="469">
        <f>K697*E697</f>
        <v>63075</v>
      </c>
      <c r="M697" s="71"/>
      <c r="O697" s="85">
        <f t="shared" si="108"/>
        <v>0</v>
      </c>
      <c r="S697" s="66">
        <v>52.25</v>
      </c>
      <c r="T697" s="66">
        <v>435</v>
      </c>
      <c r="U697" s="85">
        <f>S697*T697</f>
        <v>22728.75</v>
      </c>
      <c r="Y697" s="66">
        <v>34.64</v>
      </c>
      <c r="Z697" s="66">
        <v>435</v>
      </c>
      <c r="AA697" s="85">
        <f>Y697*Z697</f>
        <v>15068.4</v>
      </c>
      <c r="AE697" s="253">
        <v>35.5</v>
      </c>
      <c r="AF697" s="66">
        <v>435</v>
      </c>
      <c r="AG697" s="85">
        <f>AE697*AF697</f>
        <v>15442.5</v>
      </c>
      <c r="AH697" s="253">
        <v>25.22</v>
      </c>
      <c r="AI697" s="66">
        <v>435</v>
      </c>
      <c r="AJ697" s="85">
        <f>AH697*AI697</f>
        <v>10970.699999999999</v>
      </c>
      <c r="AK697" s="253"/>
      <c r="AN697" s="253"/>
      <c r="AQ697" s="253"/>
      <c r="AZ697" s="458">
        <f t="shared" si="121"/>
        <v>147.61000000000001</v>
      </c>
      <c r="BA697" s="86">
        <f t="shared" si="112"/>
        <v>64210.350000000006</v>
      </c>
      <c r="BB697" s="260">
        <f>BA697-L697</f>
        <v>1135.3500000000058</v>
      </c>
      <c r="BD697" s="253">
        <v>147.61000000000001</v>
      </c>
      <c r="BE697" s="66">
        <f t="shared" si="115"/>
        <v>435</v>
      </c>
      <c r="BF697" s="85">
        <f t="shared" si="116"/>
        <v>64210.350000000006</v>
      </c>
    </row>
    <row r="698" spans="1:58" outlineLevel="2" x14ac:dyDescent="0.25">
      <c r="A698" s="196"/>
      <c r="B698" s="132"/>
      <c r="C698" s="124"/>
      <c r="D698" s="124"/>
      <c r="E698" s="5"/>
      <c r="F698" s="14"/>
      <c r="G698" s="125"/>
      <c r="H698" s="58"/>
      <c r="I698" s="126"/>
      <c r="J698" s="61"/>
      <c r="K698" s="127"/>
      <c r="L698" s="475"/>
      <c r="M698" s="72"/>
      <c r="O698" s="85">
        <f t="shared" si="108"/>
        <v>0</v>
      </c>
      <c r="AK698" s="253"/>
      <c r="AN698" s="253"/>
      <c r="AQ698" s="253"/>
      <c r="AZ698" s="458">
        <f t="shared" si="121"/>
        <v>0</v>
      </c>
      <c r="BA698" s="86">
        <f t="shared" si="112"/>
        <v>0</v>
      </c>
      <c r="BD698" s="253">
        <v>0</v>
      </c>
      <c r="BE698" s="66">
        <f t="shared" si="115"/>
        <v>0</v>
      </c>
      <c r="BF698" s="85">
        <f t="shared" si="116"/>
        <v>0</v>
      </c>
    </row>
    <row r="699" spans="1:58" ht="150" outlineLevel="2" x14ac:dyDescent="0.25">
      <c r="A699" s="196" t="s">
        <v>571</v>
      </c>
      <c r="B699" s="123" t="s">
        <v>572</v>
      </c>
      <c r="C699" s="32" t="s">
        <v>509</v>
      </c>
      <c r="D699" s="32">
        <v>2</v>
      </c>
      <c r="E699" s="5">
        <v>13000</v>
      </c>
      <c r="F699" s="2">
        <f t="shared" ref="F699" si="127">E699*D699</f>
        <v>26000</v>
      </c>
      <c r="G699" s="129">
        <v>0</v>
      </c>
      <c r="H699" s="52">
        <f>G699*E699</f>
        <v>0</v>
      </c>
      <c r="I699" s="130"/>
      <c r="J699" s="55">
        <f>I699*E699</f>
        <v>0</v>
      </c>
      <c r="K699" s="131">
        <f>D699+G699-I699</f>
        <v>2</v>
      </c>
      <c r="L699" s="469">
        <f>K699*E699</f>
        <v>26000</v>
      </c>
      <c r="M699" s="71"/>
      <c r="O699" s="85">
        <f t="shared" si="108"/>
        <v>0</v>
      </c>
      <c r="AE699" s="253">
        <v>1</v>
      </c>
      <c r="AF699" s="66">
        <v>13000</v>
      </c>
      <c r="AG699" s="85">
        <v>13000</v>
      </c>
      <c r="AH699" s="253">
        <v>1</v>
      </c>
      <c r="AI699" s="66">
        <v>13000</v>
      </c>
      <c r="AJ699" s="85">
        <f>AH699*AI699</f>
        <v>13000</v>
      </c>
      <c r="AK699" s="253"/>
      <c r="AN699" s="253"/>
      <c r="AQ699" s="253"/>
      <c r="AZ699" s="458">
        <f t="shared" si="121"/>
        <v>2</v>
      </c>
      <c r="BA699" s="86">
        <f t="shared" si="112"/>
        <v>26000</v>
      </c>
      <c r="BD699" s="253">
        <v>2</v>
      </c>
      <c r="BE699" s="66">
        <f t="shared" si="115"/>
        <v>13000</v>
      </c>
      <c r="BF699" s="85">
        <f t="shared" si="116"/>
        <v>26000</v>
      </c>
    </row>
    <row r="700" spans="1:58" outlineLevel="2" x14ac:dyDescent="0.25">
      <c r="A700" s="196"/>
      <c r="B700" s="132"/>
      <c r="C700" s="124"/>
      <c r="D700" s="124"/>
      <c r="E700" s="5"/>
      <c r="F700" s="14"/>
      <c r="G700" s="125"/>
      <c r="H700" s="58"/>
      <c r="I700" s="126"/>
      <c r="J700" s="61"/>
      <c r="K700" s="127"/>
      <c r="L700" s="475"/>
      <c r="M700" s="72"/>
      <c r="O700" s="85">
        <f t="shared" si="108"/>
        <v>0</v>
      </c>
      <c r="AK700" s="253"/>
      <c r="AN700" s="253"/>
      <c r="AQ700" s="253"/>
      <c r="AZ700" s="458">
        <f t="shared" si="121"/>
        <v>0</v>
      </c>
      <c r="BA700" s="86">
        <f t="shared" si="112"/>
        <v>0</v>
      </c>
      <c r="BD700" s="253">
        <v>0</v>
      </c>
      <c r="BE700" s="66">
        <f t="shared" si="115"/>
        <v>0</v>
      </c>
      <c r="BF700" s="85">
        <f t="shared" si="116"/>
        <v>0</v>
      </c>
    </row>
    <row r="701" spans="1:58" outlineLevel="1" x14ac:dyDescent="0.25">
      <c r="A701" s="198" t="s">
        <v>565</v>
      </c>
      <c r="B701" s="199" t="s">
        <v>573</v>
      </c>
      <c r="C701" s="174"/>
      <c r="D701" s="174"/>
      <c r="E701" s="33"/>
      <c r="F701" s="25">
        <f>SUM(F694:F700)</f>
        <v>434900</v>
      </c>
      <c r="G701" s="174"/>
      <c r="H701" s="25">
        <f>SUM(H694:H700)</f>
        <v>0</v>
      </c>
      <c r="I701" s="174"/>
      <c r="J701" s="25">
        <f>SUM(J694:J700)</f>
        <v>0</v>
      </c>
      <c r="K701" s="174"/>
      <c r="L701" s="480">
        <f>SUM(L694:L700)</f>
        <v>434900</v>
      </c>
      <c r="M701" s="76"/>
      <c r="O701" s="85">
        <f t="shared" si="108"/>
        <v>0</v>
      </c>
      <c r="U701" s="85">
        <f>U697+U695</f>
        <v>105761.55</v>
      </c>
      <c r="AK701" s="253"/>
      <c r="AM701" s="480">
        <f>SUM(AM694:AM700)</f>
        <v>0</v>
      </c>
      <c r="AN701" s="253"/>
      <c r="AP701" s="480">
        <f>SUM(AP694:AP700)</f>
        <v>0</v>
      </c>
      <c r="AQ701" s="253"/>
      <c r="AS701" s="480">
        <f>SUM(AS694:AS700)</f>
        <v>0</v>
      </c>
      <c r="AV701" s="480">
        <f>SUM(AV694:AV700)</f>
        <v>0</v>
      </c>
      <c r="AW701" s="504"/>
      <c r="AX701" s="504"/>
      <c r="AY701" s="518"/>
      <c r="AZ701" s="458">
        <f t="shared" si="121"/>
        <v>0</v>
      </c>
      <c r="BA701" s="480">
        <f>SUM(BA694:BA700)</f>
        <v>390638.75</v>
      </c>
      <c r="BD701" s="253">
        <v>0</v>
      </c>
      <c r="BE701" s="66">
        <f t="shared" si="115"/>
        <v>0</v>
      </c>
      <c r="BF701" s="480">
        <f>SUM(BF694:BF700)</f>
        <v>390638.75</v>
      </c>
    </row>
    <row r="702" spans="1:58" outlineLevel="1" x14ac:dyDescent="0.25">
      <c r="A702" s="196"/>
      <c r="B702" s="132"/>
      <c r="C702" s="124"/>
      <c r="D702" s="124"/>
      <c r="E702" s="5"/>
      <c r="F702" s="14"/>
      <c r="G702" s="125"/>
      <c r="H702" s="58"/>
      <c r="I702" s="126"/>
      <c r="J702" s="61"/>
      <c r="K702" s="127"/>
      <c r="L702" s="475"/>
      <c r="M702" s="72"/>
      <c r="O702" s="85">
        <f t="shared" si="108"/>
        <v>0</v>
      </c>
      <c r="AK702" s="253"/>
      <c r="AM702" s="475"/>
      <c r="AN702" s="253"/>
      <c r="AP702" s="475"/>
      <c r="AQ702" s="253"/>
      <c r="AS702" s="475"/>
      <c r="AV702" s="475"/>
      <c r="AW702" s="502"/>
      <c r="AX702" s="502"/>
      <c r="AY702" s="516"/>
      <c r="AZ702" s="458">
        <f t="shared" si="121"/>
        <v>0</v>
      </c>
      <c r="BA702" s="475"/>
      <c r="BD702" s="253">
        <v>0</v>
      </c>
      <c r="BE702" s="66">
        <f t="shared" si="115"/>
        <v>0</v>
      </c>
      <c r="BF702" s="475"/>
    </row>
    <row r="703" spans="1:58" x14ac:dyDescent="0.25">
      <c r="A703" s="193" t="s">
        <v>552</v>
      </c>
      <c r="B703" s="194" t="s">
        <v>574</v>
      </c>
      <c r="C703" s="195"/>
      <c r="D703" s="195"/>
      <c r="E703" s="30"/>
      <c r="F703" s="31">
        <f>F701+F691</f>
        <v>550750</v>
      </c>
      <c r="G703" s="195"/>
      <c r="H703" s="31">
        <f>H701+H691</f>
        <v>0</v>
      </c>
      <c r="I703" s="195"/>
      <c r="J703" s="31">
        <f>J701+J691</f>
        <v>0</v>
      </c>
      <c r="K703" s="195"/>
      <c r="L703" s="482">
        <f>L701+L691</f>
        <v>550750</v>
      </c>
      <c r="M703" s="76"/>
      <c r="O703" s="85">
        <f t="shared" si="108"/>
        <v>0</v>
      </c>
      <c r="AK703" s="253"/>
      <c r="AM703" s="482">
        <f>AM701+AM691</f>
        <v>4500</v>
      </c>
      <c r="AN703" s="253"/>
      <c r="AP703" s="482">
        <f>AP701+AP691</f>
        <v>0</v>
      </c>
      <c r="AQ703" s="253"/>
      <c r="AS703" s="482">
        <f>AS701+AS691</f>
        <v>0</v>
      </c>
      <c r="AV703" s="482">
        <f>AV701+AV691</f>
        <v>0</v>
      </c>
      <c r="AW703" s="505"/>
      <c r="AX703" s="505"/>
      <c r="AY703" s="519"/>
      <c r="AZ703" s="458">
        <f t="shared" si="121"/>
        <v>0</v>
      </c>
      <c r="BA703" s="482">
        <f>BA701+BA691</f>
        <v>493329</v>
      </c>
      <c r="BD703" s="253">
        <v>0</v>
      </c>
      <c r="BE703" s="66">
        <f t="shared" si="115"/>
        <v>0</v>
      </c>
      <c r="BF703" s="482">
        <f>BF701+BF691</f>
        <v>493329</v>
      </c>
    </row>
    <row r="704" spans="1:58" x14ac:dyDescent="0.25">
      <c r="A704" s="196"/>
      <c r="B704" s="132"/>
      <c r="C704" s="124"/>
      <c r="D704" s="124"/>
      <c r="E704" s="5"/>
      <c r="F704" s="14"/>
      <c r="G704" s="125"/>
      <c r="H704" s="58"/>
      <c r="I704" s="126"/>
      <c r="J704" s="61"/>
      <c r="K704" s="127"/>
      <c r="L704" s="475"/>
      <c r="M704" s="72"/>
      <c r="O704" s="85">
        <f t="shared" si="108"/>
        <v>0</v>
      </c>
      <c r="AK704" s="253"/>
      <c r="AN704" s="253"/>
      <c r="AQ704" s="253"/>
      <c r="AZ704" s="458">
        <f t="shared" si="121"/>
        <v>0</v>
      </c>
      <c r="BA704" s="86">
        <f t="shared" si="112"/>
        <v>0</v>
      </c>
      <c r="BD704" s="253">
        <v>0</v>
      </c>
      <c r="BE704" s="66">
        <f t="shared" si="115"/>
        <v>0</v>
      </c>
      <c r="BF704" s="85">
        <f t="shared" si="116"/>
        <v>0</v>
      </c>
    </row>
    <row r="705" spans="1:58" x14ac:dyDescent="0.25">
      <c r="A705" s="193" t="s">
        <v>575</v>
      </c>
      <c r="B705" s="194" t="s">
        <v>576</v>
      </c>
      <c r="C705" s="195"/>
      <c r="D705" s="195"/>
      <c r="E705" s="30"/>
      <c r="F705" s="31"/>
      <c r="G705" s="195"/>
      <c r="H705" s="31"/>
      <c r="I705" s="195"/>
      <c r="J705" s="31"/>
      <c r="K705" s="195"/>
      <c r="L705" s="482"/>
      <c r="M705" s="76"/>
      <c r="O705" s="85">
        <f t="shared" si="108"/>
        <v>0</v>
      </c>
      <c r="AK705" s="253"/>
      <c r="AN705" s="253"/>
      <c r="AQ705" s="253"/>
      <c r="AZ705" s="458">
        <f t="shared" si="121"/>
        <v>0</v>
      </c>
      <c r="BA705" s="86">
        <f t="shared" si="112"/>
        <v>0</v>
      </c>
      <c r="BD705" s="253">
        <v>0</v>
      </c>
      <c r="BE705" s="66">
        <f t="shared" si="115"/>
        <v>0</v>
      </c>
      <c r="BF705" s="85">
        <f t="shared" si="116"/>
        <v>0</v>
      </c>
    </row>
    <row r="706" spans="1:58" outlineLevel="1" x14ac:dyDescent="0.25">
      <c r="A706" s="196"/>
      <c r="B706" s="132"/>
      <c r="C706" s="124"/>
      <c r="D706" s="124"/>
      <c r="E706" s="5"/>
      <c r="F706" s="14"/>
      <c r="G706" s="125"/>
      <c r="H706" s="58"/>
      <c r="I706" s="126"/>
      <c r="J706" s="61"/>
      <c r="K706" s="127"/>
      <c r="L706" s="475"/>
      <c r="M706" s="72"/>
      <c r="O706" s="85">
        <f t="shared" si="108"/>
        <v>0</v>
      </c>
      <c r="AK706" s="253"/>
      <c r="AN706" s="253"/>
      <c r="AQ706" s="253"/>
      <c r="AZ706" s="458">
        <f t="shared" si="121"/>
        <v>0</v>
      </c>
      <c r="BA706" s="86">
        <f t="shared" si="112"/>
        <v>0</v>
      </c>
      <c r="BD706" s="253">
        <v>0</v>
      </c>
      <c r="BE706" s="66">
        <f t="shared" si="115"/>
        <v>0</v>
      </c>
      <c r="BF706" s="85">
        <f t="shared" si="116"/>
        <v>0</v>
      </c>
    </row>
    <row r="707" spans="1:58" outlineLevel="1" x14ac:dyDescent="0.25">
      <c r="A707" s="198" t="s">
        <v>577</v>
      </c>
      <c r="B707" s="199" t="s">
        <v>197</v>
      </c>
      <c r="C707" s="174"/>
      <c r="D707" s="174"/>
      <c r="E707" s="33"/>
      <c r="F707" s="25"/>
      <c r="G707" s="174"/>
      <c r="H707" s="25"/>
      <c r="I707" s="174"/>
      <c r="J707" s="25"/>
      <c r="K707" s="174"/>
      <c r="L707" s="480"/>
      <c r="M707" s="76"/>
      <c r="O707" s="85">
        <f t="shared" si="108"/>
        <v>0</v>
      </c>
      <c r="AK707" s="253"/>
      <c r="AN707" s="253"/>
      <c r="AQ707" s="253"/>
      <c r="AZ707" s="458">
        <f t="shared" si="121"/>
        <v>0</v>
      </c>
      <c r="BA707" s="86">
        <f t="shared" si="112"/>
        <v>0</v>
      </c>
      <c r="BD707" s="253">
        <v>0</v>
      </c>
      <c r="BE707" s="66">
        <f t="shared" si="115"/>
        <v>0</v>
      </c>
      <c r="BF707" s="85">
        <f t="shared" si="116"/>
        <v>0</v>
      </c>
    </row>
    <row r="708" spans="1:58" outlineLevel="2" x14ac:dyDescent="0.25">
      <c r="A708" s="196"/>
      <c r="B708" s="132"/>
      <c r="C708" s="124"/>
      <c r="D708" s="124"/>
      <c r="E708" s="5"/>
      <c r="F708" s="14"/>
      <c r="G708" s="125"/>
      <c r="H708" s="58"/>
      <c r="I708" s="126"/>
      <c r="J708" s="61"/>
      <c r="K708" s="127"/>
      <c r="L708" s="475"/>
      <c r="M708" s="72"/>
      <c r="O708" s="85">
        <f t="shared" si="108"/>
        <v>0</v>
      </c>
      <c r="AK708" s="253"/>
      <c r="AN708" s="253"/>
      <c r="AQ708" s="253"/>
      <c r="AZ708" s="458">
        <f t="shared" si="121"/>
        <v>0</v>
      </c>
      <c r="BA708" s="86">
        <f t="shared" si="112"/>
        <v>0</v>
      </c>
      <c r="BD708" s="253">
        <v>0</v>
      </c>
      <c r="BE708" s="66">
        <f t="shared" si="115"/>
        <v>0</v>
      </c>
      <c r="BF708" s="85">
        <f t="shared" si="116"/>
        <v>0</v>
      </c>
    </row>
    <row r="709" spans="1:58" outlineLevel="2" x14ac:dyDescent="0.25">
      <c r="A709" s="196"/>
      <c r="B709" s="159" t="s">
        <v>578</v>
      </c>
      <c r="C709" s="124"/>
      <c r="D709" s="124"/>
      <c r="E709" s="5"/>
      <c r="F709" s="14"/>
      <c r="G709" s="125"/>
      <c r="H709" s="58"/>
      <c r="I709" s="126"/>
      <c r="J709" s="61"/>
      <c r="K709" s="127"/>
      <c r="L709" s="475"/>
      <c r="M709" s="72"/>
      <c r="O709" s="85">
        <f t="shared" ref="O709:O772" si="128">M709*N709</f>
        <v>0</v>
      </c>
      <c r="AK709" s="253"/>
      <c r="AN709" s="253"/>
      <c r="AQ709" s="253"/>
      <c r="AZ709" s="458">
        <f t="shared" si="121"/>
        <v>0</v>
      </c>
      <c r="BA709" s="86">
        <f t="shared" si="112"/>
        <v>0</v>
      </c>
      <c r="BD709" s="253">
        <v>0</v>
      </c>
      <c r="BE709" s="66">
        <f t="shared" si="115"/>
        <v>0</v>
      </c>
      <c r="BF709" s="85">
        <f t="shared" si="116"/>
        <v>0</v>
      </c>
    </row>
    <row r="710" spans="1:58" ht="150" outlineLevel="2" x14ac:dyDescent="0.25">
      <c r="A710" s="196" t="s">
        <v>579</v>
      </c>
      <c r="B710" s="203" t="s">
        <v>580</v>
      </c>
      <c r="C710" s="32" t="s">
        <v>106</v>
      </c>
      <c r="D710" s="32">
        <v>357</v>
      </c>
      <c r="E710" s="5">
        <v>20</v>
      </c>
      <c r="F710" s="2">
        <f t="shared" ref="F710" si="129">E710*D710</f>
        <v>7140</v>
      </c>
      <c r="G710" s="129">
        <v>0</v>
      </c>
      <c r="H710" s="52">
        <f>G710*E710</f>
        <v>0</v>
      </c>
      <c r="I710" s="130"/>
      <c r="J710" s="55">
        <f>I710*E710</f>
        <v>0</v>
      </c>
      <c r="K710" s="131">
        <f>D710+G710-I710</f>
        <v>357</v>
      </c>
      <c r="L710" s="469">
        <f>K710*E710</f>
        <v>7140</v>
      </c>
      <c r="M710" s="71"/>
      <c r="O710" s="85">
        <f t="shared" si="128"/>
        <v>0</v>
      </c>
      <c r="AK710" s="253"/>
      <c r="AN710" s="253"/>
      <c r="AQ710" s="253"/>
      <c r="AZ710" s="458">
        <f t="shared" si="121"/>
        <v>0</v>
      </c>
      <c r="BA710" s="86">
        <f t="shared" si="112"/>
        <v>0</v>
      </c>
      <c r="BD710" s="253">
        <v>0</v>
      </c>
      <c r="BE710" s="66">
        <f t="shared" si="115"/>
        <v>20</v>
      </c>
      <c r="BF710" s="85">
        <f t="shared" si="116"/>
        <v>0</v>
      </c>
    </row>
    <row r="711" spans="1:58" outlineLevel="2" x14ac:dyDescent="0.25">
      <c r="A711" s="196"/>
      <c r="B711" s="132"/>
      <c r="C711" s="124"/>
      <c r="D711" s="124"/>
      <c r="E711" s="5"/>
      <c r="F711" s="14"/>
      <c r="G711" s="125"/>
      <c r="H711" s="58"/>
      <c r="I711" s="126"/>
      <c r="J711" s="61"/>
      <c r="K711" s="127"/>
      <c r="L711" s="475"/>
      <c r="M711" s="72"/>
      <c r="O711" s="85">
        <f t="shared" si="128"/>
        <v>0</v>
      </c>
      <c r="AK711" s="253"/>
      <c r="AN711" s="253"/>
      <c r="AQ711" s="253"/>
      <c r="AZ711" s="458">
        <f t="shared" si="121"/>
        <v>0</v>
      </c>
      <c r="BA711" s="86">
        <f t="shared" si="112"/>
        <v>0</v>
      </c>
      <c r="BD711" s="253">
        <v>0</v>
      </c>
      <c r="BE711" s="66">
        <f t="shared" si="115"/>
        <v>0</v>
      </c>
      <c r="BF711" s="85">
        <f t="shared" si="116"/>
        <v>0</v>
      </c>
    </row>
    <row r="712" spans="1:58" outlineLevel="2" x14ac:dyDescent="0.25">
      <c r="A712" s="196"/>
      <c r="B712" s="159" t="s">
        <v>581</v>
      </c>
      <c r="C712" s="124"/>
      <c r="D712" s="124"/>
      <c r="E712" s="5"/>
      <c r="F712" s="14"/>
      <c r="G712" s="125"/>
      <c r="H712" s="58"/>
      <c r="I712" s="126"/>
      <c r="J712" s="61"/>
      <c r="K712" s="127"/>
      <c r="L712" s="475"/>
      <c r="M712" s="72"/>
      <c r="O712" s="85">
        <f t="shared" si="128"/>
        <v>0</v>
      </c>
      <c r="AK712" s="253"/>
      <c r="AN712" s="253"/>
      <c r="AQ712" s="253"/>
      <c r="AZ712" s="458">
        <f t="shared" si="121"/>
        <v>0</v>
      </c>
      <c r="BA712" s="86">
        <f t="shared" si="112"/>
        <v>0</v>
      </c>
      <c r="BD712" s="253">
        <v>0</v>
      </c>
      <c r="BE712" s="66">
        <f t="shared" si="115"/>
        <v>0</v>
      </c>
      <c r="BF712" s="85">
        <f t="shared" si="116"/>
        <v>0</v>
      </c>
    </row>
    <row r="713" spans="1:58" ht="150" outlineLevel="2" x14ac:dyDescent="0.25">
      <c r="A713" s="196" t="s">
        <v>582</v>
      </c>
      <c r="B713" s="159" t="s">
        <v>583</v>
      </c>
      <c r="C713" s="32" t="s">
        <v>106</v>
      </c>
      <c r="D713" s="32">
        <v>6670</v>
      </c>
      <c r="E713" s="5">
        <v>20</v>
      </c>
      <c r="F713" s="2">
        <f t="shared" ref="F713" si="130">E713*D713</f>
        <v>133400</v>
      </c>
      <c r="G713" s="129">
        <v>0</v>
      </c>
      <c r="H713" s="52">
        <f>G713*E713</f>
        <v>0</v>
      </c>
      <c r="I713" s="130"/>
      <c r="J713" s="55">
        <f>I713*E713</f>
        <v>0</v>
      </c>
      <c r="K713" s="131">
        <f>D713+G713-I713</f>
        <v>6670</v>
      </c>
      <c r="L713" s="469">
        <f>K713*E713</f>
        <v>133400</v>
      </c>
      <c r="M713" s="71"/>
      <c r="O713" s="85">
        <f t="shared" si="128"/>
        <v>0</v>
      </c>
      <c r="AB713" s="253">
        <v>3080.86</v>
      </c>
      <c r="AC713" s="253">
        <v>20</v>
      </c>
      <c r="AD713" s="85">
        <f>AB713*AC713</f>
        <v>61617.200000000004</v>
      </c>
      <c r="AH713" s="253">
        <v>1500</v>
      </c>
      <c r="AI713" s="66">
        <v>20</v>
      </c>
      <c r="AJ713" s="85">
        <f>AH713*AI713</f>
        <v>30000</v>
      </c>
      <c r="AK713" s="253">
        <v>1502.75</v>
      </c>
      <c r="AL713" s="66">
        <f>E713</f>
        <v>20</v>
      </c>
      <c r="AM713" s="85">
        <f>AK713*AL713</f>
        <v>30055</v>
      </c>
      <c r="AN713" s="253"/>
      <c r="AO713" s="66">
        <f>H713</f>
        <v>0</v>
      </c>
      <c r="AP713" s="85">
        <f>AN713*AO713</f>
        <v>0</v>
      </c>
      <c r="AQ713" s="253"/>
      <c r="AR713" s="66">
        <f>K713</f>
        <v>6670</v>
      </c>
      <c r="AS713" s="85">
        <f>AQ713*AR713</f>
        <v>0</v>
      </c>
      <c r="AU713" s="66">
        <f>N713</f>
        <v>0</v>
      </c>
      <c r="AV713" s="85">
        <f>AT713*AU713</f>
        <v>0</v>
      </c>
      <c r="AZ713" s="458">
        <f t="shared" si="121"/>
        <v>6083.6100000000006</v>
      </c>
      <c r="BA713" s="86">
        <f t="shared" si="112"/>
        <v>121672.20000000001</v>
      </c>
      <c r="BD713" s="253">
        <v>6083.61</v>
      </c>
      <c r="BE713" s="66">
        <f t="shared" si="115"/>
        <v>20</v>
      </c>
      <c r="BF713" s="85">
        <f t="shared" si="116"/>
        <v>121672.2</v>
      </c>
    </row>
    <row r="714" spans="1:58" outlineLevel="2" x14ac:dyDescent="0.25">
      <c r="A714" s="196"/>
      <c r="B714" s="132"/>
      <c r="C714" s="124"/>
      <c r="D714" s="124"/>
      <c r="E714" s="5"/>
      <c r="F714" s="14"/>
      <c r="G714" s="125"/>
      <c r="H714" s="58"/>
      <c r="I714" s="126"/>
      <c r="J714" s="61"/>
      <c r="K714" s="127"/>
      <c r="L714" s="475"/>
      <c r="M714" s="72"/>
      <c r="O714" s="85">
        <f t="shared" si="128"/>
        <v>0</v>
      </c>
      <c r="AK714" s="253"/>
      <c r="AN714" s="253"/>
      <c r="AQ714" s="253"/>
      <c r="AZ714" s="458">
        <f t="shared" si="121"/>
        <v>0</v>
      </c>
      <c r="BA714" s="86">
        <f t="shared" si="112"/>
        <v>0</v>
      </c>
      <c r="BD714" s="253">
        <v>0</v>
      </c>
      <c r="BE714" s="66">
        <f t="shared" si="115"/>
        <v>0</v>
      </c>
      <c r="BF714" s="85">
        <f t="shared" si="116"/>
        <v>0</v>
      </c>
    </row>
    <row r="715" spans="1:58" ht="195" outlineLevel="2" x14ac:dyDescent="0.25">
      <c r="A715" s="196" t="s">
        <v>584</v>
      </c>
      <c r="B715" s="123" t="s">
        <v>585</v>
      </c>
      <c r="C715" s="32" t="s">
        <v>106</v>
      </c>
      <c r="D715" s="32">
        <v>21610</v>
      </c>
      <c r="E715" s="5">
        <v>32</v>
      </c>
      <c r="F715" s="2">
        <f t="shared" ref="F715" si="131">E715*D715</f>
        <v>691520</v>
      </c>
      <c r="G715" s="129">
        <v>0</v>
      </c>
      <c r="H715" s="52">
        <f>G715*E715</f>
        <v>0</v>
      </c>
      <c r="I715" s="130"/>
      <c r="J715" s="55">
        <f>I715*E715</f>
        <v>0</v>
      </c>
      <c r="K715" s="131">
        <f>D715+G715-I715</f>
        <v>21610</v>
      </c>
      <c r="L715" s="469">
        <f>K715*E715</f>
        <v>691520</v>
      </c>
      <c r="M715" s="71"/>
      <c r="O715" s="85">
        <f t="shared" si="128"/>
        <v>0</v>
      </c>
      <c r="AB715" s="253">
        <v>9981.9699999999993</v>
      </c>
      <c r="AC715" s="253">
        <v>32</v>
      </c>
      <c r="AD715" s="85">
        <f>AB715*AC715</f>
        <v>319423.03999999998</v>
      </c>
      <c r="AH715" s="253">
        <v>2464.6799999999998</v>
      </c>
      <c r="AI715" s="66">
        <v>32</v>
      </c>
      <c r="AJ715" s="85">
        <f>AH715*AI715</f>
        <v>78869.759999999995</v>
      </c>
      <c r="AK715" s="253">
        <v>12131.11</v>
      </c>
      <c r="AL715" s="66">
        <f>E715</f>
        <v>32</v>
      </c>
      <c r="AM715" s="85">
        <f>AK715*AL715</f>
        <v>388195.52</v>
      </c>
      <c r="AN715" s="253"/>
      <c r="AO715" s="66">
        <f>H715</f>
        <v>0</v>
      </c>
      <c r="AP715" s="85">
        <f>AN715*AO715</f>
        <v>0</v>
      </c>
      <c r="AQ715" s="253"/>
      <c r="AR715" s="66">
        <f>K715</f>
        <v>21610</v>
      </c>
      <c r="AS715" s="85">
        <f>AQ715*AR715</f>
        <v>0</v>
      </c>
      <c r="AU715" s="66">
        <f>N715</f>
        <v>0</v>
      </c>
      <c r="AV715" s="85">
        <f>AT715*AU715</f>
        <v>0</v>
      </c>
      <c r="AZ715" s="458">
        <f t="shared" si="121"/>
        <v>24577.760000000002</v>
      </c>
      <c r="BA715" s="86">
        <f t="shared" si="112"/>
        <v>786488.32000000007</v>
      </c>
      <c r="BD715" s="253">
        <v>24577.759999999998</v>
      </c>
      <c r="BE715" s="66">
        <f t="shared" si="115"/>
        <v>32</v>
      </c>
      <c r="BF715" s="85">
        <f t="shared" si="116"/>
        <v>786488.31999999995</v>
      </c>
    </row>
    <row r="716" spans="1:58" outlineLevel="2" x14ac:dyDescent="0.25">
      <c r="A716" s="196"/>
      <c r="B716" s="132"/>
      <c r="C716" s="124"/>
      <c r="D716" s="124"/>
      <c r="E716" s="5"/>
      <c r="F716" s="14"/>
      <c r="G716" s="125"/>
      <c r="H716" s="58"/>
      <c r="I716" s="126"/>
      <c r="J716" s="61"/>
      <c r="K716" s="127"/>
      <c r="L716" s="475"/>
      <c r="M716" s="72"/>
      <c r="O716" s="85">
        <f t="shared" si="128"/>
        <v>0</v>
      </c>
      <c r="AK716" s="253"/>
      <c r="AN716" s="253"/>
      <c r="AQ716" s="253"/>
      <c r="AZ716" s="458">
        <f t="shared" si="121"/>
        <v>0</v>
      </c>
      <c r="BA716" s="86">
        <f t="shared" si="112"/>
        <v>0</v>
      </c>
      <c r="BD716" s="253">
        <v>0</v>
      </c>
      <c r="BE716" s="66">
        <f t="shared" si="115"/>
        <v>0</v>
      </c>
      <c r="BF716" s="85">
        <f t="shared" si="116"/>
        <v>0</v>
      </c>
    </row>
    <row r="717" spans="1:58" ht="180" outlineLevel="2" x14ac:dyDescent="0.25">
      <c r="A717" s="196" t="s">
        <v>586</v>
      </c>
      <c r="B717" s="203" t="s">
        <v>587</v>
      </c>
      <c r="C717" s="32" t="s">
        <v>114</v>
      </c>
      <c r="D717" s="32">
        <v>5335</v>
      </c>
      <c r="E717" s="5">
        <v>20</v>
      </c>
      <c r="F717" s="2">
        <f t="shared" ref="F717" si="132">E717*D717</f>
        <v>106700</v>
      </c>
      <c r="G717" s="129">
        <v>0</v>
      </c>
      <c r="H717" s="52">
        <f>G717*E717</f>
        <v>0</v>
      </c>
      <c r="I717" s="130"/>
      <c r="J717" s="55">
        <f>I717*E717</f>
        <v>0</v>
      </c>
      <c r="K717" s="131">
        <f>D717+G717-I717</f>
        <v>5335</v>
      </c>
      <c r="L717" s="469">
        <f>K717*E717</f>
        <v>106700</v>
      </c>
      <c r="M717" s="71"/>
      <c r="O717" s="85">
        <f t="shared" si="128"/>
        <v>0</v>
      </c>
      <c r="AK717" s="253"/>
      <c r="AN717" s="253"/>
      <c r="AQ717" s="253"/>
      <c r="AZ717" s="458">
        <f t="shared" si="121"/>
        <v>0</v>
      </c>
      <c r="BA717" s="86">
        <f t="shared" si="112"/>
        <v>0</v>
      </c>
      <c r="BD717" s="253">
        <v>0</v>
      </c>
      <c r="BE717" s="66">
        <f t="shared" si="115"/>
        <v>20</v>
      </c>
      <c r="BF717" s="85">
        <f t="shared" si="116"/>
        <v>0</v>
      </c>
    </row>
    <row r="718" spans="1:58" outlineLevel="2" x14ac:dyDescent="0.25">
      <c r="A718" s="196"/>
      <c r="B718" s="132"/>
      <c r="C718" s="124"/>
      <c r="D718" s="124"/>
      <c r="E718" s="5"/>
      <c r="F718" s="14"/>
      <c r="G718" s="125"/>
      <c r="H718" s="58"/>
      <c r="I718" s="126"/>
      <c r="J718" s="61"/>
      <c r="K718" s="127"/>
      <c r="L718" s="475"/>
      <c r="M718" s="72"/>
      <c r="O718" s="85">
        <f t="shared" si="128"/>
        <v>0</v>
      </c>
      <c r="AK718" s="253"/>
      <c r="AN718" s="253"/>
      <c r="AQ718" s="253"/>
      <c r="AZ718" s="458">
        <f t="shared" si="121"/>
        <v>0</v>
      </c>
      <c r="BA718" s="86">
        <f t="shared" si="112"/>
        <v>0</v>
      </c>
      <c r="BD718" s="253"/>
      <c r="BE718" s="66">
        <f t="shared" si="115"/>
        <v>0</v>
      </c>
      <c r="BF718" s="85">
        <f t="shared" si="116"/>
        <v>0</v>
      </c>
    </row>
    <row r="719" spans="1:58" outlineLevel="1" x14ac:dyDescent="0.25">
      <c r="A719" s="198" t="s">
        <v>577</v>
      </c>
      <c r="B719" s="199" t="s">
        <v>496</v>
      </c>
      <c r="C719" s="174"/>
      <c r="D719" s="174"/>
      <c r="E719" s="33"/>
      <c r="F719" s="25">
        <f>SUM(F710:F718)</f>
        <v>938760</v>
      </c>
      <c r="G719" s="174"/>
      <c r="H719" s="25">
        <f>SUM(H710:H718)</f>
        <v>0</v>
      </c>
      <c r="I719" s="174"/>
      <c r="J719" s="25">
        <f>SUM(J710:J718)</f>
        <v>0</v>
      </c>
      <c r="K719" s="174"/>
      <c r="L719" s="480">
        <f>SUM(L710:L718)</f>
        <v>938760</v>
      </c>
      <c r="M719" s="76"/>
      <c r="O719" s="85">
        <f t="shared" si="128"/>
        <v>0</v>
      </c>
      <c r="AK719" s="253"/>
      <c r="AM719" s="480">
        <f>SUM(AM710:AM718)</f>
        <v>418250.52</v>
      </c>
      <c r="AN719" s="253"/>
      <c r="AP719" s="480">
        <f>SUM(AP710:AP718)</f>
        <v>0</v>
      </c>
      <c r="AQ719" s="253"/>
      <c r="AS719" s="480">
        <f>SUM(AS710:AS718)</f>
        <v>0</v>
      </c>
      <c r="AV719" s="480">
        <f>SUM(AV710:AV718)</f>
        <v>0</v>
      </c>
      <c r="AW719" s="504"/>
      <c r="AX719" s="504"/>
      <c r="AY719" s="518"/>
      <c r="AZ719" s="458">
        <f t="shared" si="121"/>
        <v>0</v>
      </c>
      <c r="BA719" s="480">
        <f>SUM(BA710:BA718)</f>
        <v>908160.52</v>
      </c>
      <c r="BD719" s="253">
        <v>0</v>
      </c>
      <c r="BE719" s="66">
        <f t="shared" si="115"/>
        <v>0</v>
      </c>
      <c r="BF719" s="480">
        <f>SUM(BF710:BF718)</f>
        <v>908160.5199999999</v>
      </c>
    </row>
    <row r="720" spans="1:58" outlineLevel="1" x14ac:dyDescent="0.25">
      <c r="A720" s="196"/>
      <c r="B720" s="132"/>
      <c r="C720" s="124"/>
      <c r="D720" s="124"/>
      <c r="E720" s="5"/>
      <c r="F720" s="14"/>
      <c r="G720" s="125"/>
      <c r="H720" s="58"/>
      <c r="I720" s="126"/>
      <c r="J720" s="61"/>
      <c r="K720" s="127"/>
      <c r="L720" s="475"/>
      <c r="M720" s="72"/>
      <c r="O720" s="85">
        <f t="shared" si="128"/>
        <v>0</v>
      </c>
      <c r="AK720" s="253"/>
      <c r="AN720" s="253"/>
      <c r="AQ720" s="253"/>
      <c r="AZ720" s="458">
        <f t="shared" si="121"/>
        <v>0</v>
      </c>
      <c r="BA720" s="86">
        <f t="shared" si="112"/>
        <v>0</v>
      </c>
      <c r="BD720" s="253">
        <v>0</v>
      </c>
      <c r="BE720" s="66">
        <f t="shared" si="115"/>
        <v>0</v>
      </c>
      <c r="BF720" s="85">
        <f t="shared" si="116"/>
        <v>0</v>
      </c>
    </row>
    <row r="721" spans="1:58" outlineLevel="1" x14ac:dyDescent="0.25">
      <c r="A721" s="198" t="s">
        <v>588</v>
      </c>
      <c r="B721" s="199" t="s">
        <v>538</v>
      </c>
      <c r="C721" s="174"/>
      <c r="D721" s="174"/>
      <c r="E721" s="33"/>
      <c r="F721" s="25"/>
      <c r="G721" s="174"/>
      <c r="H721" s="25"/>
      <c r="I721" s="174"/>
      <c r="J721" s="25"/>
      <c r="K721" s="174"/>
      <c r="L721" s="480"/>
      <c r="M721" s="76"/>
      <c r="O721" s="85">
        <f t="shared" si="128"/>
        <v>0</v>
      </c>
      <c r="AK721" s="253"/>
      <c r="AN721" s="253"/>
      <c r="AQ721" s="253"/>
      <c r="AZ721" s="458">
        <f t="shared" si="121"/>
        <v>0</v>
      </c>
      <c r="BA721" s="86">
        <f t="shared" si="112"/>
        <v>0</v>
      </c>
      <c r="BD721" s="253">
        <v>0</v>
      </c>
      <c r="BE721" s="66">
        <f t="shared" si="115"/>
        <v>0</v>
      </c>
      <c r="BF721" s="85">
        <f t="shared" si="116"/>
        <v>0</v>
      </c>
    </row>
    <row r="722" spans="1:58" s="182" customFormat="1" outlineLevel="2" x14ac:dyDescent="0.25">
      <c r="A722" s="206"/>
      <c r="B722" s="207"/>
      <c r="C722" s="208"/>
      <c r="D722" s="208"/>
      <c r="E722" s="34"/>
      <c r="F722" s="27"/>
      <c r="G722" s="165"/>
      <c r="H722" s="59"/>
      <c r="I722" s="166"/>
      <c r="J722" s="62"/>
      <c r="K722" s="167"/>
      <c r="L722" s="476"/>
      <c r="M722" s="76"/>
      <c r="N722" s="66"/>
      <c r="O722" s="85">
        <f t="shared" si="128"/>
        <v>0</v>
      </c>
      <c r="P722" s="66"/>
      <c r="Q722" s="66"/>
      <c r="R722" s="85"/>
      <c r="S722" s="66"/>
      <c r="T722" s="66"/>
      <c r="U722" s="85"/>
      <c r="V722" s="66"/>
      <c r="W722" s="66"/>
      <c r="X722" s="85"/>
      <c r="Y722" s="66"/>
      <c r="Z722" s="66"/>
      <c r="AA722" s="85"/>
      <c r="AB722" s="253"/>
      <c r="AC722" s="253"/>
      <c r="AD722" s="85"/>
      <c r="AE722" s="253"/>
      <c r="AF722" s="66"/>
      <c r="AG722" s="85"/>
      <c r="AH722" s="253"/>
      <c r="AI722" s="66"/>
      <c r="AJ722" s="85"/>
      <c r="AK722" s="253"/>
      <c r="AL722" s="66"/>
      <c r="AM722" s="85"/>
      <c r="AN722" s="253"/>
      <c r="AO722" s="66"/>
      <c r="AP722" s="85"/>
      <c r="AQ722" s="253"/>
      <c r="AR722" s="66"/>
      <c r="AS722" s="85"/>
      <c r="AT722" s="253"/>
      <c r="AU722" s="66"/>
      <c r="AV722" s="85"/>
      <c r="AW722" s="253"/>
      <c r="AX722" s="253"/>
      <c r="AY722" s="85"/>
      <c r="AZ722" s="458">
        <f t="shared" si="121"/>
        <v>0</v>
      </c>
      <c r="BA722" s="86">
        <f t="shared" si="112"/>
        <v>0</v>
      </c>
      <c r="BB722" s="262"/>
      <c r="BC722" s="531"/>
      <c r="BD722" s="253">
        <v>0</v>
      </c>
      <c r="BE722" s="66">
        <f t="shared" si="115"/>
        <v>0</v>
      </c>
      <c r="BF722" s="85">
        <f t="shared" si="116"/>
        <v>0</v>
      </c>
    </row>
    <row r="723" spans="1:58" outlineLevel="2" x14ac:dyDescent="0.25">
      <c r="A723" s="196"/>
      <c r="B723" s="159" t="s">
        <v>589</v>
      </c>
      <c r="C723" s="124"/>
      <c r="D723" s="124"/>
      <c r="E723" s="5"/>
      <c r="F723" s="14"/>
      <c r="G723" s="125"/>
      <c r="H723" s="58"/>
      <c r="I723" s="126"/>
      <c r="J723" s="61"/>
      <c r="K723" s="127"/>
      <c r="L723" s="475"/>
      <c r="M723" s="72"/>
      <c r="O723" s="85">
        <f t="shared" si="128"/>
        <v>0</v>
      </c>
      <c r="AK723" s="253"/>
      <c r="AN723" s="253"/>
      <c r="AQ723" s="253"/>
      <c r="AZ723" s="458">
        <f t="shared" si="121"/>
        <v>0</v>
      </c>
      <c r="BA723" s="86">
        <f t="shared" si="112"/>
        <v>0</v>
      </c>
      <c r="BD723" s="253">
        <v>0</v>
      </c>
      <c r="BE723" s="66">
        <f t="shared" si="115"/>
        <v>0</v>
      </c>
      <c r="BF723" s="85">
        <f t="shared" si="116"/>
        <v>0</v>
      </c>
    </row>
    <row r="724" spans="1:58" ht="227.25" customHeight="1" outlineLevel="2" x14ac:dyDescent="0.25">
      <c r="A724" s="196" t="s">
        <v>590</v>
      </c>
      <c r="B724" s="123" t="s">
        <v>591</v>
      </c>
      <c r="C724" s="32" t="s">
        <v>114</v>
      </c>
      <c r="D724" s="32">
        <v>1426</v>
      </c>
      <c r="E724" s="5">
        <v>9.5</v>
      </c>
      <c r="F724" s="2">
        <f t="shared" ref="F724" si="133">E724*D724</f>
        <v>13547</v>
      </c>
      <c r="G724" s="129">
        <v>0</v>
      </c>
      <c r="H724" s="52">
        <f>G724*E724</f>
        <v>0</v>
      </c>
      <c r="I724" s="130"/>
      <c r="J724" s="55">
        <f>I724*E724</f>
        <v>0</v>
      </c>
      <c r="K724" s="131">
        <f>D724+G724-I724</f>
        <v>1426</v>
      </c>
      <c r="L724" s="469">
        <f>K724*E724</f>
        <v>13547</v>
      </c>
      <c r="M724" s="71"/>
      <c r="O724" s="85">
        <f t="shared" si="128"/>
        <v>0</v>
      </c>
      <c r="AK724" s="253"/>
      <c r="AN724" s="253"/>
      <c r="AQ724" s="253"/>
      <c r="AZ724" s="458">
        <f t="shared" si="121"/>
        <v>0</v>
      </c>
      <c r="BA724" s="86">
        <f t="shared" si="112"/>
        <v>0</v>
      </c>
      <c r="BD724" s="253">
        <v>0</v>
      </c>
      <c r="BE724" s="66">
        <f t="shared" si="115"/>
        <v>9.5</v>
      </c>
      <c r="BF724" s="85">
        <f t="shared" si="116"/>
        <v>0</v>
      </c>
    </row>
    <row r="725" spans="1:58" outlineLevel="2" x14ac:dyDescent="0.25">
      <c r="A725" s="196"/>
      <c r="B725" s="132"/>
      <c r="C725" s="124"/>
      <c r="D725" s="124"/>
      <c r="E725" s="5"/>
      <c r="F725" s="14"/>
      <c r="G725" s="125"/>
      <c r="H725" s="58"/>
      <c r="I725" s="126"/>
      <c r="J725" s="61"/>
      <c r="K725" s="127"/>
      <c r="L725" s="475"/>
      <c r="M725" s="72"/>
      <c r="O725" s="85">
        <f t="shared" si="128"/>
        <v>0</v>
      </c>
      <c r="AK725" s="253"/>
      <c r="AN725" s="253"/>
      <c r="AQ725" s="253"/>
      <c r="AZ725" s="458">
        <f t="shared" si="121"/>
        <v>0</v>
      </c>
      <c r="BA725" s="86">
        <f t="shared" si="112"/>
        <v>0</v>
      </c>
      <c r="BD725" s="253">
        <v>0</v>
      </c>
      <c r="BE725" s="66">
        <f t="shared" si="115"/>
        <v>0</v>
      </c>
      <c r="BF725" s="85">
        <f t="shared" si="116"/>
        <v>0</v>
      </c>
    </row>
    <row r="726" spans="1:58" ht="258" customHeight="1" outlineLevel="2" x14ac:dyDescent="0.25">
      <c r="A726" s="196" t="s">
        <v>592</v>
      </c>
      <c r="B726" s="203" t="s">
        <v>593</v>
      </c>
      <c r="C726" s="32" t="s">
        <v>114</v>
      </c>
      <c r="D726" s="32">
        <v>1426</v>
      </c>
      <c r="E726" s="5">
        <v>40</v>
      </c>
      <c r="F726" s="2">
        <f t="shared" ref="F726" si="134">E726*D726</f>
        <v>57040</v>
      </c>
      <c r="G726" s="129">
        <v>0</v>
      </c>
      <c r="H726" s="52">
        <f>G726*E726</f>
        <v>0</v>
      </c>
      <c r="I726" s="130"/>
      <c r="J726" s="55">
        <f>I726*E726</f>
        <v>0</v>
      </c>
      <c r="K726" s="131">
        <f>D726+G726-I726</f>
        <v>1426</v>
      </c>
      <c r="L726" s="469">
        <f>K726*E726</f>
        <v>57040</v>
      </c>
      <c r="M726" s="71"/>
      <c r="O726" s="85">
        <f t="shared" si="128"/>
        <v>0</v>
      </c>
      <c r="AK726" s="253"/>
      <c r="AN726" s="253"/>
      <c r="AQ726" s="253"/>
      <c r="AZ726" s="458">
        <f t="shared" si="121"/>
        <v>0</v>
      </c>
      <c r="BA726" s="86">
        <f t="shared" si="112"/>
        <v>0</v>
      </c>
      <c r="BD726" s="253">
        <v>0</v>
      </c>
      <c r="BE726" s="66">
        <f t="shared" si="115"/>
        <v>40</v>
      </c>
      <c r="BF726" s="85">
        <f t="shared" si="116"/>
        <v>0</v>
      </c>
    </row>
    <row r="727" spans="1:58" outlineLevel="2" x14ac:dyDescent="0.25">
      <c r="A727" s="196"/>
      <c r="B727" s="132"/>
      <c r="C727" s="124"/>
      <c r="D727" s="124"/>
      <c r="E727" s="5"/>
      <c r="F727" s="14"/>
      <c r="G727" s="125"/>
      <c r="H727" s="58"/>
      <c r="I727" s="126"/>
      <c r="J727" s="61"/>
      <c r="K727" s="127"/>
      <c r="L727" s="475"/>
      <c r="M727" s="72"/>
      <c r="O727" s="85">
        <f t="shared" si="128"/>
        <v>0</v>
      </c>
      <c r="AK727" s="253"/>
      <c r="AN727" s="253"/>
      <c r="AQ727" s="253"/>
      <c r="AZ727" s="458">
        <f t="shared" si="121"/>
        <v>0</v>
      </c>
      <c r="BA727" s="86">
        <f t="shared" ref="BA727:BA789" si="135">AZ727*E727</f>
        <v>0</v>
      </c>
      <c r="BD727" s="253">
        <v>0</v>
      </c>
      <c r="BE727" s="66">
        <f t="shared" si="115"/>
        <v>0</v>
      </c>
      <c r="BF727" s="85">
        <f t="shared" si="116"/>
        <v>0</v>
      </c>
    </row>
    <row r="728" spans="1:58" outlineLevel="2" x14ac:dyDescent="0.25">
      <c r="A728" s="196"/>
      <c r="B728" s="159" t="s">
        <v>581</v>
      </c>
      <c r="C728" s="124"/>
      <c r="D728" s="124"/>
      <c r="E728" s="5"/>
      <c r="F728" s="14"/>
      <c r="G728" s="125"/>
      <c r="H728" s="58"/>
      <c r="I728" s="126"/>
      <c r="J728" s="61"/>
      <c r="K728" s="127"/>
      <c r="L728" s="475"/>
      <c r="M728" s="72"/>
      <c r="O728" s="85">
        <f t="shared" si="128"/>
        <v>0</v>
      </c>
      <c r="AK728" s="253"/>
      <c r="AN728" s="253"/>
      <c r="AQ728" s="253"/>
      <c r="AZ728" s="458">
        <f t="shared" si="121"/>
        <v>0</v>
      </c>
      <c r="BA728" s="86">
        <f t="shared" si="135"/>
        <v>0</v>
      </c>
      <c r="BD728" s="253">
        <v>0</v>
      </c>
      <c r="BE728" s="66">
        <f t="shared" si="115"/>
        <v>0</v>
      </c>
      <c r="BF728" s="85">
        <f t="shared" si="116"/>
        <v>0</v>
      </c>
    </row>
    <row r="729" spans="1:58" ht="211.5" customHeight="1" outlineLevel="2" x14ac:dyDescent="0.25">
      <c r="A729" s="196" t="s">
        <v>594</v>
      </c>
      <c r="B729" s="123" t="s">
        <v>595</v>
      </c>
      <c r="C729" s="32" t="s">
        <v>114</v>
      </c>
      <c r="D729" s="32">
        <v>26675</v>
      </c>
      <c r="E729" s="5">
        <v>26</v>
      </c>
      <c r="F729" s="2">
        <f t="shared" ref="F729" si="136">E729*D729</f>
        <v>693550</v>
      </c>
      <c r="G729" s="129">
        <v>0</v>
      </c>
      <c r="H729" s="52">
        <f>G729*E729</f>
        <v>0</v>
      </c>
      <c r="I729" s="130"/>
      <c r="J729" s="55">
        <f>I729*E729</f>
        <v>0</v>
      </c>
      <c r="K729" s="131">
        <f>D729+G729-I729</f>
        <v>26675</v>
      </c>
      <c r="L729" s="469">
        <f>K729*E729</f>
        <v>693550</v>
      </c>
      <c r="M729" s="71"/>
      <c r="O729" s="85">
        <f t="shared" si="128"/>
        <v>0</v>
      </c>
      <c r="AB729" s="253">
        <v>17323.419999999998</v>
      </c>
      <c r="AC729" s="253">
        <v>26</v>
      </c>
      <c r="AD729" s="85">
        <f>AB729*AC729</f>
        <v>450408.91999999993</v>
      </c>
      <c r="AK729" s="253">
        <v>7011</v>
      </c>
      <c r="AL729" s="66">
        <f>E729</f>
        <v>26</v>
      </c>
      <c r="AM729" s="85">
        <f>AK729*AL729</f>
        <v>182286</v>
      </c>
      <c r="AN729" s="253"/>
      <c r="AO729" s="66">
        <f>H729</f>
        <v>0</v>
      </c>
      <c r="AP729" s="85">
        <f>AN729*AO729</f>
        <v>0</v>
      </c>
      <c r="AQ729" s="253"/>
      <c r="AR729" s="66">
        <f>K729</f>
        <v>26675</v>
      </c>
      <c r="AS729" s="85">
        <f>AQ729*AR729</f>
        <v>0</v>
      </c>
      <c r="AU729" s="66">
        <f>N729</f>
        <v>0</v>
      </c>
      <c r="AV729" s="85">
        <f>AT729*AU729</f>
        <v>0</v>
      </c>
      <c r="AZ729" s="458">
        <f t="shared" si="121"/>
        <v>24334.42</v>
      </c>
      <c r="BA729" s="86">
        <f t="shared" si="135"/>
        <v>632694.91999999993</v>
      </c>
      <c r="BD729" s="253">
        <v>24334.42</v>
      </c>
      <c r="BE729" s="66">
        <f t="shared" si="115"/>
        <v>26</v>
      </c>
      <c r="BF729" s="85">
        <f t="shared" si="116"/>
        <v>632694.91999999993</v>
      </c>
    </row>
    <row r="730" spans="1:58" outlineLevel="2" x14ac:dyDescent="0.25">
      <c r="A730" s="196"/>
      <c r="B730" s="132"/>
      <c r="C730" s="124"/>
      <c r="D730" s="124"/>
      <c r="E730" s="5"/>
      <c r="F730" s="14"/>
      <c r="G730" s="125"/>
      <c r="H730" s="58"/>
      <c r="I730" s="126"/>
      <c r="J730" s="61"/>
      <c r="K730" s="127"/>
      <c r="L730" s="475"/>
      <c r="M730" s="72"/>
      <c r="O730" s="85">
        <f t="shared" si="128"/>
        <v>0</v>
      </c>
      <c r="AK730" s="253"/>
      <c r="AN730" s="253"/>
      <c r="AQ730" s="253"/>
      <c r="AZ730" s="458">
        <f t="shared" si="121"/>
        <v>0</v>
      </c>
      <c r="BA730" s="86">
        <f t="shared" si="135"/>
        <v>0</v>
      </c>
      <c r="BD730" s="253">
        <v>0</v>
      </c>
      <c r="BE730" s="66">
        <f t="shared" ref="BE730:BE793" si="137">E730</f>
        <v>0</v>
      </c>
      <c r="BF730" s="85">
        <f t="shared" ref="BF730:BF789" si="138">BD730*BE730</f>
        <v>0</v>
      </c>
    </row>
    <row r="731" spans="1:58" ht="211.5" customHeight="1" outlineLevel="2" x14ac:dyDescent="0.25">
      <c r="A731" s="196" t="s">
        <v>596</v>
      </c>
      <c r="B731" s="203" t="s">
        <v>597</v>
      </c>
      <c r="C731" s="32" t="s">
        <v>114</v>
      </c>
      <c r="D731" s="32">
        <v>26675</v>
      </c>
      <c r="E731" s="5">
        <v>34</v>
      </c>
      <c r="F731" s="2">
        <f t="shared" ref="F731" si="139">E731*D731</f>
        <v>906950</v>
      </c>
      <c r="G731" s="129">
        <v>0</v>
      </c>
      <c r="H731" s="52">
        <f>G731*E731</f>
        <v>0</v>
      </c>
      <c r="I731" s="130"/>
      <c r="J731" s="55">
        <f>I731*E731</f>
        <v>0</v>
      </c>
      <c r="K731" s="131">
        <f>D731+G731-I731</f>
        <v>26675</v>
      </c>
      <c r="L731" s="469">
        <f>K731*E731</f>
        <v>906950</v>
      </c>
      <c r="M731" s="71"/>
      <c r="O731" s="85">
        <f t="shared" si="128"/>
        <v>0</v>
      </c>
      <c r="AB731" s="253">
        <f>17323.42</f>
        <v>17323.419999999998</v>
      </c>
      <c r="AC731" s="253">
        <v>34</v>
      </c>
      <c r="AD731" s="85">
        <f>AB731*AC731</f>
        <v>588996.27999999991</v>
      </c>
      <c r="AK731" s="253">
        <v>7011</v>
      </c>
      <c r="AL731" s="66">
        <f>E731</f>
        <v>34</v>
      </c>
      <c r="AM731" s="85">
        <f>AK731*AL731</f>
        <v>238374</v>
      </c>
      <c r="AN731" s="253"/>
      <c r="AO731" s="66">
        <f>H731</f>
        <v>0</v>
      </c>
      <c r="AP731" s="85">
        <f>AN731*AO731</f>
        <v>0</v>
      </c>
      <c r="AQ731" s="253"/>
      <c r="AR731" s="66">
        <f>K731</f>
        <v>26675</v>
      </c>
      <c r="AS731" s="85">
        <f>AQ731*AR731</f>
        <v>0</v>
      </c>
      <c r="AU731" s="66">
        <f>N731</f>
        <v>0</v>
      </c>
      <c r="AV731" s="85">
        <f>AT731*AU731</f>
        <v>0</v>
      </c>
      <c r="AZ731" s="458">
        <f t="shared" si="121"/>
        <v>24334.42</v>
      </c>
      <c r="BA731" s="86">
        <f t="shared" si="135"/>
        <v>827370.27999999991</v>
      </c>
      <c r="BD731" s="253">
        <v>24334.42</v>
      </c>
      <c r="BE731" s="66">
        <f t="shared" si="137"/>
        <v>34</v>
      </c>
      <c r="BF731" s="85">
        <f t="shared" si="138"/>
        <v>827370.27999999991</v>
      </c>
    </row>
    <row r="732" spans="1:58" outlineLevel="2" x14ac:dyDescent="0.25">
      <c r="A732" s="196"/>
      <c r="B732" s="132"/>
      <c r="C732" s="124"/>
      <c r="D732" s="124"/>
      <c r="E732" s="5"/>
      <c r="F732" s="14"/>
      <c r="G732" s="125"/>
      <c r="H732" s="58"/>
      <c r="I732" s="126"/>
      <c r="J732" s="61"/>
      <c r="K732" s="124"/>
      <c r="L732" s="483"/>
      <c r="M732" s="72"/>
      <c r="O732" s="85">
        <f t="shared" si="128"/>
        <v>0</v>
      </c>
      <c r="AK732" s="253"/>
      <c r="AN732" s="253"/>
      <c r="AQ732" s="253"/>
      <c r="AZ732" s="458">
        <f t="shared" si="121"/>
        <v>0</v>
      </c>
      <c r="BA732" s="86">
        <f t="shared" si="135"/>
        <v>0</v>
      </c>
      <c r="BD732" s="253">
        <v>0</v>
      </c>
      <c r="BE732" s="66">
        <f t="shared" si="137"/>
        <v>0</v>
      </c>
      <c r="BF732" s="85">
        <f t="shared" si="138"/>
        <v>0</v>
      </c>
    </row>
    <row r="733" spans="1:58" ht="213" customHeight="1" outlineLevel="2" x14ac:dyDescent="0.25">
      <c r="A733" s="196" t="s">
        <v>598</v>
      </c>
      <c r="B733" s="123" t="s">
        <v>599</v>
      </c>
      <c r="C733" s="32" t="s">
        <v>114</v>
      </c>
      <c r="D733" s="32">
        <v>26675</v>
      </c>
      <c r="E733" s="5">
        <v>26</v>
      </c>
      <c r="F733" s="2">
        <f t="shared" ref="F733" si="140">E733*D733</f>
        <v>693550</v>
      </c>
      <c r="G733" s="129">
        <v>0</v>
      </c>
      <c r="H733" s="52">
        <f>G733*E733</f>
        <v>0</v>
      </c>
      <c r="I733" s="130"/>
      <c r="J733" s="55">
        <f>I733*E733</f>
        <v>0</v>
      </c>
      <c r="K733" s="131">
        <f>D733+G733-I733</f>
        <v>26675</v>
      </c>
      <c r="L733" s="469">
        <f>K733*E733</f>
        <v>693550</v>
      </c>
      <c r="M733" s="71"/>
      <c r="O733" s="85">
        <f t="shared" si="128"/>
        <v>0</v>
      </c>
      <c r="V733" s="66">
        <v>2872.8</v>
      </c>
      <c r="W733" s="66">
        <v>26</v>
      </c>
      <c r="X733" s="85">
        <f>V733*W733</f>
        <v>74692.800000000003</v>
      </c>
      <c r="AB733" s="253">
        <v>14450.62</v>
      </c>
      <c r="AC733" s="253">
        <v>26</v>
      </c>
      <c r="AD733" s="85">
        <f>AB733*AC733</f>
        <v>375716.12</v>
      </c>
      <c r="AK733" s="253">
        <v>7011</v>
      </c>
      <c r="AL733" s="66">
        <f>E733</f>
        <v>26</v>
      </c>
      <c r="AM733" s="85">
        <f>AK733*AL733</f>
        <v>182286</v>
      </c>
      <c r="AN733" s="253"/>
      <c r="AO733" s="66">
        <f>H733</f>
        <v>0</v>
      </c>
      <c r="AP733" s="85">
        <f>AN733*AO733</f>
        <v>0</v>
      </c>
      <c r="AQ733" s="253"/>
      <c r="AR733" s="66">
        <f>K733</f>
        <v>26675</v>
      </c>
      <c r="AS733" s="85">
        <f>AQ733*AR733</f>
        <v>0</v>
      </c>
      <c r="AU733" s="66">
        <f>N733</f>
        <v>0</v>
      </c>
      <c r="AV733" s="85">
        <f>AT733*AU733</f>
        <v>0</v>
      </c>
      <c r="AZ733" s="458">
        <f t="shared" si="121"/>
        <v>24334.420000000002</v>
      </c>
      <c r="BA733" s="86">
        <f t="shared" si="135"/>
        <v>632694.92000000004</v>
      </c>
      <c r="BD733" s="253">
        <v>24334.42</v>
      </c>
      <c r="BE733" s="66">
        <f t="shared" si="137"/>
        <v>26</v>
      </c>
      <c r="BF733" s="85">
        <f t="shared" si="138"/>
        <v>632694.91999999993</v>
      </c>
    </row>
    <row r="734" spans="1:58" outlineLevel="2" x14ac:dyDescent="0.25">
      <c r="A734" s="196"/>
      <c r="B734" s="123"/>
      <c r="C734" s="32"/>
      <c r="D734" s="32"/>
      <c r="E734" s="17"/>
      <c r="F734" s="14"/>
      <c r="G734" s="114"/>
      <c r="H734" s="58"/>
      <c r="I734" s="115"/>
      <c r="J734" s="61"/>
      <c r="K734" s="116"/>
      <c r="L734" s="475"/>
      <c r="M734" s="72"/>
      <c r="O734" s="85">
        <f t="shared" si="128"/>
        <v>0</v>
      </c>
      <c r="AK734" s="253"/>
      <c r="AN734" s="253"/>
      <c r="AQ734" s="253"/>
      <c r="AZ734" s="458">
        <f t="shared" si="121"/>
        <v>0</v>
      </c>
      <c r="BA734" s="86">
        <f t="shared" si="135"/>
        <v>0</v>
      </c>
      <c r="BD734" s="253">
        <v>0</v>
      </c>
      <c r="BE734" s="66">
        <f t="shared" si="137"/>
        <v>0</v>
      </c>
      <c r="BF734" s="85">
        <f t="shared" si="138"/>
        <v>0</v>
      </c>
    </row>
    <row r="735" spans="1:58" ht="213.75" customHeight="1" outlineLevel="2" x14ac:dyDescent="0.25">
      <c r="A735" s="196" t="s">
        <v>600</v>
      </c>
      <c r="B735" s="123" t="s">
        <v>601</v>
      </c>
      <c r="C735" s="32" t="s">
        <v>602</v>
      </c>
      <c r="D735" s="32">
        <v>26675</v>
      </c>
      <c r="E735" s="17">
        <v>12</v>
      </c>
      <c r="F735" s="2">
        <f t="shared" ref="F735" si="141">E735*D735</f>
        <v>320100</v>
      </c>
      <c r="G735" s="129">
        <v>0</v>
      </c>
      <c r="H735" s="52">
        <f>G735*E735</f>
        <v>0</v>
      </c>
      <c r="I735" s="130"/>
      <c r="J735" s="55">
        <f>I735*E735</f>
        <v>0</v>
      </c>
      <c r="K735" s="131">
        <f>D735+G735-I735</f>
        <v>26675</v>
      </c>
      <c r="L735" s="469">
        <f>K735*E735</f>
        <v>320100</v>
      </c>
      <c r="M735" s="71"/>
      <c r="O735" s="85">
        <f t="shared" si="128"/>
        <v>0</v>
      </c>
      <c r="AB735" s="253">
        <v>17323.419999999998</v>
      </c>
      <c r="AC735" s="253">
        <v>12</v>
      </c>
      <c r="AD735" s="85">
        <f>AB735*AC735</f>
        <v>207881.03999999998</v>
      </c>
      <c r="AK735" s="253">
        <v>7011</v>
      </c>
      <c r="AL735" s="66">
        <f>E735</f>
        <v>12</v>
      </c>
      <c r="AM735" s="85">
        <f>AK735*AL735</f>
        <v>84132</v>
      </c>
      <c r="AN735" s="253"/>
      <c r="AO735" s="66">
        <f>H735</f>
        <v>0</v>
      </c>
      <c r="AP735" s="85">
        <f>AN735*AO735</f>
        <v>0</v>
      </c>
      <c r="AQ735" s="253"/>
      <c r="AR735" s="66">
        <f>K735</f>
        <v>26675</v>
      </c>
      <c r="AS735" s="85">
        <f>AQ735*AR735</f>
        <v>0</v>
      </c>
      <c r="AU735" s="66">
        <f>N735</f>
        <v>0</v>
      </c>
      <c r="AV735" s="85">
        <f>AT735*AU735</f>
        <v>0</v>
      </c>
      <c r="AZ735" s="458">
        <f t="shared" si="121"/>
        <v>24334.42</v>
      </c>
      <c r="BA735" s="86">
        <f t="shared" si="135"/>
        <v>292013.03999999998</v>
      </c>
      <c r="BD735" s="253">
        <v>24334.42</v>
      </c>
      <c r="BE735" s="66">
        <f t="shared" si="137"/>
        <v>12</v>
      </c>
      <c r="BF735" s="85">
        <f t="shared" si="138"/>
        <v>292013.03999999998</v>
      </c>
    </row>
    <row r="736" spans="1:58" outlineLevel="2" x14ac:dyDescent="0.25">
      <c r="A736" s="196"/>
      <c r="B736" s="123"/>
      <c r="C736" s="32"/>
      <c r="D736" s="32"/>
      <c r="E736" s="17"/>
      <c r="F736" s="14"/>
      <c r="G736" s="114"/>
      <c r="H736" s="58"/>
      <c r="I736" s="115"/>
      <c r="J736" s="61"/>
      <c r="K736" s="116"/>
      <c r="L736" s="475"/>
      <c r="M736" s="72"/>
      <c r="O736" s="85">
        <f t="shared" si="128"/>
        <v>0</v>
      </c>
      <c r="AK736" s="253"/>
      <c r="AN736" s="253"/>
      <c r="AQ736" s="253"/>
      <c r="AZ736" s="458">
        <f t="shared" si="121"/>
        <v>0</v>
      </c>
      <c r="BA736" s="86">
        <f t="shared" si="135"/>
        <v>0</v>
      </c>
      <c r="BD736" s="253">
        <v>0</v>
      </c>
      <c r="BE736" s="66">
        <f t="shared" si="137"/>
        <v>0</v>
      </c>
      <c r="BF736" s="85">
        <f t="shared" si="138"/>
        <v>0</v>
      </c>
    </row>
    <row r="737" spans="1:58" outlineLevel="1" x14ac:dyDescent="0.25">
      <c r="A737" s="198" t="s">
        <v>588</v>
      </c>
      <c r="B737" s="199" t="s">
        <v>550</v>
      </c>
      <c r="C737" s="174"/>
      <c r="D737" s="174"/>
      <c r="E737" s="33"/>
      <c r="F737" s="25">
        <f>SUM(F724:F736)</f>
        <v>2684737</v>
      </c>
      <c r="G737" s="174"/>
      <c r="H737" s="25">
        <f>SUM(H724:H736)</f>
        <v>0</v>
      </c>
      <c r="I737" s="174"/>
      <c r="J737" s="25">
        <f>SUM(J724:J736)</f>
        <v>0</v>
      </c>
      <c r="K737" s="174"/>
      <c r="L737" s="480">
        <f>SUM(L724:L736)</f>
        <v>2684737</v>
      </c>
      <c r="M737" s="76"/>
      <c r="O737" s="85">
        <f t="shared" si="128"/>
        <v>0</v>
      </c>
      <c r="AK737" s="253"/>
      <c r="AM737" s="480">
        <f>SUM(AM724:AM736)</f>
        <v>687078</v>
      </c>
      <c r="AN737" s="253"/>
      <c r="AP737" s="480">
        <f>SUM(AP724:AP736)</f>
        <v>0</v>
      </c>
      <c r="AQ737" s="253"/>
      <c r="AS737" s="480">
        <f>SUM(AS724:AS736)</f>
        <v>0</v>
      </c>
      <c r="AV737" s="480">
        <f>SUM(AV724:AV736)</f>
        <v>0</v>
      </c>
      <c r="AW737" s="504"/>
      <c r="AX737" s="504"/>
      <c r="AY737" s="518"/>
      <c r="AZ737" s="458">
        <f t="shared" si="121"/>
        <v>0</v>
      </c>
      <c r="BA737" s="480">
        <f>SUM(BA724:BA736)</f>
        <v>2384773.1599999997</v>
      </c>
      <c r="BD737" s="253">
        <v>0</v>
      </c>
      <c r="BE737" s="66">
        <f t="shared" si="137"/>
        <v>0</v>
      </c>
      <c r="BF737" s="480">
        <f>SUM(BF724:BF736)</f>
        <v>2384773.1599999997</v>
      </c>
    </row>
    <row r="738" spans="1:58" outlineLevel="1" x14ac:dyDescent="0.25">
      <c r="A738" s="196"/>
      <c r="B738" s="132"/>
      <c r="C738" s="124"/>
      <c r="D738" s="124"/>
      <c r="E738" s="5"/>
      <c r="F738" s="14"/>
      <c r="G738" s="125"/>
      <c r="H738" s="58"/>
      <c r="I738" s="126"/>
      <c r="J738" s="61"/>
      <c r="K738" s="127"/>
      <c r="L738" s="475"/>
      <c r="M738" s="72"/>
      <c r="O738" s="85">
        <f t="shared" si="128"/>
        <v>0</v>
      </c>
      <c r="AK738" s="253"/>
      <c r="AN738" s="253"/>
      <c r="AQ738" s="253"/>
      <c r="AZ738" s="458">
        <f t="shared" si="121"/>
        <v>0</v>
      </c>
      <c r="BA738" s="86">
        <f t="shared" si="135"/>
        <v>0</v>
      </c>
      <c r="BD738" s="253">
        <v>0</v>
      </c>
      <c r="BE738" s="66">
        <f t="shared" si="137"/>
        <v>0</v>
      </c>
      <c r="BF738" s="85">
        <f t="shared" si="138"/>
        <v>0</v>
      </c>
    </row>
    <row r="739" spans="1:58" outlineLevel="1" x14ac:dyDescent="0.25">
      <c r="A739" s="198" t="s">
        <v>603</v>
      </c>
      <c r="B739" s="199" t="s">
        <v>604</v>
      </c>
      <c r="C739" s="174"/>
      <c r="D739" s="174"/>
      <c r="E739" s="33"/>
      <c r="F739" s="25"/>
      <c r="G739" s="174"/>
      <c r="H739" s="25"/>
      <c r="I739" s="174"/>
      <c r="J739" s="25"/>
      <c r="K739" s="174"/>
      <c r="L739" s="480"/>
      <c r="M739" s="76"/>
      <c r="O739" s="85">
        <f t="shared" si="128"/>
        <v>0</v>
      </c>
      <c r="AK739" s="253"/>
      <c r="AN739" s="253"/>
      <c r="AQ739" s="253"/>
      <c r="AZ739" s="458">
        <f t="shared" si="121"/>
        <v>0</v>
      </c>
      <c r="BA739" s="86">
        <f t="shared" si="135"/>
        <v>0</v>
      </c>
      <c r="BD739" s="253">
        <v>0</v>
      </c>
      <c r="BE739" s="66">
        <f t="shared" si="137"/>
        <v>0</v>
      </c>
      <c r="BF739" s="85">
        <f t="shared" si="138"/>
        <v>0</v>
      </c>
    </row>
    <row r="740" spans="1:58" outlineLevel="2" x14ac:dyDescent="0.25">
      <c r="A740" s="196"/>
      <c r="B740" s="132"/>
      <c r="C740" s="124"/>
      <c r="D740" s="124"/>
      <c r="E740" s="5"/>
      <c r="F740" s="14"/>
      <c r="G740" s="125"/>
      <c r="H740" s="58"/>
      <c r="I740" s="126"/>
      <c r="J740" s="61"/>
      <c r="K740" s="127"/>
      <c r="L740" s="475"/>
      <c r="M740" s="72"/>
      <c r="O740" s="85">
        <f t="shared" si="128"/>
        <v>0</v>
      </c>
      <c r="AK740" s="253"/>
      <c r="AN740" s="253"/>
      <c r="AQ740" s="253"/>
      <c r="AZ740" s="458">
        <f t="shared" si="121"/>
        <v>0</v>
      </c>
      <c r="BA740" s="86">
        <f t="shared" si="135"/>
        <v>0</v>
      </c>
      <c r="BD740" s="253">
        <v>0</v>
      </c>
      <c r="BE740" s="66">
        <f t="shared" si="137"/>
        <v>0</v>
      </c>
      <c r="BF740" s="85">
        <f t="shared" si="138"/>
        <v>0</v>
      </c>
    </row>
    <row r="741" spans="1:58" ht="123" customHeight="1" outlineLevel="2" x14ac:dyDescent="0.25">
      <c r="A741" s="196"/>
      <c r="B741" s="123" t="s">
        <v>605</v>
      </c>
      <c r="C741" s="32" t="s">
        <v>509</v>
      </c>
      <c r="D741" s="32">
        <v>11</v>
      </c>
      <c r="E741" s="5">
        <v>3600</v>
      </c>
      <c r="F741" s="2">
        <f t="shared" ref="F741" si="142">E741*D741</f>
        <v>39600</v>
      </c>
      <c r="G741" s="129">
        <v>0</v>
      </c>
      <c r="H741" s="52">
        <f>G741*E741</f>
        <v>0</v>
      </c>
      <c r="I741" s="130"/>
      <c r="J741" s="55">
        <f>I741*E741</f>
        <v>0</v>
      </c>
      <c r="K741" s="131">
        <f>D741+G741-I741</f>
        <v>11</v>
      </c>
      <c r="L741" s="469">
        <f>K741*E741</f>
        <v>39600</v>
      </c>
      <c r="M741" s="71"/>
      <c r="O741" s="85">
        <f t="shared" si="128"/>
        <v>0</v>
      </c>
      <c r="AB741" s="253">
        <v>8</v>
      </c>
      <c r="AC741" s="253">
        <v>3600</v>
      </c>
      <c r="AD741" s="85">
        <f>AB741*AC741</f>
        <v>28800</v>
      </c>
      <c r="AK741" s="253">
        <v>4</v>
      </c>
      <c r="AL741" s="66">
        <f>E741</f>
        <v>3600</v>
      </c>
      <c r="AM741" s="85">
        <f>AK741*AL741</f>
        <v>14400</v>
      </c>
      <c r="AN741" s="253"/>
      <c r="AO741" s="66">
        <f>H741</f>
        <v>0</v>
      </c>
      <c r="AP741" s="85">
        <f>AN741*AO741</f>
        <v>0</v>
      </c>
      <c r="AQ741" s="253"/>
      <c r="AR741" s="66">
        <f>K741</f>
        <v>11</v>
      </c>
      <c r="AS741" s="85">
        <f>AQ741*AR741</f>
        <v>0</v>
      </c>
      <c r="AU741" s="66">
        <f>N741</f>
        <v>0</v>
      </c>
      <c r="AV741" s="85">
        <f>AT741*AU741</f>
        <v>0</v>
      </c>
      <c r="AZ741" s="458">
        <f t="shared" si="121"/>
        <v>12</v>
      </c>
      <c r="BA741" s="86">
        <f t="shared" si="135"/>
        <v>43200</v>
      </c>
      <c r="BD741" s="253">
        <v>12</v>
      </c>
      <c r="BE741" s="66">
        <f t="shared" si="137"/>
        <v>3600</v>
      </c>
      <c r="BF741" s="85">
        <f t="shared" si="138"/>
        <v>43200</v>
      </c>
    </row>
    <row r="742" spans="1:58" outlineLevel="2" x14ac:dyDescent="0.25">
      <c r="A742" s="196"/>
      <c r="B742" s="132"/>
      <c r="C742" s="124"/>
      <c r="D742" s="124"/>
      <c r="E742" s="5"/>
      <c r="F742" s="14"/>
      <c r="G742" s="125"/>
      <c r="H742" s="58"/>
      <c r="I742" s="126"/>
      <c r="J742" s="61"/>
      <c r="K742" s="127"/>
      <c r="L742" s="475"/>
      <c r="M742" s="72"/>
      <c r="O742" s="85">
        <f t="shared" si="128"/>
        <v>0</v>
      </c>
      <c r="AK742" s="253"/>
      <c r="AN742" s="253"/>
      <c r="AQ742" s="253"/>
      <c r="AZ742" s="458">
        <f t="shared" si="121"/>
        <v>0</v>
      </c>
      <c r="BA742" s="85">
        <f t="shared" ref="BA742" si="143">AY742*AZ742</f>
        <v>0</v>
      </c>
      <c r="BD742" s="253">
        <v>0</v>
      </c>
      <c r="BE742" s="66">
        <f t="shared" si="137"/>
        <v>0</v>
      </c>
      <c r="BF742" s="85">
        <f t="shared" si="138"/>
        <v>0</v>
      </c>
    </row>
    <row r="743" spans="1:58" outlineLevel="1" x14ac:dyDescent="0.25">
      <c r="A743" s="198" t="s">
        <v>603</v>
      </c>
      <c r="B743" s="199" t="s">
        <v>606</v>
      </c>
      <c r="C743" s="174"/>
      <c r="D743" s="174"/>
      <c r="E743" s="33"/>
      <c r="F743" s="25">
        <f>SUM(F741:F742)</f>
        <v>39600</v>
      </c>
      <c r="G743" s="174"/>
      <c r="H743" s="25">
        <f>SUM(H741:H742)</f>
        <v>0</v>
      </c>
      <c r="I743" s="174"/>
      <c r="J743" s="25">
        <f>SUM(J741:J742)</f>
        <v>0</v>
      </c>
      <c r="K743" s="174"/>
      <c r="L743" s="480">
        <f>SUM(L741:L742)</f>
        <v>39600</v>
      </c>
      <c r="M743" s="76"/>
      <c r="O743" s="85">
        <f t="shared" si="128"/>
        <v>0</v>
      </c>
      <c r="AK743" s="253"/>
      <c r="AM743" s="480">
        <f>SUM(AM741:AM742)</f>
        <v>14400</v>
      </c>
      <c r="AN743" s="253"/>
      <c r="AP743" s="480">
        <f>SUM(AP741:AP742)</f>
        <v>0</v>
      </c>
      <c r="AQ743" s="253"/>
      <c r="AS743" s="480">
        <f>SUM(AS741:AS742)</f>
        <v>0</v>
      </c>
      <c r="AV743" s="480">
        <f>SUM(AV741:AV742)</f>
        <v>0</v>
      </c>
      <c r="AW743" s="504"/>
      <c r="AX743" s="504"/>
      <c r="AY743" s="518"/>
      <c r="AZ743" s="458">
        <f t="shared" si="121"/>
        <v>0</v>
      </c>
      <c r="BA743" s="480">
        <f>SUM(BA741:BA742)</f>
        <v>43200</v>
      </c>
      <c r="BD743" s="253">
        <v>0</v>
      </c>
      <c r="BE743" s="66">
        <f t="shared" si="137"/>
        <v>0</v>
      </c>
      <c r="BF743" s="480">
        <f>SUM(BF741:BF742)</f>
        <v>43200</v>
      </c>
    </row>
    <row r="744" spans="1:58" outlineLevel="1" x14ac:dyDescent="0.25">
      <c r="A744" s="196"/>
      <c r="B744" s="132"/>
      <c r="C744" s="124"/>
      <c r="D744" s="124"/>
      <c r="E744" s="5"/>
      <c r="F744" s="14"/>
      <c r="G744" s="125"/>
      <c r="H744" s="58"/>
      <c r="I744" s="126"/>
      <c r="J744" s="61"/>
      <c r="K744" s="127"/>
      <c r="L744" s="475"/>
      <c r="M744" s="72"/>
      <c r="O744" s="85">
        <f t="shared" si="128"/>
        <v>0</v>
      </c>
      <c r="AK744" s="253"/>
      <c r="AM744" s="475"/>
      <c r="AN744" s="253"/>
      <c r="AP744" s="475"/>
      <c r="AQ744" s="253"/>
      <c r="AS744" s="475"/>
      <c r="AV744" s="475"/>
      <c r="AW744" s="502"/>
      <c r="AX744" s="502"/>
      <c r="AY744" s="516"/>
      <c r="AZ744" s="458">
        <f t="shared" ref="AZ744:AZ807" si="144">Y744+AB744+AE744+AH744+AK744+AN744+AQ744+AT744+AW744+V744+S744+P744+M744</f>
        <v>0</v>
      </c>
      <c r="BA744" s="475"/>
      <c r="BD744" s="253">
        <v>0</v>
      </c>
      <c r="BE744" s="66">
        <f t="shared" si="137"/>
        <v>0</v>
      </c>
      <c r="BF744" s="475"/>
    </row>
    <row r="745" spans="1:58" x14ac:dyDescent="0.25">
      <c r="A745" s="193" t="s">
        <v>575</v>
      </c>
      <c r="B745" s="194" t="s">
        <v>607</v>
      </c>
      <c r="C745" s="195"/>
      <c r="D745" s="195"/>
      <c r="E745" s="30"/>
      <c r="F745" s="31">
        <f>F743+F737+F719</f>
        <v>3663097</v>
      </c>
      <c r="G745" s="195"/>
      <c r="H745" s="31">
        <f>H743+H737+H719</f>
        <v>0</v>
      </c>
      <c r="I745" s="195"/>
      <c r="J745" s="31">
        <f>J743+J737+J719</f>
        <v>0</v>
      </c>
      <c r="K745" s="195"/>
      <c r="L745" s="482">
        <f>L743+L737+L719</f>
        <v>3663097</v>
      </c>
      <c r="M745" s="76"/>
      <c r="O745" s="85">
        <f t="shared" si="128"/>
        <v>0</v>
      </c>
      <c r="AK745" s="253"/>
      <c r="AM745" s="482">
        <f>AM743+AM737+AM719</f>
        <v>1119728.52</v>
      </c>
      <c r="AN745" s="253"/>
      <c r="AP745" s="482">
        <f>AP743+AP737+AP719</f>
        <v>0</v>
      </c>
      <c r="AQ745" s="253"/>
      <c r="AS745" s="482">
        <f>AS743+AS737+AS719</f>
        <v>0</v>
      </c>
      <c r="AV745" s="482">
        <f>AV743+AV737+AV719</f>
        <v>0</v>
      </c>
      <c r="AW745" s="505"/>
      <c r="AX745" s="505"/>
      <c r="AY745" s="519"/>
      <c r="AZ745" s="458">
        <f t="shared" si="144"/>
        <v>0</v>
      </c>
      <c r="BA745" s="482">
        <f>BA743+BA737+BA719</f>
        <v>3336133.6799999997</v>
      </c>
      <c r="BD745" s="253">
        <v>0</v>
      </c>
      <c r="BE745" s="66">
        <f t="shared" si="137"/>
        <v>0</v>
      </c>
      <c r="BF745" s="482">
        <f>BF743+BF737+BF719</f>
        <v>3336133.6799999997</v>
      </c>
    </row>
    <row r="746" spans="1:58" x14ac:dyDescent="0.25">
      <c r="A746" s="196"/>
      <c r="B746" s="132"/>
      <c r="C746" s="124"/>
      <c r="D746" s="124"/>
      <c r="E746" s="5"/>
      <c r="F746" s="14"/>
      <c r="G746" s="125"/>
      <c r="H746" s="58"/>
      <c r="I746" s="126"/>
      <c r="J746" s="61"/>
      <c r="K746" s="127"/>
      <c r="L746" s="475"/>
      <c r="M746" s="72"/>
      <c r="O746" s="85">
        <f t="shared" si="128"/>
        <v>0</v>
      </c>
      <c r="AK746" s="253"/>
      <c r="AM746" s="475"/>
      <c r="AN746" s="253"/>
      <c r="AP746" s="475"/>
      <c r="AQ746" s="253"/>
      <c r="AS746" s="475"/>
      <c r="AV746" s="475"/>
      <c r="AW746" s="502"/>
      <c r="AX746" s="502"/>
      <c r="AY746" s="516"/>
      <c r="AZ746" s="458">
        <f t="shared" si="144"/>
        <v>0</v>
      </c>
      <c r="BA746" s="475"/>
      <c r="BD746" s="253">
        <v>0</v>
      </c>
      <c r="BE746" s="66">
        <f t="shared" si="137"/>
        <v>0</v>
      </c>
      <c r="BF746" s="475"/>
    </row>
    <row r="747" spans="1:58" ht="28.5" x14ac:dyDescent="0.25">
      <c r="A747" s="193" t="s">
        <v>608</v>
      </c>
      <c r="B747" s="194" t="s">
        <v>609</v>
      </c>
      <c r="C747" s="195"/>
      <c r="D747" s="195"/>
      <c r="E747" s="30"/>
      <c r="F747" s="31"/>
      <c r="G747" s="195"/>
      <c r="H747" s="31"/>
      <c r="I747" s="195"/>
      <c r="J747" s="31"/>
      <c r="K747" s="195"/>
      <c r="L747" s="482"/>
      <c r="M747" s="76"/>
      <c r="O747" s="85">
        <f t="shared" si="128"/>
        <v>0</v>
      </c>
      <c r="AK747" s="253"/>
      <c r="AN747" s="253"/>
      <c r="AQ747" s="253"/>
      <c r="AZ747" s="458">
        <f t="shared" si="144"/>
        <v>0</v>
      </c>
      <c r="BA747" s="86">
        <f t="shared" si="135"/>
        <v>0</v>
      </c>
      <c r="BD747" s="253">
        <v>0</v>
      </c>
      <c r="BE747" s="66">
        <f t="shared" si="137"/>
        <v>0</v>
      </c>
      <c r="BF747" s="85">
        <f t="shared" si="138"/>
        <v>0</v>
      </c>
    </row>
    <row r="748" spans="1:58" outlineLevel="1" x14ac:dyDescent="0.25">
      <c r="A748" s="196"/>
      <c r="B748" s="132"/>
      <c r="C748" s="124"/>
      <c r="D748" s="124"/>
      <c r="E748" s="5"/>
      <c r="F748" s="14"/>
      <c r="G748" s="125"/>
      <c r="H748" s="58"/>
      <c r="I748" s="126"/>
      <c r="J748" s="61"/>
      <c r="K748" s="127"/>
      <c r="L748" s="475"/>
      <c r="M748" s="72"/>
      <c r="O748" s="85">
        <f t="shared" si="128"/>
        <v>0</v>
      </c>
      <c r="AK748" s="253"/>
      <c r="AN748" s="253"/>
      <c r="AQ748" s="253"/>
      <c r="AZ748" s="458">
        <f t="shared" si="144"/>
        <v>0</v>
      </c>
      <c r="BA748" s="86">
        <f t="shared" si="135"/>
        <v>0</v>
      </c>
      <c r="BD748" s="253">
        <v>0</v>
      </c>
      <c r="BE748" s="66">
        <f t="shared" si="137"/>
        <v>0</v>
      </c>
      <c r="BF748" s="85">
        <f t="shared" si="138"/>
        <v>0</v>
      </c>
    </row>
    <row r="749" spans="1:58" ht="182.25" customHeight="1" outlineLevel="1" x14ac:dyDescent="0.25">
      <c r="A749" s="196" t="s">
        <v>610</v>
      </c>
      <c r="B749" s="123" t="s">
        <v>502</v>
      </c>
      <c r="C749" s="32" t="s">
        <v>148</v>
      </c>
      <c r="D749" s="32">
        <v>1996</v>
      </c>
      <c r="E749" s="5">
        <v>10</v>
      </c>
      <c r="F749" s="2">
        <f t="shared" ref="F749" si="145">E749*D749</f>
        <v>19960</v>
      </c>
      <c r="G749" s="129">
        <v>0</v>
      </c>
      <c r="H749" s="52">
        <f>G749*E749</f>
        <v>0</v>
      </c>
      <c r="I749" s="130"/>
      <c r="J749" s="55">
        <f>I749*E749</f>
        <v>0</v>
      </c>
      <c r="K749" s="131">
        <f>D749+G749-I749</f>
        <v>1996</v>
      </c>
      <c r="L749" s="469">
        <f>K749*E749</f>
        <v>19960</v>
      </c>
      <c r="M749" s="71"/>
      <c r="O749" s="85">
        <f t="shared" si="128"/>
        <v>0</v>
      </c>
      <c r="AK749" s="253"/>
      <c r="AN749" s="253"/>
      <c r="AQ749" s="253"/>
      <c r="AZ749" s="458">
        <f t="shared" si="144"/>
        <v>0</v>
      </c>
      <c r="BA749" s="86">
        <f t="shared" si="135"/>
        <v>0</v>
      </c>
      <c r="BD749" s="253">
        <v>0</v>
      </c>
      <c r="BE749" s="66">
        <f t="shared" si="137"/>
        <v>10</v>
      </c>
      <c r="BF749" s="85">
        <f t="shared" si="138"/>
        <v>0</v>
      </c>
    </row>
    <row r="750" spans="1:58" outlineLevel="1" x14ac:dyDescent="0.25">
      <c r="A750" s="196"/>
      <c r="B750" s="132"/>
      <c r="C750" s="124"/>
      <c r="D750" s="124"/>
      <c r="E750" s="5"/>
      <c r="F750" s="14"/>
      <c r="G750" s="125"/>
      <c r="H750" s="58"/>
      <c r="I750" s="126"/>
      <c r="J750" s="61"/>
      <c r="K750" s="127"/>
      <c r="L750" s="475"/>
      <c r="M750" s="72"/>
      <c r="O750" s="85">
        <f t="shared" si="128"/>
        <v>0</v>
      </c>
      <c r="AK750" s="253"/>
      <c r="AN750" s="253"/>
      <c r="AQ750" s="253"/>
      <c r="AZ750" s="458">
        <f t="shared" si="144"/>
        <v>0</v>
      </c>
      <c r="BA750" s="86">
        <f t="shared" si="135"/>
        <v>0</v>
      </c>
      <c r="BD750" s="253">
        <v>0</v>
      </c>
      <c r="BE750" s="66">
        <f t="shared" si="137"/>
        <v>0</v>
      </c>
      <c r="BF750" s="85">
        <f t="shared" si="138"/>
        <v>0</v>
      </c>
    </row>
    <row r="751" spans="1:58" ht="107.25" customHeight="1" outlineLevel="1" x14ac:dyDescent="0.25">
      <c r="A751" s="196" t="s">
        <v>611</v>
      </c>
      <c r="B751" s="203" t="s">
        <v>612</v>
      </c>
      <c r="C751" s="32" t="s">
        <v>106</v>
      </c>
      <c r="D751" s="32">
        <v>86</v>
      </c>
      <c r="E751" s="5">
        <v>1100</v>
      </c>
      <c r="F751" s="2">
        <f t="shared" ref="F751" si="146">E751*D751</f>
        <v>94600</v>
      </c>
      <c r="G751" s="129">
        <v>0</v>
      </c>
      <c r="H751" s="52">
        <f>G751*E751</f>
        <v>0</v>
      </c>
      <c r="I751" s="130"/>
      <c r="J751" s="55">
        <f>I751*E751</f>
        <v>0</v>
      </c>
      <c r="K751" s="131">
        <f>D751+G751-I751</f>
        <v>86</v>
      </c>
      <c r="L751" s="469">
        <f>K751*E751</f>
        <v>94600</v>
      </c>
      <c r="M751" s="71"/>
      <c r="O751" s="85">
        <f t="shared" si="128"/>
        <v>0</v>
      </c>
      <c r="AK751" s="253"/>
      <c r="AN751" s="253"/>
      <c r="AQ751" s="253"/>
      <c r="AZ751" s="458">
        <f t="shared" si="144"/>
        <v>0</v>
      </c>
      <c r="BA751" s="86">
        <f t="shared" si="135"/>
        <v>0</v>
      </c>
      <c r="BD751" s="253">
        <v>0</v>
      </c>
      <c r="BE751" s="66">
        <f t="shared" si="137"/>
        <v>1100</v>
      </c>
      <c r="BF751" s="85">
        <f t="shared" si="138"/>
        <v>0</v>
      </c>
    </row>
    <row r="752" spans="1:58" outlineLevel="1" x14ac:dyDescent="0.25">
      <c r="A752" s="196"/>
      <c r="B752" s="132"/>
      <c r="C752" s="124"/>
      <c r="D752" s="124"/>
      <c r="E752" s="5"/>
      <c r="F752" s="14"/>
      <c r="G752" s="125"/>
      <c r="H752" s="58"/>
      <c r="I752" s="126"/>
      <c r="J752" s="61"/>
      <c r="K752" s="127"/>
      <c r="L752" s="475"/>
      <c r="M752" s="72"/>
      <c r="O752" s="85">
        <f t="shared" si="128"/>
        <v>0</v>
      </c>
      <c r="AK752" s="253"/>
      <c r="AN752" s="253"/>
      <c r="AQ752" s="253"/>
      <c r="AZ752" s="458">
        <f t="shared" si="144"/>
        <v>0</v>
      </c>
      <c r="BA752" s="86">
        <f t="shared" si="135"/>
        <v>0</v>
      </c>
      <c r="BD752" s="253">
        <v>0</v>
      </c>
      <c r="BE752" s="66">
        <f t="shared" si="137"/>
        <v>0</v>
      </c>
      <c r="BF752" s="85">
        <f t="shared" si="138"/>
        <v>0</v>
      </c>
    </row>
    <row r="753" spans="1:58" ht="28.5" x14ac:dyDescent="0.25">
      <c r="A753" s="193" t="s">
        <v>608</v>
      </c>
      <c r="B753" s="194" t="s">
        <v>613</v>
      </c>
      <c r="C753" s="195"/>
      <c r="D753" s="195"/>
      <c r="E753" s="30"/>
      <c r="F753" s="31">
        <f>SUM(F749:F751)</f>
        <v>114560</v>
      </c>
      <c r="G753" s="195"/>
      <c r="H753" s="31">
        <f>SUM(H749:H751)</f>
        <v>0</v>
      </c>
      <c r="I753" s="195"/>
      <c r="J753" s="31">
        <f>SUM(J749:J751)</f>
        <v>0</v>
      </c>
      <c r="K753" s="195"/>
      <c r="L753" s="482">
        <f>SUM(L749:L751)</f>
        <v>114560</v>
      </c>
      <c r="M753" s="76"/>
      <c r="O753" s="85">
        <f t="shared" si="128"/>
        <v>0</v>
      </c>
      <c r="AK753" s="253"/>
      <c r="AM753" s="482">
        <f>SUM(AM749:AM751)</f>
        <v>0</v>
      </c>
      <c r="AN753" s="253"/>
      <c r="AP753" s="482">
        <f>SUM(AP749:AP751)</f>
        <v>0</v>
      </c>
      <c r="AQ753" s="253"/>
      <c r="AS753" s="482">
        <f>SUM(AS749:AS751)</f>
        <v>0</v>
      </c>
      <c r="AV753" s="482">
        <f>SUM(AV749:AV751)</f>
        <v>0</v>
      </c>
      <c r="AW753" s="505"/>
      <c r="AX753" s="505"/>
      <c r="AY753" s="519"/>
      <c r="AZ753" s="458">
        <f t="shared" si="144"/>
        <v>0</v>
      </c>
      <c r="BA753" s="482">
        <f>SUM(BA749:BA751)</f>
        <v>0</v>
      </c>
      <c r="BD753" s="253">
        <v>0</v>
      </c>
      <c r="BE753" s="66">
        <f t="shared" si="137"/>
        <v>0</v>
      </c>
      <c r="BF753" s="482">
        <f>SUM(BF749:BF751)</f>
        <v>0</v>
      </c>
    </row>
    <row r="754" spans="1:58" x14ac:dyDescent="0.25">
      <c r="A754" s="196"/>
      <c r="B754" s="132"/>
      <c r="C754" s="124"/>
      <c r="D754" s="124"/>
      <c r="E754" s="5"/>
      <c r="F754" s="14"/>
      <c r="G754" s="125"/>
      <c r="H754" s="58"/>
      <c r="I754" s="126"/>
      <c r="J754" s="61"/>
      <c r="K754" s="127"/>
      <c r="L754" s="475"/>
      <c r="M754" s="72"/>
      <c r="O754" s="85">
        <f t="shared" si="128"/>
        <v>0</v>
      </c>
      <c r="AK754" s="253"/>
      <c r="AN754" s="253"/>
      <c r="AQ754" s="253"/>
      <c r="AZ754" s="458">
        <f t="shared" si="144"/>
        <v>0</v>
      </c>
      <c r="BA754" s="86">
        <f t="shared" si="135"/>
        <v>0</v>
      </c>
      <c r="BD754" s="253">
        <v>0</v>
      </c>
      <c r="BE754" s="66">
        <f t="shared" si="137"/>
        <v>0</v>
      </c>
      <c r="BF754" s="85">
        <f t="shared" si="138"/>
        <v>0</v>
      </c>
    </row>
    <row r="755" spans="1:58" x14ac:dyDescent="0.25">
      <c r="A755" s="193" t="s">
        <v>614</v>
      </c>
      <c r="B755" s="194" t="s">
        <v>615</v>
      </c>
      <c r="C755" s="195"/>
      <c r="D755" s="195"/>
      <c r="E755" s="30"/>
      <c r="F755" s="31"/>
      <c r="G755" s="195"/>
      <c r="H755" s="31"/>
      <c r="I755" s="195"/>
      <c r="J755" s="31"/>
      <c r="K755" s="195"/>
      <c r="L755" s="482"/>
      <c r="M755" s="76"/>
      <c r="O755" s="85">
        <f t="shared" si="128"/>
        <v>0</v>
      </c>
      <c r="AK755" s="253"/>
      <c r="AN755" s="253"/>
      <c r="AQ755" s="253"/>
      <c r="AZ755" s="458">
        <f t="shared" si="144"/>
        <v>0</v>
      </c>
      <c r="BA755" s="86">
        <f t="shared" si="135"/>
        <v>0</v>
      </c>
      <c r="BD755" s="253">
        <v>0</v>
      </c>
      <c r="BE755" s="66">
        <f t="shared" si="137"/>
        <v>0</v>
      </c>
      <c r="BF755" s="85">
        <f t="shared" si="138"/>
        <v>0</v>
      </c>
    </row>
    <row r="756" spans="1:58" outlineLevel="1" x14ac:dyDescent="0.25">
      <c r="A756" s="196"/>
      <c r="B756" s="132"/>
      <c r="C756" s="124"/>
      <c r="D756" s="124"/>
      <c r="E756" s="5"/>
      <c r="F756" s="14"/>
      <c r="G756" s="125"/>
      <c r="H756" s="58"/>
      <c r="I756" s="126"/>
      <c r="J756" s="61"/>
      <c r="K756" s="127"/>
      <c r="L756" s="475"/>
      <c r="M756" s="72"/>
      <c r="O756" s="85">
        <f t="shared" si="128"/>
        <v>0</v>
      </c>
      <c r="AK756" s="253"/>
      <c r="AN756" s="253"/>
      <c r="AQ756" s="253"/>
      <c r="AZ756" s="458">
        <f t="shared" si="144"/>
        <v>0</v>
      </c>
      <c r="BA756" s="86">
        <f t="shared" si="135"/>
        <v>0</v>
      </c>
      <c r="BD756" s="253">
        <v>0</v>
      </c>
      <c r="BE756" s="66">
        <f t="shared" si="137"/>
        <v>0</v>
      </c>
      <c r="BF756" s="85">
        <f t="shared" si="138"/>
        <v>0</v>
      </c>
    </row>
    <row r="757" spans="1:58" outlineLevel="1" x14ac:dyDescent="0.25">
      <c r="A757" s="196"/>
      <c r="B757" s="159" t="s">
        <v>616</v>
      </c>
      <c r="C757" s="124"/>
      <c r="D757" s="124"/>
      <c r="E757" s="5"/>
      <c r="F757" s="14"/>
      <c r="G757" s="125"/>
      <c r="H757" s="58"/>
      <c r="I757" s="126"/>
      <c r="J757" s="61"/>
      <c r="K757" s="127"/>
      <c r="L757" s="475"/>
      <c r="M757" s="72"/>
      <c r="O757" s="85">
        <f t="shared" si="128"/>
        <v>0</v>
      </c>
      <c r="AK757" s="253"/>
      <c r="AN757" s="253"/>
      <c r="AQ757" s="253"/>
      <c r="AZ757" s="458">
        <f t="shared" si="144"/>
        <v>0</v>
      </c>
      <c r="BA757" s="86">
        <f t="shared" si="135"/>
        <v>0</v>
      </c>
      <c r="BD757" s="253">
        <v>0</v>
      </c>
      <c r="BE757" s="66">
        <f t="shared" si="137"/>
        <v>0</v>
      </c>
      <c r="BF757" s="85">
        <f t="shared" si="138"/>
        <v>0</v>
      </c>
    </row>
    <row r="758" spans="1:58" ht="90" outlineLevel="1" x14ac:dyDescent="0.25">
      <c r="A758" s="196"/>
      <c r="B758" s="123" t="s">
        <v>617</v>
      </c>
      <c r="C758" s="32"/>
      <c r="D758" s="32"/>
      <c r="E758" s="5"/>
      <c r="F758" s="14"/>
      <c r="G758" s="114"/>
      <c r="H758" s="58"/>
      <c r="I758" s="115"/>
      <c r="J758" s="61"/>
      <c r="K758" s="116"/>
      <c r="L758" s="475"/>
      <c r="M758" s="72"/>
      <c r="O758" s="85">
        <f t="shared" si="128"/>
        <v>0</v>
      </c>
      <c r="AK758" s="253"/>
      <c r="AN758" s="253"/>
      <c r="AQ758" s="253"/>
      <c r="AZ758" s="458">
        <f t="shared" si="144"/>
        <v>0</v>
      </c>
      <c r="BA758" s="86">
        <f t="shared" si="135"/>
        <v>0</v>
      </c>
      <c r="BD758" s="253">
        <v>0</v>
      </c>
      <c r="BE758" s="66">
        <f t="shared" si="137"/>
        <v>0</v>
      </c>
      <c r="BF758" s="85">
        <f t="shared" si="138"/>
        <v>0</v>
      </c>
    </row>
    <row r="759" spans="1:58" outlineLevel="1" x14ac:dyDescent="0.25">
      <c r="A759" s="196"/>
      <c r="B759" s="159" t="s">
        <v>618</v>
      </c>
      <c r="C759" s="32"/>
      <c r="D759" s="32"/>
      <c r="E759" s="5"/>
      <c r="F759" s="14"/>
      <c r="G759" s="114"/>
      <c r="H759" s="58"/>
      <c r="I759" s="115"/>
      <c r="J759" s="61"/>
      <c r="K759" s="116"/>
      <c r="L759" s="475"/>
      <c r="M759" s="72"/>
      <c r="O759" s="85">
        <f t="shared" si="128"/>
        <v>0</v>
      </c>
      <c r="AK759" s="253"/>
      <c r="AN759" s="253"/>
      <c r="AQ759" s="253"/>
      <c r="AZ759" s="458">
        <f t="shared" si="144"/>
        <v>0</v>
      </c>
      <c r="BA759" s="86">
        <f t="shared" si="135"/>
        <v>0</v>
      </c>
      <c r="BD759" s="253">
        <v>0</v>
      </c>
      <c r="BE759" s="66">
        <f t="shared" si="137"/>
        <v>0</v>
      </c>
      <c r="BF759" s="85">
        <f t="shared" si="138"/>
        <v>0</v>
      </c>
    </row>
    <row r="760" spans="1:58" outlineLevel="1" x14ac:dyDescent="0.25">
      <c r="A760" s="196"/>
      <c r="B760" s="159" t="s">
        <v>619</v>
      </c>
      <c r="C760" s="32"/>
      <c r="D760" s="32"/>
      <c r="E760" s="5"/>
      <c r="F760" s="14"/>
      <c r="G760" s="114"/>
      <c r="H760" s="58"/>
      <c r="I760" s="115"/>
      <c r="J760" s="61"/>
      <c r="K760" s="116"/>
      <c r="L760" s="475"/>
      <c r="M760" s="72"/>
      <c r="O760" s="85">
        <f t="shared" si="128"/>
        <v>0</v>
      </c>
      <c r="AK760" s="253"/>
      <c r="AN760" s="253"/>
      <c r="AQ760" s="253"/>
      <c r="AZ760" s="458">
        <f t="shared" si="144"/>
        <v>0</v>
      </c>
      <c r="BA760" s="86">
        <f t="shared" si="135"/>
        <v>0</v>
      </c>
      <c r="BD760" s="253">
        <v>0</v>
      </c>
      <c r="BE760" s="66">
        <f t="shared" si="137"/>
        <v>0</v>
      </c>
      <c r="BF760" s="85">
        <f t="shared" si="138"/>
        <v>0</v>
      </c>
    </row>
    <row r="761" spans="1:58" outlineLevel="1" x14ac:dyDescent="0.25">
      <c r="A761" s="196"/>
      <c r="B761" s="159" t="s">
        <v>620</v>
      </c>
      <c r="C761" s="32"/>
      <c r="D761" s="32"/>
      <c r="E761" s="5"/>
      <c r="F761" s="14"/>
      <c r="G761" s="114"/>
      <c r="H761" s="58"/>
      <c r="I761" s="115"/>
      <c r="J761" s="61"/>
      <c r="K761" s="116"/>
      <c r="L761" s="475"/>
      <c r="M761" s="72"/>
      <c r="O761" s="85">
        <f t="shared" si="128"/>
        <v>0</v>
      </c>
      <c r="AK761" s="253"/>
      <c r="AN761" s="253"/>
      <c r="AQ761" s="253"/>
      <c r="AZ761" s="458">
        <f t="shared" si="144"/>
        <v>0</v>
      </c>
      <c r="BA761" s="86">
        <f t="shared" si="135"/>
        <v>0</v>
      </c>
      <c r="BD761" s="253">
        <v>0</v>
      </c>
      <c r="BE761" s="66">
        <f t="shared" si="137"/>
        <v>0</v>
      </c>
      <c r="BF761" s="85">
        <f t="shared" si="138"/>
        <v>0</v>
      </c>
    </row>
    <row r="762" spans="1:58" outlineLevel="1" x14ac:dyDescent="0.25">
      <c r="A762" s="196"/>
      <c r="B762" s="159" t="s">
        <v>621</v>
      </c>
      <c r="C762" s="32"/>
      <c r="D762" s="32"/>
      <c r="E762" s="5"/>
      <c r="F762" s="14"/>
      <c r="G762" s="114"/>
      <c r="H762" s="58"/>
      <c r="I762" s="115"/>
      <c r="J762" s="61"/>
      <c r="K762" s="116"/>
      <c r="L762" s="475"/>
      <c r="M762" s="72"/>
      <c r="O762" s="85">
        <f t="shared" si="128"/>
        <v>0</v>
      </c>
      <c r="AK762" s="253"/>
      <c r="AN762" s="253"/>
      <c r="AQ762" s="253"/>
      <c r="AZ762" s="458">
        <f t="shared" si="144"/>
        <v>0</v>
      </c>
      <c r="BA762" s="86">
        <f t="shared" si="135"/>
        <v>0</v>
      </c>
      <c r="BD762" s="253">
        <v>0</v>
      </c>
      <c r="BE762" s="66">
        <f t="shared" si="137"/>
        <v>0</v>
      </c>
      <c r="BF762" s="85">
        <f t="shared" si="138"/>
        <v>0</v>
      </c>
    </row>
    <row r="763" spans="1:58" ht="45" outlineLevel="1" x14ac:dyDescent="0.25">
      <c r="A763" s="196"/>
      <c r="B763" s="159" t="s">
        <v>622</v>
      </c>
      <c r="C763" s="32" t="s">
        <v>114</v>
      </c>
      <c r="D763" s="32">
        <v>1255</v>
      </c>
      <c r="E763" s="5">
        <v>40</v>
      </c>
      <c r="F763" s="2">
        <f t="shared" ref="F763" si="147">E763*D763</f>
        <v>50200</v>
      </c>
      <c r="G763" s="129">
        <v>0</v>
      </c>
      <c r="H763" s="52">
        <f>G763*E763</f>
        <v>0</v>
      </c>
      <c r="I763" s="130"/>
      <c r="J763" s="55">
        <f>I763*E763</f>
        <v>0</v>
      </c>
      <c r="K763" s="131">
        <f>D763+G763-I763</f>
        <v>1255</v>
      </c>
      <c r="L763" s="469">
        <f>K763*E763</f>
        <v>50200</v>
      </c>
      <c r="M763" s="71"/>
      <c r="O763" s="85">
        <f t="shared" si="128"/>
        <v>0</v>
      </c>
      <c r="AK763" s="253"/>
      <c r="AN763" s="253"/>
      <c r="AQ763" s="253"/>
      <c r="AZ763" s="458">
        <f t="shared" si="144"/>
        <v>0</v>
      </c>
      <c r="BA763" s="86">
        <f t="shared" si="135"/>
        <v>0</v>
      </c>
      <c r="BD763" s="253">
        <v>0</v>
      </c>
      <c r="BE763" s="66">
        <f t="shared" si="137"/>
        <v>40</v>
      </c>
      <c r="BF763" s="85">
        <f t="shared" si="138"/>
        <v>0</v>
      </c>
    </row>
    <row r="764" spans="1:58" outlineLevel="1" x14ac:dyDescent="0.25">
      <c r="A764" s="196"/>
      <c r="B764" s="132"/>
      <c r="C764" s="124"/>
      <c r="D764" s="124"/>
      <c r="E764" s="5"/>
      <c r="F764" s="14"/>
      <c r="G764" s="125"/>
      <c r="H764" s="58"/>
      <c r="I764" s="126"/>
      <c r="J764" s="61"/>
      <c r="K764" s="127"/>
      <c r="L764" s="475"/>
      <c r="M764" s="72"/>
      <c r="O764" s="85">
        <f t="shared" si="128"/>
        <v>0</v>
      </c>
      <c r="AK764" s="253"/>
      <c r="AN764" s="253"/>
      <c r="AQ764" s="253"/>
      <c r="AZ764" s="458">
        <f t="shared" si="144"/>
        <v>0</v>
      </c>
      <c r="BA764" s="86">
        <f t="shared" si="135"/>
        <v>0</v>
      </c>
      <c r="BD764" s="253">
        <v>0</v>
      </c>
      <c r="BE764" s="66">
        <f t="shared" si="137"/>
        <v>0</v>
      </c>
      <c r="BF764" s="85">
        <f t="shared" si="138"/>
        <v>0</v>
      </c>
    </row>
    <row r="765" spans="1:58" x14ac:dyDescent="0.25">
      <c r="A765" s="193" t="s">
        <v>614</v>
      </c>
      <c r="B765" s="194" t="s">
        <v>623</v>
      </c>
      <c r="C765" s="195"/>
      <c r="D765" s="195"/>
      <c r="E765" s="30"/>
      <c r="F765" s="31">
        <f>SUM(F763:F764)</f>
        <v>50200</v>
      </c>
      <c r="G765" s="195"/>
      <c r="H765" s="31">
        <f>SUM(H763:H764)</f>
        <v>0</v>
      </c>
      <c r="I765" s="195"/>
      <c r="J765" s="31">
        <f>SUM(J763:J764)</f>
        <v>0</v>
      </c>
      <c r="K765" s="195"/>
      <c r="L765" s="482">
        <f>SUM(L763:L764)</f>
        <v>50200</v>
      </c>
      <c r="M765" s="76"/>
      <c r="O765" s="85">
        <f t="shared" si="128"/>
        <v>0</v>
      </c>
      <c r="AK765" s="253"/>
      <c r="AM765" s="482">
        <f>SUM(AM763:AM764)</f>
        <v>0</v>
      </c>
      <c r="AN765" s="253"/>
      <c r="AP765" s="482">
        <f>SUM(AP763:AP764)</f>
        <v>0</v>
      </c>
      <c r="AQ765" s="253"/>
      <c r="AS765" s="482">
        <f>SUM(AS763:AS764)</f>
        <v>0</v>
      </c>
      <c r="AV765" s="482">
        <f>SUM(AV763:AV764)</f>
        <v>0</v>
      </c>
      <c r="AW765" s="505"/>
      <c r="AX765" s="505"/>
      <c r="AY765" s="519"/>
      <c r="AZ765" s="458">
        <f t="shared" si="144"/>
        <v>0</v>
      </c>
      <c r="BA765" s="482">
        <f>SUM(BA763:BA764)</f>
        <v>0</v>
      </c>
      <c r="BD765" s="253">
        <v>0</v>
      </c>
      <c r="BE765" s="66">
        <f t="shared" si="137"/>
        <v>0</v>
      </c>
      <c r="BF765" s="482">
        <f>SUM(BF763:BF764)</f>
        <v>0</v>
      </c>
    </row>
    <row r="766" spans="1:58" x14ac:dyDescent="0.25">
      <c r="A766" s="196"/>
      <c r="B766" s="132"/>
      <c r="C766" s="124"/>
      <c r="D766" s="124"/>
      <c r="E766" s="5"/>
      <c r="F766" s="14"/>
      <c r="G766" s="125"/>
      <c r="H766" s="58"/>
      <c r="I766" s="126"/>
      <c r="J766" s="61"/>
      <c r="K766" s="127"/>
      <c r="L766" s="475"/>
      <c r="M766" s="72"/>
      <c r="O766" s="85">
        <f t="shared" si="128"/>
        <v>0</v>
      </c>
      <c r="AK766" s="253"/>
      <c r="AN766" s="253"/>
      <c r="AQ766" s="253"/>
      <c r="AZ766" s="458">
        <f t="shared" si="144"/>
        <v>0</v>
      </c>
      <c r="BA766" s="86">
        <f t="shared" si="135"/>
        <v>0</v>
      </c>
      <c r="BD766" s="253">
        <v>0</v>
      </c>
      <c r="BE766" s="66">
        <f t="shared" si="137"/>
        <v>0</v>
      </c>
      <c r="BF766" s="85">
        <f t="shared" si="138"/>
        <v>0</v>
      </c>
    </row>
    <row r="767" spans="1:58" x14ac:dyDescent="0.25">
      <c r="A767" s="193" t="s">
        <v>624</v>
      </c>
      <c r="B767" s="194" t="s">
        <v>625</v>
      </c>
      <c r="C767" s="195"/>
      <c r="D767" s="195"/>
      <c r="E767" s="30"/>
      <c r="F767" s="31"/>
      <c r="G767" s="195"/>
      <c r="H767" s="31"/>
      <c r="I767" s="195"/>
      <c r="J767" s="31"/>
      <c r="K767" s="195"/>
      <c r="L767" s="482"/>
      <c r="M767" s="76"/>
      <c r="O767" s="85">
        <f t="shared" si="128"/>
        <v>0</v>
      </c>
      <c r="AK767" s="253"/>
      <c r="AN767" s="253"/>
      <c r="AQ767" s="253"/>
      <c r="AZ767" s="458">
        <f t="shared" si="144"/>
        <v>0</v>
      </c>
      <c r="BA767" s="86">
        <f t="shared" si="135"/>
        <v>0</v>
      </c>
      <c r="BD767" s="253">
        <v>0</v>
      </c>
      <c r="BE767" s="66">
        <f t="shared" si="137"/>
        <v>0</v>
      </c>
      <c r="BF767" s="85">
        <f t="shared" si="138"/>
        <v>0</v>
      </c>
    </row>
    <row r="768" spans="1:58" outlineLevel="1" x14ac:dyDescent="0.25">
      <c r="A768" s="196"/>
      <c r="B768" s="132"/>
      <c r="C768" s="124"/>
      <c r="D768" s="124"/>
      <c r="E768" s="5"/>
      <c r="F768" s="14"/>
      <c r="G768" s="125"/>
      <c r="H768" s="58"/>
      <c r="I768" s="126"/>
      <c r="J768" s="61"/>
      <c r="K768" s="127"/>
      <c r="L768" s="475"/>
      <c r="M768" s="72"/>
      <c r="O768" s="85">
        <f t="shared" si="128"/>
        <v>0</v>
      </c>
      <c r="AK768" s="253"/>
      <c r="AN768" s="253"/>
      <c r="AQ768" s="253"/>
      <c r="AZ768" s="458">
        <f t="shared" si="144"/>
        <v>0</v>
      </c>
      <c r="BA768" s="86">
        <f t="shared" si="135"/>
        <v>0</v>
      </c>
      <c r="BD768" s="253">
        <v>0</v>
      </c>
      <c r="BE768" s="66">
        <f t="shared" si="137"/>
        <v>0</v>
      </c>
      <c r="BF768" s="85">
        <f t="shared" si="138"/>
        <v>0</v>
      </c>
    </row>
    <row r="769" spans="1:58" ht="15.75" outlineLevel="1" x14ac:dyDescent="0.25">
      <c r="A769" s="196"/>
      <c r="B769" s="138" t="s">
        <v>626</v>
      </c>
      <c r="C769" s="32"/>
      <c r="D769" s="32"/>
      <c r="E769" s="17"/>
      <c r="F769" s="14"/>
      <c r="G769" s="114"/>
      <c r="H769" s="58"/>
      <c r="I769" s="115"/>
      <c r="J769" s="61"/>
      <c r="K769" s="116"/>
      <c r="L769" s="475"/>
      <c r="M769" s="72"/>
      <c r="O769" s="85">
        <f t="shared" si="128"/>
        <v>0</v>
      </c>
      <c r="AK769" s="253"/>
      <c r="AN769" s="253"/>
      <c r="AQ769" s="253"/>
      <c r="AZ769" s="458">
        <f t="shared" si="144"/>
        <v>0</v>
      </c>
      <c r="BA769" s="86">
        <f t="shared" si="135"/>
        <v>0</v>
      </c>
      <c r="BD769" s="253">
        <v>0</v>
      </c>
      <c r="BE769" s="66">
        <f t="shared" si="137"/>
        <v>0</v>
      </c>
      <c r="BF769" s="85">
        <f t="shared" si="138"/>
        <v>0</v>
      </c>
    </row>
    <row r="770" spans="1:58" ht="31.5" outlineLevel="1" x14ac:dyDescent="0.25">
      <c r="A770" s="196"/>
      <c r="B770" s="138" t="s">
        <v>627</v>
      </c>
      <c r="C770" s="32"/>
      <c r="D770" s="32"/>
      <c r="E770" s="17"/>
      <c r="F770" s="14"/>
      <c r="G770" s="114"/>
      <c r="H770" s="58"/>
      <c r="I770" s="115"/>
      <c r="J770" s="61"/>
      <c r="K770" s="116"/>
      <c r="L770" s="475"/>
      <c r="M770" s="72"/>
      <c r="O770" s="85">
        <f t="shared" si="128"/>
        <v>0</v>
      </c>
      <c r="AK770" s="253"/>
      <c r="AN770" s="253"/>
      <c r="AQ770" s="253"/>
      <c r="AZ770" s="458">
        <f t="shared" si="144"/>
        <v>0</v>
      </c>
      <c r="BA770" s="86">
        <f t="shared" si="135"/>
        <v>0</v>
      </c>
      <c r="BD770" s="253">
        <v>0</v>
      </c>
      <c r="BE770" s="66">
        <f t="shared" si="137"/>
        <v>0</v>
      </c>
      <c r="BF770" s="85">
        <f t="shared" si="138"/>
        <v>0</v>
      </c>
    </row>
    <row r="771" spans="1:58" ht="47.25" outlineLevel="1" x14ac:dyDescent="0.25">
      <c r="A771" s="196"/>
      <c r="B771" s="138" t="s">
        <v>628</v>
      </c>
      <c r="C771" s="32"/>
      <c r="D771" s="32"/>
      <c r="E771" s="17"/>
      <c r="F771" s="14"/>
      <c r="G771" s="114"/>
      <c r="H771" s="58"/>
      <c r="I771" s="115"/>
      <c r="J771" s="61"/>
      <c r="K771" s="116"/>
      <c r="L771" s="475"/>
      <c r="M771" s="72"/>
      <c r="O771" s="85">
        <f t="shared" si="128"/>
        <v>0</v>
      </c>
      <c r="AK771" s="253"/>
      <c r="AN771" s="253"/>
      <c r="AQ771" s="253"/>
      <c r="AZ771" s="458">
        <f t="shared" si="144"/>
        <v>0</v>
      </c>
      <c r="BA771" s="86">
        <f t="shared" si="135"/>
        <v>0</v>
      </c>
      <c r="BD771" s="253">
        <v>0</v>
      </c>
      <c r="BE771" s="66">
        <f t="shared" si="137"/>
        <v>0</v>
      </c>
      <c r="BF771" s="85">
        <f t="shared" si="138"/>
        <v>0</v>
      </c>
    </row>
    <row r="772" spans="1:58" ht="31.5" outlineLevel="1" x14ac:dyDescent="0.25">
      <c r="A772" s="196"/>
      <c r="B772" s="138" t="s">
        <v>629</v>
      </c>
      <c r="C772" s="32"/>
      <c r="D772" s="32"/>
      <c r="E772" s="17"/>
      <c r="F772" s="14"/>
      <c r="G772" s="114"/>
      <c r="H772" s="58"/>
      <c r="I772" s="115"/>
      <c r="J772" s="61"/>
      <c r="K772" s="116"/>
      <c r="L772" s="475"/>
      <c r="M772" s="72"/>
      <c r="O772" s="85">
        <f t="shared" si="128"/>
        <v>0</v>
      </c>
      <c r="AK772" s="253"/>
      <c r="AN772" s="253"/>
      <c r="AQ772" s="253"/>
      <c r="AZ772" s="458">
        <f t="shared" si="144"/>
        <v>0</v>
      </c>
      <c r="BA772" s="86">
        <f t="shared" si="135"/>
        <v>0</v>
      </c>
      <c r="BD772" s="253">
        <v>0</v>
      </c>
      <c r="BE772" s="66">
        <f t="shared" si="137"/>
        <v>0</v>
      </c>
      <c r="BF772" s="85">
        <f t="shared" si="138"/>
        <v>0</v>
      </c>
    </row>
    <row r="773" spans="1:58" ht="31.5" outlineLevel="1" x14ac:dyDescent="0.25">
      <c r="A773" s="196"/>
      <c r="B773" s="138" t="s">
        <v>630</v>
      </c>
      <c r="C773" s="32"/>
      <c r="D773" s="32"/>
      <c r="E773" s="17"/>
      <c r="F773" s="14"/>
      <c r="G773" s="114"/>
      <c r="H773" s="58"/>
      <c r="I773" s="115"/>
      <c r="J773" s="61"/>
      <c r="K773" s="116"/>
      <c r="L773" s="475"/>
      <c r="M773" s="72"/>
      <c r="O773" s="85">
        <f t="shared" ref="O773:O836" si="148">M773*N773</f>
        <v>0</v>
      </c>
      <c r="AK773" s="253"/>
      <c r="AN773" s="253"/>
      <c r="AQ773" s="253"/>
      <c r="AZ773" s="458">
        <f t="shared" si="144"/>
        <v>0</v>
      </c>
      <c r="BA773" s="86">
        <f t="shared" si="135"/>
        <v>0</v>
      </c>
      <c r="BD773" s="253">
        <v>0</v>
      </c>
      <c r="BE773" s="66">
        <f t="shared" si="137"/>
        <v>0</v>
      </c>
      <c r="BF773" s="85">
        <f t="shared" si="138"/>
        <v>0</v>
      </c>
    </row>
    <row r="774" spans="1:58" ht="47.25" outlineLevel="1" x14ac:dyDescent="0.25">
      <c r="A774" s="196"/>
      <c r="B774" s="138" t="s">
        <v>631</v>
      </c>
      <c r="C774" s="32"/>
      <c r="D774" s="32"/>
      <c r="E774" s="17"/>
      <c r="F774" s="14"/>
      <c r="G774" s="114"/>
      <c r="H774" s="58"/>
      <c r="I774" s="115"/>
      <c r="J774" s="61"/>
      <c r="K774" s="116"/>
      <c r="L774" s="475"/>
      <c r="M774" s="72"/>
      <c r="O774" s="85">
        <f t="shared" si="148"/>
        <v>0</v>
      </c>
      <c r="AK774" s="253"/>
      <c r="AN774" s="253"/>
      <c r="AQ774" s="253"/>
      <c r="AZ774" s="458">
        <f t="shared" si="144"/>
        <v>0</v>
      </c>
      <c r="BA774" s="86">
        <f t="shared" si="135"/>
        <v>0</v>
      </c>
      <c r="BD774" s="253">
        <v>0</v>
      </c>
      <c r="BE774" s="66">
        <f t="shared" si="137"/>
        <v>0</v>
      </c>
      <c r="BF774" s="85">
        <f t="shared" si="138"/>
        <v>0</v>
      </c>
    </row>
    <row r="775" spans="1:58" ht="126" outlineLevel="1" x14ac:dyDescent="0.25">
      <c r="A775" s="196"/>
      <c r="B775" s="138" t="s">
        <v>632</v>
      </c>
      <c r="C775" s="32"/>
      <c r="D775" s="32"/>
      <c r="E775" s="17"/>
      <c r="F775" s="14"/>
      <c r="G775" s="114"/>
      <c r="H775" s="58"/>
      <c r="I775" s="115"/>
      <c r="J775" s="61"/>
      <c r="K775" s="116"/>
      <c r="L775" s="475"/>
      <c r="M775" s="72"/>
      <c r="O775" s="85">
        <f t="shared" si="148"/>
        <v>0</v>
      </c>
      <c r="AK775" s="253"/>
      <c r="AN775" s="253"/>
      <c r="AQ775" s="253"/>
      <c r="AZ775" s="458">
        <f t="shared" si="144"/>
        <v>0</v>
      </c>
      <c r="BA775" s="86">
        <f t="shared" si="135"/>
        <v>0</v>
      </c>
      <c r="BD775" s="253">
        <v>0</v>
      </c>
      <c r="BE775" s="66">
        <f t="shared" si="137"/>
        <v>0</v>
      </c>
      <c r="BF775" s="85">
        <f t="shared" si="138"/>
        <v>0</v>
      </c>
    </row>
    <row r="776" spans="1:58" ht="63" outlineLevel="1" x14ac:dyDescent="0.25">
      <c r="A776" s="196"/>
      <c r="B776" s="138" t="s">
        <v>633</v>
      </c>
      <c r="C776" s="32"/>
      <c r="D776" s="32"/>
      <c r="E776" s="17"/>
      <c r="F776" s="14"/>
      <c r="G776" s="114"/>
      <c r="H776" s="58"/>
      <c r="I776" s="115"/>
      <c r="J776" s="61"/>
      <c r="K776" s="116"/>
      <c r="L776" s="475"/>
      <c r="M776" s="72"/>
      <c r="O776" s="85">
        <f t="shared" si="148"/>
        <v>0</v>
      </c>
      <c r="AK776" s="253"/>
      <c r="AN776" s="253"/>
      <c r="AQ776" s="253"/>
      <c r="AZ776" s="458">
        <f t="shared" si="144"/>
        <v>0</v>
      </c>
      <c r="BA776" s="86">
        <f t="shared" si="135"/>
        <v>0</v>
      </c>
      <c r="BD776" s="253">
        <v>0</v>
      </c>
      <c r="BE776" s="66">
        <f t="shared" si="137"/>
        <v>0</v>
      </c>
      <c r="BF776" s="85">
        <f t="shared" si="138"/>
        <v>0</v>
      </c>
    </row>
    <row r="777" spans="1:58" ht="31.5" outlineLevel="1" x14ac:dyDescent="0.25">
      <c r="A777" s="196"/>
      <c r="B777" s="138" t="s">
        <v>634</v>
      </c>
      <c r="C777" s="32"/>
      <c r="D777" s="32"/>
      <c r="E777" s="17"/>
      <c r="F777" s="14"/>
      <c r="G777" s="114"/>
      <c r="H777" s="58"/>
      <c r="I777" s="115"/>
      <c r="J777" s="61"/>
      <c r="K777" s="116"/>
      <c r="L777" s="475"/>
      <c r="M777" s="72"/>
      <c r="O777" s="85">
        <f t="shared" si="148"/>
        <v>0</v>
      </c>
      <c r="AK777" s="253"/>
      <c r="AN777" s="253"/>
      <c r="AQ777" s="253"/>
      <c r="AZ777" s="458">
        <f t="shared" si="144"/>
        <v>0</v>
      </c>
      <c r="BA777" s="86">
        <f t="shared" si="135"/>
        <v>0</v>
      </c>
      <c r="BD777" s="253">
        <v>0</v>
      </c>
      <c r="BE777" s="66">
        <f t="shared" si="137"/>
        <v>0</v>
      </c>
      <c r="BF777" s="85">
        <f t="shared" si="138"/>
        <v>0</v>
      </c>
    </row>
    <row r="778" spans="1:58" ht="31.5" outlineLevel="1" x14ac:dyDescent="0.25">
      <c r="A778" s="196"/>
      <c r="B778" s="138" t="s">
        <v>635</v>
      </c>
      <c r="C778" s="32"/>
      <c r="D778" s="32"/>
      <c r="E778" s="17"/>
      <c r="F778" s="14"/>
      <c r="G778" s="114"/>
      <c r="H778" s="58"/>
      <c r="I778" s="115"/>
      <c r="J778" s="61"/>
      <c r="K778" s="116"/>
      <c r="L778" s="475"/>
      <c r="M778" s="72"/>
      <c r="O778" s="85">
        <f t="shared" si="148"/>
        <v>0</v>
      </c>
      <c r="AK778" s="253"/>
      <c r="AN778" s="253"/>
      <c r="AQ778" s="253"/>
      <c r="AZ778" s="458">
        <f t="shared" si="144"/>
        <v>0</v>
      </c>
      <c r="BA778" s="86">
        <f t="shared" si="135"/>
        <v>0</v>
      </c>
      <c r="BD778" s="253">
        <v>0</v>
      </c>
      <c r="BE778" s="66">
        <f t="shared" si="137"/>
        <v>0</v>
      </c>
      <c r="BF778" s="85">
        <f t="shared" si="138"/>
        <v>0</v>
      </c>
    </row>
    <row r="779" spans="1:58" ht="63" outlineLevel="1" x14ac:dyDescent="0.25">
      <c r="A779" s="196"/>
      <c r="B779" s="138" t="s">
        <v>636</v>
      </c>
      <c r="C779" s="32"/>
      <c r="D779" s="32"/>
      <c r="E779" s="17"/>
      <c r="F779" s="14"/>
      <c r="G779" s="114"/>
      <c r="H779" s="58"/>
      <c r="I779" s="115"/>
      <c r="J779" s="61"/>
      <c r="K779" s="116"/>
      <c r="L779" s="475"/>
      <c r="M779" s="72"/>
      <c r="O779" s="85">
        <f t="shared" si="148"/>
        <v>0</v>
      </c>
      <c r="AK779" s="253"/>
      <c r="AN779" s="253"/>
      <c r="AQ779" s="253"/>
      <c r="AZ779" s="458">
        <f t="shared" si="144"/>
        <v>0</v>
      </c>
      <c r="BA779" s="86">
        <f t="shared" si="135"/>
        <v>0</v>
      </c>
      <c r="BD779" s="253">
        <v>0</v>
      </c>
      <c r="BE779" s="66">
        <f t="shared" si="137"/>
        <v>0</v>
      </c>
      <c r="BF779" s="85">
        <f t="shared" si="138"/>
        <v>0</v>
      </c>
    </row>
    <row r="780" spans="1:58" ht="78.75" outlineLevel="1" x14ac:dyDescent="0.25">
      <c r="A780" s="196"/>
      <c r="B780" s="138" t="s">
        <v>637</v>
      </c>
      <c r="C780" s="32"/>
      <c r="D780" s="32"/>
      <c r="E780" s="5"/>
      <c r="F780" s="14"/>
      <c r="G780" s="114"/>
      <c r="H780" s="58"/>
      <c r="I780" s="115"/>
      <c r="J780" s="61"/>
      <c r="K780" s="116"/>
      <c r="L780" s="475"/>
      <c r="M780" s="72"/>
      <c r="O780" s="85">
        <f t="shared" si="148"/>
        <v>0</v>
      </c>
      <c r="AK780" s="253"/>
      <c r="AN780" s="253"/>
      <c r="AQ780" s="253"/>
      <c r="AZ780" s="458">
        <f t="shared" si="144"/>
        <v>0</v>
      </c>
      <c r="BA780" s="86">
        <f t="shared" si="135"/>
        <v>0</v>
      </c>
      <c r="BD780" s="253">
        <v>0</v>
      </c>
      <c r="BE780" s="66">
        <f t="shared" si="137"/>
        <v>0</v>
      </c>
      <c r="BF780" s="85">
        <f t="shared" si="138"/>
        <v>0</v>
      </c>
    </row>
    <row r="781" spans="1:58" ht="47.25" outlineLevel="1" x14ac:dyDescent="0.25">
      <c r="A781" s="196"/>
      <c r="B781" s="138" t="s">
        <v>638</v>
      </c>
      <c r="C781" s="32"/>
      <c r="D781" s="32"/>
      <c r="E781" s="5"/>
      <c r="F781" s="14"/>
      <c r="G781" s="114"/>
      <c r="H781" s="58"/>
      <c r="I781" s="115"/>
      <c r="J781" s="61"/>
      <c r="K781" s="116"/>
      <c r="L781" s="475"/>
      <c r="M781" s="72"/>
      <c r="O781" s="85">
        <f t="shared" si="148"/>
        <v>0</v>
      </c>
      <c r="AK781" s="253"/>
      <c r="AN781" s="253"/>
      <c r="AQ781" s="253"/>
      <c r="AZ781" s="458">
        <f t="shared" si="144"/>
        <v>0</v>
      </c>
      <c r="BA781" s="86">
        <f t="shared" si="135"/>
        <v>0</v>
      </c>
      <c r="BD781" s="253">
        <v>0</v>
      </c>
      <c r="BE781" s="66">
        <f t="shared" si="137"/>
        <v>0</v>
      </c>
      <c r="BF781" s="85">
        <f t="shared" si="138"/>
        <v>0</v>
      </c>
    </row>
    <row r="782" spans="1:58" ht="31.5" outlineLevel="1" x14ac:dyDescent="0.25">
      <c r="A782" s="196"/>
      <c r="B782" s="138" t="s">
        <v>639</v>
      </c>
      <c r="C782" s="32" t="s">
        <v>106</v>
      </c>
      <c r="D782" s="32">
        <v>155000</v>
      </c>
      <c r="E782" s="5">
        <v>23</v>
      </c>
      <c r="F782" s="2">
        <f t="shared" ref="F782" si="149">E782*D782</f>
        <v>3565000</v>
      </c>
      <c r="G782" s="129">
        <v>0</v>
      </c>
      <c r="H782" s="52">
        <f>G782*E782</f>
        <v>0</v>
      </c>
      <c r="I782" s="130"/>
      <c r="J782" s="55">
        <f>I782*E782</f>
        <v>0</v>
      </c>
      <c r="K782" s="131">
        <f>D782+G782-I782</f>
        <v>155000</v>
      </c>
      <c r="L782" s="469">
        <f>K782*E782</f>
        <v>3565000</v>
      </c>
      <c r="M782" s="71"/>
      <c r="O782" s="85">
        <f t="shared" si="148"/>
        <v>0</v>
      </c>
      <c r="V782" s="66">
        <v>82560</v>
      </c>
      <c r="W782" s="66">
        <v>23</v>
      </c>
      <c r="X782" s="85">
        <f>V782*W782</f>
        <v>1898880</v>
      </c>
      <c r="Y782" s="66">
        <v>21421</v>
      </c>
      <c r="Z782" s="66">
        <v>23</v>
      </c>
      <c r="AA782" s="85">
        <f>Y782*Z782</f>
        <v>492683</v>
      </c>
      <c r="AB782" s="253">
        <v>76036</v>
      </c>
      <c r="AC782" s="253">
        <v>23</v>
      </c>
      <c r="AD782" s="85">
        <f>AB782*AC782</f>
        <v>1748828</v>
      </c>
      <c r="AH782" s="253">
        <v>24735.64</v>
      </c>
      <c r="AI782" s="66">
        <v>23</v>
      </c>
      <c r="AJ782" s="85">
        <f>AH782*AI782</f>
        <v>568919.72</v>
      </c>
      <c r="AK782" s="253">
        <v>11518</v>
      </c>
      <c r="AL782" s="66">
        <f>E782</f>
        <v>23</v>
      </c>
      <c r="AM782" s="85">
        <f>AK782*AL782</f>
        <v>264914</v>
      </c>
      <c r="AN782" s="253"/>
      <c r="AO782" s="66">
        <f>H782</f>
        <v>0</v>
      </c>
      <c r="AP782" s="85">
        <f>AN782*AO782</f>
        <v>0</v>
      </c>
      <c r="AQ782" s="253"/>
      <c r="AR782" s="66">
        <f>K782</f>
        <v>155000</v>
      </c>
      <c r="AS782" s="85">
        <f>AQ782*AR782</f>
        <v>0</v>
      </c>
      <c r="AU782" s="66">
        <f>N782</f>
        <v>0</v>
      </c>
      <c r="AV782" s="85">
        <f>AT782*AU782</f>
        <v>0</v>
      </c>
      <c r="AZ782" s="458">
        <f t="shared" si="144"/>
        <v>216270.64</v>
      </c>
      <c r="BA782" s="86">
        <f t="shared" si="135"/>
        <v>4974224.7200000007</v>
      </c>
      <c r="BB782" s="260">
        <f>BA782-L782</f>
        <v>1409224.7200000007</v>
      </c>
      <c r="BD782" s="253">
        <v>216270.64</v>
      </c>
      <c r="BE782" s="66">
        <f t="shared" si="137"/>
        <v>23</v>
      </c>
      <c r="BF782" s="85">
        <f t="shared" si="138"/>
        <v>4974224.7200000007</v>
      </c>
    </row>
    <row r="783" spans="1:58" outlineLevel="1" x14ac:dyDescent="0.25">
      <c r="A783" s="196"/>
      <c r="B783" s="132"/>
      <c r="C783" s="124"/>
      <c r="D783" s="124"/>
      <c r="E783" s="5"/>
      <c r="F783" s="14"/>
      <c r="G783" s="125"/>
      <c r="H783" s="58"/>
      <c r="I783" s="126"/>
      <c r="J783" s="61"/>
      <c r="K783" s="127"/>
      <c r="L783" s="475"/>
      <c r="M783" s="72"/>
      <c r="O783" s="85">
        <f t="shared" si="148"/>
        <v>0</v>
      </c>
      <c r="AK783" s="253"/>
      <c r="AN783" s="253"/>
      <c r="AQ783" s="253"/>
      <c r="AZ783" s="458">
        <f t="shared" si="144"/>
        <v>0</v>
      </c>
      <c r="BA783" s="86">
        <f t="shared" si="135"/>
        <v>0</v>
      </c>
      <c r="BD783" s="253">
        <v>0</v>
      </c>
      <c r="BE783" s="66">
        <f t="shared" si="137"/>
        <v>0</v>
      </c>
      <c r="BF783" s="85">
        <f t="shared" si="138"/>
        <v>0</v>
      </c>
    </row>
    <row r="784" spans="1:58" x14ac:dyDescent="0.25">
      <c r="A784" s="193" t="s">
        <v>624</v>
      </c>
      <c r="B784" s="194" t="s">
        <v>640</v>
      </c>
      <c r="C784" s="195"/>
      <c r="D784" s="195"/>
      <c r="E784" s="30"/>
      <c r="F784" s="31">
        <f>SUM(F782:F783)</f>
        <v>3565000</v>
      </c>
      <c r="G784" s="195"/>
      <c r="H784" s="31">
        <f>SUM(H782:H783)</f>
        <v>0</v>
      </c>
      <c r="I784" s="195"/>
      <c r="J784" s="31">
        <f>SUM(J782:J783)</f>
        <v>0</v>
      </c>
      <c r="K784" s="195"/>
      <c r="L784" s="482">
        <f>SUM(L782:L783)</f>
        <v>3565000</v>
      </c>
      <c r="M784" s="76"/>
      <c r="O784" s="85">
        <f t="shared" si="148"/>
        <v>0</v>
      </c>
      <c r="AK784" s="253"/>
      <c r="AM784" s="482">
        <f>SUM(AM782:AM783)</f>
        <v>264914</v>
      </c>
      <c r="AN784" s="253"/>
      <c r="AP784" s="482">
        <f>SUM(AP782:AP783)</f>
        <v>0</v>
      </c>
      <c r="AQ784" s="253"/>
      <c r="AS784" s="482">
        <f>SUM(AS782:AS783)</f>
        <v>0</v>
      </c>
      <c r="AV784" s="482">
        <f>SUM(AV782:AV783)</f>
        <v>0</v>
      </c>
      <c r="AW784" s="505"/>
      <c r="AX784" s="505"/>
      <c r="AY784" s="519"/>
      <c r="AZ784" s="458">
        <f t="shared" si="144"/>
        <v>0</v>
      </c>
      <c r="BA784" s="482">
        <f>SUM(BA782:BA783)</f>
        <v>4974224.7200000007</v>
      </c>
      <c r="BD784" s="253">
        <v>0</v>
      </c>
      <c r="BE784" s="66">
        <f t="shared" si="137"/>
        <v>0</v>
      </c>
      <c r="BF784" s="482">
        <f>SUM(BF782:BF783)</f>
        <v>4974224.7200000007</v>
      </c>
    </row>
    <row r="785" spans="1:58" x14ac:dyDescent="0.25">
      <c r="A785" s="196"/>
      <c r="B785" s="132"/>
      <c r="C785" s="124"/>
      <c r="D785" s="124"/>
      <c r="E785" s="5"/>
      <c r="F785" s="14"/>
      <c r="G785" s="125"/>
      <c r="H785" s="58"/>
      <c r="I785" s="126"/>
      <c r="J785" s="61"/>
      <c r="K785" s="127"/>
      <c r="L785" s="475"/>
      <c r="M785" s="72"/>
      <c r="O785" s="85">
        <f t="shared" si="148"/>
        <v>0</v>
      </c>
      <c r="AK785" s="253"/>
      <c r="AN785" s="253"/>
      <c r="AQ785" s="253"/>
      <c r="AZ785" s="458">
        <f t="shared" si="144"/>
        <v>0</v>
      </c>
      <c r="BA785" s="86">
        <f t="shared" si="135"/>
        <v>0</v>
      </c>
      <c r="BD785" s="253">
        <v>0</v>
      </c>
      <c r="BE785" s="66">
        <f t="shared" si="137"/>
        <v>0</v>
      </c>
      <c r="BF785" s="85">
        <f t="shared" si="138"/>
        <v>0</v>
      </c>
    </row>
    <row r="786" spans="1:58" x14ac:dyDescent="0.25">
      <c r="A786" s="193" t="s">
        <v>641</v>
      </c>
      <c r="B786" s="194" t="s">
        <v>642</v>
      </c>
      <c r="C786" s="195"/>
      <c r="D786" s="195"/>
      <c r="E786" s="30"/>
      <c r="F786" s="31"/>
      <c r="G786" s="195"/>
      <c r="H786" s="31"/>
      <c r="I786" s="195"/>
      <c r="J786" s="31"/>
      <c r="K786" s="195"/>
      <c r="L786" s="482"/>
      <c r="M786" s="76"/>
      <c r="O786" s="85">
        <f t="shared" si="148"/>
        <v>0</v>
      </c>
      <c r="AK786" s="253"/>
      <c r="AN786" s="253"/>
      <c r="AQ786" s="253"/>
      <c r="AZ786" s="458">
        <f t="shared" si="144"/>
        <v>0</v>
      </c>
      <c r="BA786" s="86">
        <f t="shared" si="135"/>
        <v>0</v>
      </c>
      <c r="BD786" s="253">
        <v>0</v>
      </c>
      <c r="BE786" s="66">
        <f t="shared" si="137"/>
        <v>0</v>
      </c>
      <c r="BF786" s="85">
        <f t="shared" si="138"/>
        <v>0</v>
      </c>
    </row>
    <row r="787" spans="1:58" outlineLevel="1" x14ac:dyDescent="0.25">
      <c r="A787" s="196"/>
      <c r="B787" s="132"/>
      <c r="C787" s="124"/>
      <c r="D787" s="124"/>
      <c r="E787" s="5"/>
      <c r="F787" s="14"/>
      <c r="G787" s="125"/>
      <c r="H787" s="58"/>
      <c r="I787" s="126"/>
      <c r="J787" s="61"/>
      <c r="K787" s="127"/>
      <c r="L787" s="475"/>
      <c r="M787" s="72"/>
      <c r="O787" s="85">
        <f t="shared" si="148"/>
        <v>0</v>
      </c>
      <c r="AK787" s="253"/>
      <c r="AN787" s="253"/>
      <c r="AQ787" s="253"/>
      <c r="AZ787" s="458">
        <f t="shared" si="144"/>
        <v>0</v>
      </c>
      <c r="BA787" s="86">
        <f t="shared" si="135"/>
        <v>0</v>
      </c>
      <c r="BD787" s="253">
        <v>0</v>
      </c>
      <c r="BE787" s="66">
        <f t="shared" si="137"/>
        <v>0</v>
      </c>
      <c r="BF787" s="85">
        <f t="shared" si="138"/>
        <v>0</v>
      </c>
    </row>
    <row r="788" spans="1:58" ht="150" outlineLevel="1" x14ac:dyDescent="0.25">
      <c r="A788" s="196"/>
      <c r="B788" s="123" t="s">
        <v>643</v>
      </c>
      <c r="C788" s="32" t="s">
        <v>26</v>
      </c>
      <c r="D788" s="32">
        <v>6</v>
      </c>
      <c r="E788" s="5">
        <v>2000</v>
      </c>
      <c r="F788" s="50">
        <f t="shared" ref="F788" si="150">E788*D788</f>
        <v>12000</v>
      </c>
      <c r="G788" s="129">
        <v>0</v>
      </c>
      <c r="H788" s="52">
        <f>G788*E788</f>
        <v>0</v>
      </c>
      <c r="I788" s="130"/>
      <c r="J788" s="55">
        <f>I788*E788</f>
        <v>0</v>
      </c>
      <c r="K788" s="131">
        <f>D788+G788-I788</f>
        <v>6</v>
      </c>
      <c r="L788" s="469">
        <f>K788*E788</f>
        <v>12000</v>
      </c>
      <c r="M788" s="71"/>
      <c r="O788" s="85">
        <f t="shared" si="148"/>
        <v>0</v>
      </c>
      <c r="AK788" s="253">
        <v>6</v>
      </c>
      <c r="AL788" s="66">
        <f>E788</f>
        <v>2000</v>
      </c>
      <c r="AM788" s="85">
        <f>AK788*AL788</f>
        <v>12000</v>
      </c>
      <c r="AN788" s="253"/>
      <c r="AO788" s="66">
        <f>H788</f>
        <v>0</v>
      </c>
      <c r="AP788" s="85">
        <f>AN788*AO788</f>
        <v>0</v>
      </c>
      <c r="AQ788" s="253"/>
      <c r="AR788" s="66">
        <f>K788</f>
        <v>6</v>
      </c>
      <c r="AS788" s="85">
        <f>AQ788*AR788</f>
        <v>0</v>
      </c>
      <c r="AU788" s="66">
        <f>N788</f>
        <v>0</v>
      </c>
      <c r="AV788" s="85">
        <f>AT788*AU788</f>
        <v>0</v>
      </c>
      <c r="AZ788" s="458">
        <f t="shared" si="144"/>
        <v>6</v>
      </c>
      <c r="BA788" s="86">
        <f t="shared" si="135"/>
        <v>12000</v>
      </c>
      <c r="BD788" s="253">
        <v>6</v>
      </c>
      <c r="BE788" s="66">
        <f t="shared" si="137"/>
        <v>2000</v>
      </c>
      <c r="BF788" s="85">
        <f t="shared" si="138"/>
        <v>12000</v>
      </c>
    </row>
    <row r="789" spans="1:58" outlineLevel="1" x14ac:dyDescent="0.25">
      <c r="A789" s="196"/>
      <c r="B789" s="132"/>
      <c r="C789" s="124"/>
      <c r="D789" s="124"/>
      <c r="E789" s="5"/>
      <c r="F789" s="14"/>
      <c r="G789" s="125"/>
      <c r="H789" s="58"/>
      <c r="I789" s="126"/>
      <c r="J789" s="61"/>
      <c r="K789" s="127"/>
      <c r="L789" s="475"/>
      <c r="M789" s="72"/>
      <c r="O789" s="85">
        <f t="shared" si="148"/>
        <v>0</v>
      </c>
      <c r="AK789" s="253"/>
      <c r="AN789" s="253"/>
      <c r="AQ789" s="253"/>
      <c r="AZ789" s="458">
        <f t="shared" si="144"/>
        <v>0</v>
      </c>
      <c r="BA789" s="86">
        <f t="shared" si="135"/>
        <v>0</v>
      </c>
      <c r="BD789" s="253">
        <v>0</v>
      </c>
      <c r="BE789" s="66">
        <f t="shared" si="137"/>
        <v>0</v>
      </c>
      <c r="BF789" s="85">
        <f t="shared" si="138"/>
        <v>0</v>
      </c>
    </row>
    <row r="790" spans="1:58" x14ac:dyDescent="0.25">
      <c r="A790" s="193" t="s">
        <v>641</v>
      </c>
      <c r="B790" s="194" t="s">
        <v>644</v>
      </c>
      <c r="C790" s="195"/>
      <c r="D790" s="195"/>
      <c r="E790" s="30"/>
      <c r="F790" s="31">
        <f>SUM(F788:F789)</f>
        <v>12000</v>
      </c>
      <c r="G790" s="195"/>
      <c r="H790" s="31">
        <f>SUM(H788:H789)</f>
        <v>0</v>
      </c>
      <c r="I790" s="195"/>
      <c r="J790" s="31">
        <f>SUM(J788:J789)</f>
        <v>0</v>
      </c>
      <c r="K790" s="195"/>
      <c r="L790" s="482">
        <f>SUM(L788:L789)</f>
        <v>12000</v>
      </c>
      <c r="M790" s="76"/>
      <c r="O790" s="85">
        <f t="shared" si="148"/>
        <v>0</v>
      </c>
      <c r="AK790" s="253"/>
      <c r="AM790" s="482">
        <f>SUM(AM788:AM789)</f>
        <v>12000</v>
      </c>
      <c r="AN790" s="253"/>
      <c r="AP790" s="482">
        <f>SUM(AP788:AP789)</f>
        <v>0</v>
      </c>
      <c r="AQ790" s="253"/>
      <c r="AS790" s="482">
        <f>SUM(AS788:AS789)</f>
        <v>0</v>
      </c>
      <c r="AV790" s="482">
        <f>SUM(AV788:AV789)</f>
        <v>0</v>
      </c>
      <c r="AW790" s="505"/>
      <c r="AX790" s="505"/>
      <c r="AY790" s="519"/>
      <c r="AZ790" s="458">
        <f t="shared" si="144"/>
        <v>0</v>
      </c>
      <c r="BA790" s="482">
        <f>SUM(BA788:BA789)</f>
        <v>12000</v>
      </c>
      <c r="BD790" s="253">
        <v>0</v>
      </c>
      <c r="BE790" s="66">
        <f t="shared" si="137"/>
        <v>0</v>
      </c>
      <c r="BF790" s="482">
        <f>SUM(BF788:BF789)</f>
        <v>12000</v>
      </c>
    </row>
    <row r="791" spans="1:58" x14ac:dyDescent="0.25">
      <c r="A791" s="196"/>
      <c r="B791" s="159"/>
      <c r="C791" s="32"/>
      <c r="D791" s="32"/>
      <c r="E791" s="17"/>
      <c r="F791" s="14"/>
      <c r="G791" s="114"/>
      <c r="H791" s="58"/>
      <c r="I791" s="115"/>
      <c r="J791" s="61"/>
      <c r="K791" s="116"/>
      <c r="L791" s="475"/>
      <c r="M791" s="72"/>
      <c r="O791" s="85">
        <f t="shared" si="148"/>
        <v>0</v>
      </c>
      <c r="AK791" s="253"/>
      <c r="AM791" s="475"/>
      <c r="AN791" s="253"/>
      <c r="AP791" s="475"/>
      <c r="AQ791" s="253"/>
      <c r="AS791" s="475"/>
      <c r="AV791" s="475"/>
      <c r="AW791" s="502"/>
      <c r="AX791" s="502"/>
      <c r="AY791" s="516"/>
      <c r="AZ791" s="458">
        <f t="shared" si="144"/>
        <v>0</v>
      </c>
      <c r="BA791" s="475"/>
      <c r="BD791" s="253">
        <v>0</v>
      </c>
      <c r="BE791" s="66">
        <f t="shared" si="137"/>
        <v>0</v>
      </c>
      <c r="BF791" s="475"/>
    </row>
    <row r="792" spans="1:58" x14ac:dyDescent="0.25">
      <c r="A792" s="187" t="s">
        <v>468</v>
      </c>
      <c r="B792" s="168" t="s">
        <v>645</v>
      </c>
      <c r="C792" s="162"/>
      <c r="D792" s="162"/>
      <c r="E792" s="18"/>
      <c r="F792" s="21"/>
      <c r="G792" s="162"/>
      <c r="H792" s="21"/>
      <c r="I792" s="162"/>
      <c r="J792" s="21"/>
      <c r="K792" s="162"/>
      <c r="L792" s="478"/>
      <c r="M792" s="78"/>
      <c r="O792" s="85">
        <f t="shared" si="148"/>
        <v>0</v>
      </c>
      <c r="AK792" s="253"/>
      <c r="AM792" s="478"/>
      <c r="AN792" s="253"/>
      <c r="AP792" s="478"/>
      <c r="AQ792" s="253"/>
      <c r="AS792" s="478"/>
      <c r="AV792" s="478"/>
      <c r="AW792" s="263"/>
      <c r="AX792" s="263"/>
      <c r="AY792" s="497"/>
      <c r="AZ792" s="458">
        <f t="shared" si="144"/>
        <v>0</v>
      </c>
      <c r="BA792" s="478"/>
      <c r="BD792" s="253">
        <v>0</v>
      </c>
      <c r="BE792" s="66">
        <f t="shared" si="137"/>
        <v>0</v>
      </c>
      <c r="BF792" s="478"/>
    </row>
    <row r="793" spans="1:58" x14ac:dyDescent="0.25">
      <c r="A793" s="196"/>
      <c r="B793" s="159"/>
      <c r="C793" s="32"/>
      <c r="D793" s="32"/>
      <c r="E793" s="17"/>
      <c r="F793" s="14"/>
      <c r="G793" s="114"/>
      <c r="H793" s="58"/>
      <c r="I793" s="115"/>
      <c r="J793" s="61"/>
      <c r="K793" s="116"/>
      <c r="L793" s="475"/>
      <c r="M793" s="72"/>
      <c r="O793" s="85">
        <f t="shared" si="148"/>
        <v>0</v>
      </c>
      <c r="AK793" s="253"/>
      <c r="AM793" s="475"/>
      <c r="AN793" s="253"/>
      <c r="AP793" s="475"/>
      <c r="AQ793" s="253"/>
      <c r="AS793" s="475"/>
      <c r="AV793" s="475"/>
      <c r="AW793" s="502"/>
      <c r="AX793" s="502"/>
      <c r="AY793" s="516"/>
      <c r="AZ793" s="458">
        <f t="shared" si="144"/>
        <v>0</v>
      </c>
      <c r="BA793" s="475"/>
      <c r="BD793" s="253">
        <v>0</v>
      </c>
      <c r="BE793" s="66">
        <f t="shared" si="137"/>
        <v>0</v>
      </c>
      <c r="BF793" s="475"/>
    </row>
    <row r="794" spans="1:58" s="177" customFormat="1" ht="71.25" x14ac:dyDescent="0.25">
      <c r="A794" s="197" t="s">
        <v>470</v>
      </c>
      <c r="B794" s="133" t="s">
        <v>646</v>
      </c>
      <c r="C794" s="164"/>
      <c r="D794" s="164"/>
      <c r="E794" s="29"/>
      <c r="F794" s="16">
        <f>F647</f>
        <v>5453767</v>
      </c>
      <c r="G794" s="165"/>
      <c r="H794" s="59">
        <f>H647</f>
        <v>456952.99000000005</v>
      </c>
      <c r="I794" s="166"/>
      <c r="J794" s="62">
        <f>J647</f>
        <v>3238039.1999999997</v>
      </c>
      <c r="K794" s="167"/>
      <c r="L794" s="476">
        <f>L647</f>
        <v>2672680.79</v>
      </c>
      <c r="M794" s="76"/>
      <c r="N794" s="175"/>
      <c r="O794" s="85">
        <f t="shared" si="148"/>
        <v>0</v>
      </c>
      <c r="P794" s="175"/>
      <c r="Q794" s="175"/>
      <c r="R794" s="176"/>
      <c r="S794" s="175"/>
      <c r="T794" s="175"/>
      <c r="U794" s="176"/>
      <c r="V794" s="175"/>
      <c r="W794" s="175"/>
      <c r="X794" s="176"/>
      <c r="Y794" s="175"/>
      <c r="Z794" s="175"/>
      <c r="AA794" s="176"/>
      <c r="AB794" s="255"/>
      <c r="AC794" s="255"/>
      <c r="AD794" s="176"/>
      <c r="AE794" s="255"/>
      <c r="AF794" s="175"/>
      <c r="AG794" s="176"/>
      <c r="AH794" s="255"/>
      <c r="AI794" s="175"/>
      <c r="AJ794" s="176"/>
      <c r="AK794" s="255"/>
      <c r="AL794" s="175"/>
      <c r="AM794" s="476">
        <f>AM647</f>
        <v>211065.5</v>
      </c>
      <c r="AN794" s="255"/>
      <c r="AO794" s="175"/>
      <c r="AP794" s="476">
        <f>AP647</f>
        <v>144152</v>
      </c>
      <c r="AQ794" s="255"/>
      <c r="AR794" s="175"/>
      <c r="AS794" s="476">
        <f>AS647</f>
        <v>20281.25</v>
      </c>
      <c r="AT794" s="255"/>
      <c r="AU794" s="175"/>
      <c r="AV794" s="476">
        <f>AV647</f>
        <v>0</v>
      </c>
      <c r="AW794" s="503"/>
      <c r="AX794" s="503"/>
      <c r="AY794" s="517"/>
      <c r="AZ794" s="458">
        <f t="shared" si="144"/>
        <v>0</v>
      </c>
      <c r="BA794" s="476">
        <f>BA647</f>
        <v>2015996.102</v>
      </c>
      <c r="BB794" s="261"/>
      <c r="BC794" s="530"/>
      <c r="BD794" s="253">
        <v>0</v>
      </c>
      <c r="BE794" s="66">
        <f t="shared" ref="BE794:BE857" si="151">E794</f>
        <v>0</v>
      </c>
      <c r="BF794" s="476">
        <f>BF647</f>
        <v>2015996.102</v>
      </c>
    </row>
    <row r="795" spans="1:58" s="177" customFormat="1" x14ac:dyDescent="0.25">
      <c r="A795" s="197"/>
      <c r="B795" s="133"/>
      <c r="C795" s="164"/>
      <c r="D795" s="164"/>
      <c r="E795" s="29"/>
      <c r="F795" s="16"/>
      <c r="G795" s="165"/>
      <c r="H795" s="59"/>
      <c r="I795" s="166"/>
      <c r="J795" s="62"/>
      <c r="K795" s="167"/>
      <c r="L795" s="476"/>
      <c r="M795" s="76"/>
      <c r="N795" s="175"/>
      <c r="O795" s="85">
        <f t="shared" si="148"/>
        <v>0</v>
      </c>
      <c r="P795" s="175"/>
      <c r="Q795" s="175"/>
      <c r="R795" s="176"/>
      <c r="S795" s="175"/>
      <c r="T795" s="175"/>
      <c r="U795" s="176"/>
      <c r="V795" s="175"/>
      <c r="W795" s="175"/>
      <c r="X795" s="176"/>
      <c r="Y795" s="175"/>
      <c r="Z795" s="175"/>
      <c r="AA795" s="176"/>
      <c r="AB795" s="255"/>
      <c r="AC795" s="255"/>
      <c r="AD795" s="176"/>
      <c r="AE795" s="255"/>
      <c r="AF795" s="175"/>
      <c r="AG795" s="176"/>
      <c r="AH795" s="255"/>
      <c r="AI795" s="175"/>
      <c r="AJ795" s="176"/>
      <c r="AK795" s="255"/>
      <c r="AL795" s="175"/>
      <c r="AM795" s="476"/>
      <c r="AN795" s="255"/>
      <c r="AO795" s="175"/>
      <c r="AP795" s="476"/>
      <c r="AQ795" s="255"/>
      <c r="AR795" s="175"/>
      <c r="AS795" s="476"/>
      <c r="AT795" s="255"/>
      <c r="AU795" s="175"/>
      <c r="AV795" s="476"/>
      <c r="AW795" s="503"/>
      <c r="AX795" s="503"/>
      <c r="AY795" s="517"/>
      <c r="AZ795" s="458">
        <f t="shared" si="144"/>
        <v>0</v>
      </c>
      <c r="BA795" s="476"/>
      <c r="BB795" s="261"/>
      <c r="BC795" s="530"/>
      <c r="BD795" s="253">
        <v>0</v>
      </c>
      <c r="BE795" s="66">
        <f t="shared" si="151"/>
        <v>0</v>
      </c>
      <c r="BF795" s="476"/>
    </row>
    <row r="796" spans="1:58" s="177" customFormat="1" x14ac:dyDescent="0.25">
      <c r="A796" s="197" t="s">
        <v>532</v>
      </c>
      <c r="B796" s="133" t="s">
        <v>541</v>
      </c>
      <c r="C796" s="164"/>
      <c r="D796" s="164"/>
      <c r="E796" s="29"/>
      <c r="F796" s="16">
        <f>F674</f>
        <v>5904730</v>
      </c>
      <c r="G796" s="165"/>
      <c r="H796" s="59">
        <f>H674</f>
        <v>0</v>
      </c>
      <c r="I796" s="166"/>
      <c r="J796" s="62">
        <f>J674</f>
        <v>0</v>
      </c>
      <c r="K796" s="167"/>
      <c r="L796" s="476">
        <f>L674</f>
        <v>5904730</v>
      </c>
      <c r="M796" s="76"/>
      <c r="N796" s="175"/>
      <c r="O796" s="85">
        <f t="shared" si="148"/>
        <v>0</v>
      </c>
      <c r="P796" s="175"/>
      <c r="Q796" s="175"/>
      <c r="R796" s="176"/>
      <c r="S796" s="175"/>
      <c r="T796" s="175"/>
      <c r="U796" s="176"/>
      <c r="V796" s="175"/>
      <c r="W796" s="175"/>
      <c r="X796" s="176"/>
      <c r="Y796" s="175"/>
      <c r="Z796" s="175"/>
      <c r="AA796" s="176"/>
      <c r="AB796" s="255"/>
      <c r="AC796" s="255"/>
      <c r="AD796" s="176"/>
      <c r="AE796" s="255"/>
      <c r="AF796" s="175"/>
      <c r="AG796" s="176"/>
      <c r="AH796" s="255"/>
      <c r="AI796" s="175"/>
      <c r="AJ796" s="176"/>
      <c r="AK796" s="255"/>
      <c r="AL796" s="175"/>
      <c r="AM796" s="476">
        <f>AM674</f>
        <v>0</v>
      </c>
      <c r="AN796" s="255"/>
      <c r="AO796" s="175"/>
      <c r="AP796" s="476">
        <f>AP674</f>
        <v>0</v>
      </c>
      <c r="AQ796" s="255"/>
      <c r="AR796" s="175"/>
      <c r="AS796" s="476">
        <f>AS674</f>
        <v>0</v>
      </c>
      <c r="AT796" s="255"/>
      <c r="AU796" s="175"/>
      <c r="AV796" s="476">
        <f>AV674</f>
        <v>0</v>
      </c>
      <c r="AW796" s="503"/>
      <c r="AX796" s="503"/>
      <c r="AY796" s="517"/>
      <c r="AZ796" s="458">
        <f t="shared" si="144"/>
        <v>0</v>
      </c>
      <c r="BA796" s="476">
        <f>BA674</f>
        <v>5962853.7749999985</v>
      </c>
      <c r="BB796" s="261"/>
      <c r="BC796" s="530"/>
      <c r="BD796" s="253">
        <v>0</v>
      </c>
      <c r="BE796" s="66">
        <f t="shared" si="151"/>
        <v>0</v>
      </c>
      <c r="BF796" s="476">
        <f>BF674</f>
        <v>5962853.7750000004</v>
      </c>
    </row>
    <row r="797" spans="1:58" s="177" customFormat="1" x14ac:dyDescent="0.25">
      <c r="A797" s="197"/>
      <c r="B797" s="133"/>
      <c r="C797" s="164"/>
      <c r="D797" s="164"/>
      <c r="E797" s="29"/>
      <c r="F797" s="16"/>
      <c r="G797" s="165"/>
      <c r="H797" s="59"/>
      <c r="I797" s="166"/>
      <c r="J797" s="62"/>
      <c r="K797" s="167"/>
      <c r="L797" s="476"/>
      <c r="M797" s="76"/>
      <c r="N797" s="175"/>
      <c r="O797" s="85">
        <f t="shared" si="148"/>
        <v>0</v>
      </c>
      <c r="P797" s="175"/>
      <c r="Q797" s="175"/>
      <c r="R797" s="176"/>
      <c r="S797" s="175"/>
      <c r="T797" s="175"/>
      <c r="U797" s="176"/>
      <c r="V797" s="175"/>
      <c r="W797" s="175"/>
      <c r="X797" s="176"/>
      <c r="Y797" s="175"/>
      <c r="Z797" s="175"/>
      <c r="AA797" s="176"/>
      <c r="AB797" s="255"/>
      <c r="AC797" s="255"/>
      <c r="AD797" s="176"/>
      <c r="AE797" s="255"/>
      <c r="AF797" s="175"/>
      <c r="AG797" s="176"/>
      <c r="AH797" s="255"/>
      <c r="AI797" s="175"/>
      <c r="AJ797" s="176"/>
      <c r="AK797" s="255"/>
      <c r="AL797" s="175"/>
      <c r="AM797" s="476"/>
      <c r="AN797" s="255"/>
      <c r="AO797" s="175"/>
      <c r="AP797" s="476"/>
      <c r="AQ797" s="255"/>
      <c r="AR797" s="175"/>
      <c r="AS797" s="476"/>
      <c r="AT797" s="255"/>
      <c r="AU797" s="175"/>
      <c r="AV797" s="476"/>
      <c r="AW797" s="503"/>
      <c r="AX797" s="503"/>
      <c r="AY797" s="517"/>
      <c r="AZ797" s="458">
        <f t="shared" si="144"/>
        <v>0</v>
      </c>
      <c r="BA797" s="476"/>
      <c r="BB797" s="261"/>
      <c r="BC797" s="530"/>
      <c r="BD797" s="253">
        <v>0</v>
      </c>
      <c r="BE797" s="66">
        <f t="shared" si="151"/>
        <v>0</v>
      </c>
      <c r="BF797" s="476"/>
    </row>
    <row r="798" spans="1:58" s="177" customFormat="1" x14ac:dyDescent="0.25">
      <c r="A798" s="197" t="s">
        <v>552</v>
      </c>
      <c r="B798" s="133" t="s">
        <v>647</v>
      </c>
      <c r="C798" s="164"/>
      <c r="D798" s="164"/>
      <c r="E798" s="29"/>
      <c r="F798" s="16">
        <f>F703</f>
        <v>550750</v>
      </c>
      <c r="G798" s="165"/>
      <c r="H798" s="59">
        <f>H703</f>
        <v>0</v>
      </c>
      <c r="I798" s="166"/>
      <c r="J798" s="62">
        <f>J703</f>
        <v>0</v>
      </c>
      <c r="K798" s="167"/>
      <c r="L798" s="476">
        <f>L703</f>
        <v>550750</v>
      </c>
      <c r="M798" s="76"/>
      <c r="N798" s="175"/>
      <c r="O798" s="85">
        <f t="shared" si="148"/>
        <v>0</v>
      </c>
      <c r="P798" s="175"/>
      <c r="Q798" s="175"/>
      <c r="R798" s="176"/>
      <c r="S798" s="175"/>
      <c r="T798" s="175"/>
      <c r="U798" s="176"/>
      <c r="V798" s="175"/>
      <c r="W798" s="175"/>
      <c r="X798" s="176"/>
      <c r="Y798" s="175"/>
      <c r="Z798" s="175"/>
      <c r="AA798" s="176"/>
      <c r="AB798" s="255"/>
      <c r="AC798" s="255"/>
      <c r="AD798" s="176"/>
      <c r="AE798" s="255"/>
      <c r="AF798" s="175"/>
      <c r="AG798" s="176"/>
      <c r="AH798" s="255"/>
      <c r="AI798" s="175"/>
      <c r="AJ798" s="176"/>
      <c r="AK798" s="255"/>
      <c r="AL798" s="175"/>
      <c r="AM798" s="476">
        <f>AM703</f>
        <v>4500</v>
      </c>
      <c r="AN798" s="255"/>
      <c r="AO798" s="175"/>
      <c r="AP798" s="476">
        <f>AP703</f>
        <v>0</v>
      </c>
      <c r="AQ798" s="255"/>
      <c r="AR798" s="175"/>
      <c r="AS798" s="476">
        <f>AS703</f>
        <v>0</v>
      </c>
      <c r="AT798" s="255"/>
      <c r="AU798" s="175"/>
      <c r="AV798" s="476">
        <f>AV703</f>
        <v>0</v>
      </c>
      <c r="AW798" s="503"/>
      <c r="AX798" s="503"/>
      <c r="AY798" s="517"/>
      <c r="AZ798" s="458">
        <f t="shared" si="144"/>
        <v>0</v>
      </c>
      <c r="BA798" s="476">
        <f>BA703</f>
        <v>493329</v>
      </c>
      <c r="BB798" s="261"/>
      <c r="BC798" s="530"/>
      <c r="BD798" s="253">
        <v>0</v>
      </c>
      <c r="BE798" s="66">
        <f t="shared" si="151"/>
        <v>0</v>
      </c>
      <c r="BF798" s="476">
        <f>BF703</f>
        <v>493329</v>
      </c>
    </row>
    <row r="799" spans="1:58" s="177" customFormat="1" x14ac:dyDescent="0.25">
      <c r="A799" s="197"/>
      <c r="B799" s="133"/>
      <c r="C799" s="164"/>
      <c r="D799" s="164"/>
      <c r="E799" s="29"/>
      <c r="F799" s="16"/>
      <c r="G799" s="165"/>
      <c r="H799" s="59"/>
      <c r="I799" s="166"/>
      <c r="J799" s="62"/>
      <c r="K799" s="167"/>
      <c r="L799" s="476"/>
      <c r="M799" s="76"/>
      <c r="N799" s="175"/>
      <c r="O799" s="85">
        <f t="shared" si="148"/>
        <v>0</v>
      </c>
      <c r="P799" s="175"/>
      <c r="Q799" s="175"/>
      <c r="R799" s="176"/>
      <c r="S799" s="175"/>
      <c r="T799" s="175"/>
      <c r="U799" s="176"/>
      <c r="V799" s="175"/>
      <c r="W799" s="175"/>
      <c r="X799" s="176"/>
      <c r="Y799" s="175"/>
      <c r="Z799" s="175"/>
      <c r="AA799" s="176"/>
      <c r="AB799" s="255"/>
      <c r="AC799" s="255"/>
      <c r="AD799" s="176"/>
      <c r="AE799" s="255"/>
      <c r="AF799" s="175"/>
      <c r="AG799" s="176"/>
      <c r="AH799" s="255"/>
      <c r="AI799" s="175"/>
      <c r="AJ799" s="176"/>
      <c r="AK799" s="255"/>
      <c r="AL799" s="175"/>
      <c r="AM799" s="476"/>
      <c r="AN799" s="255"/>
      <c r="AO799" s="175"/>
      <c r="AP799" s="476"/>
      <c r="AQ799" s="255"/>
      <c r="AR799" s="175"/>
      <c r="AS799" s="476"/>
      <c r="AT799" s="255"/>
      <c r="AU799" s="175"/>
      <c r="AV799" s="476"/>
      <c r="AW799" s="503"/>
      <c r="AX799" s="503"/>
      <c r="AY799" s="517"/>
      <c r="AZ799" s="458">
        <f t="shared" si="144"/>
        <v>0</v>
      </c>
      <c r="BA799" s="476"/>
      <c r="BB799" s="261"/>
      <c r="BC799" s="530"/>
      <c r="BD799" s="253">
        <v>0</v>
      </c>
      <c r="BE799" s="66">
        <f t="shared" si="151"/>
        <v>0</v>
      </c>
      <c r="BF799" s="476"/>
    </row>
    <row r="800" spans="1:58" s="177" customFormat="1" x14ac:dyDescent="0.25">
      <c r="A800" s="197" t="s">
        <v>575</v>
      </c>
      <c r="B800" s="133" t="s">
        <v>581</v>
      </c>
      <c r="C800" s="164"/>
      <c r="D800" s="164"/>
      <c r="E800" s="29"/>
      <c r="F800" s="16">
        <f>F745</f>
        <v>3663097</v>
      </c>
      <c r="G800" s="165"/>
      <c r="H800" s="59">
        <f>H745</f>
        <v>0</v>
      </c>
      <c r="I800" s="166"/>
      <c r="J800" s="62">
        <f>J745</f>
        <v>0</v>
      </c>
      <c r="K800" s="167"/>
      <c r="L800" s="476">
        <f>L745</f>
        <v>3663097</v>
      </c>
      <c r="M800" s="76"/>
      <c r="N800" s="175"/>
      <c r="O800" s="85">
        <f t="shared" si="148"/>
        <v>0</v>
      </c>
      <c r="P800" s="175"/>
      <c r="Q800" s="175"/>
      <c r="R800" s="176"/>
      <c r="S800" s="175"/>
      <c r="T800" s="175"/>
      <c r="U800" s="176"/>
      <c r="V800" s="175"/>
      <c r="W800" s="175"/>
      <c r="X800" s="176"/>
      <c r="Y800" s="175"/>
      <c r="Z800" s="175"/>
      <c r="AA800" s="176"/>
      <c r="AB800" s="255"/>
      <c r="AC800" s="255"/>
      <c r="AD800" s="176"/>
      <c r="AE800" s="255"/>
      <c r="AF800" s="175"/>
      <c r="AG800" s="176"/>
      <c r="AH800" s="255"/>
      <c r="AI800" s="175"/>
      <c r="AJ800" s="176"/>
      <c r="AK800" s="255"/>
      <c r="AL800" s="175"/>
      <c r="AM800" s="476">
        <f>AM745</f>
        <v>1119728.52</v>
      </c>
      <c r="AN800" s="255"/>
      <c r="AO800" s="175"/>
      <c r="AP800" s="476">
        <f>AP745</f>
        <v>0</v>
      </c>
      <c r="AQ800" s="255"/>
      <c r="AR800" s="175"/>
      <c r="AS800" s="476">
        <f>AS745</f>
        <v>0</v>
      </c>
      <c r="AT800" s="255"/>
      <c r="AU800" s="175"/>
      <c r="AV800" s="476">
        <f>AV745</f>
        <v>0</v>
      </c>
      <c r="AW800" s="503"/>
      <c r="AX800" s="503"/>
      <c r="AY800" s="517"/>
      <c r="AZ800" s="458">
        <f t="shared" si="144"/>
        <v>0</v>
      </c>
      <c r="BA800" s="476">
        <f>BA745</f>
        <v>3336133.6799999997</v>
      </c>
      <c r="BB800" s="261"/>
      <c r="BC800" s="530"/>
      <c r="BD800" s="253">
        <v>0</v>
      </c>
      <c r="BE800" s="66">
        <f t="shared" si="151"/>
        <v>0</v>
      </c>
      <c r="BF800" s="476">
        <f>BF745</f>
        <v>3336133.6799999997</v>
      </c>
    </row>
    <row r="801" spans="1:58" s="177" customFormat="1" x14ac:dyDescent="0.25">
      <c r="A801" s="197"/>
      <c r="B801" s="133"/>
      <c r="C801" s="164"/>
      <c r="D801" s="164"/>
      <c r="E801" s="29"/>
      <c r="F801" s="16"/>
      <c r="G801" s="165"/>
      <c r="H801" s="59"/>
      <c r="I801" s="166"/>
      <c r="J801" s="62"/>
      <c r="K801" s="167"/>
      <c r="L801" s="476"/>
      <c r="M801" s="76"/>
      <c r="N801" s="175"/>
      <c r="O801" s="85">
        <f t="shared" si="148"/>
        <v>0</v>
      </c>
      <c r="P801" s="175"/>
      <c r="Q801" s="175"/>
      <c r="R801" s="176"/>
      <c r="S801" s="175"/>
      <c r="T801" s="175"/>
      <c r="U801" s="176"/>
      <c r="V801" s="175"/>
      <c r="W801" s="175"/>
      <c r="X801" s="176"/>
      <c r="Y801" s="175"/>
      <c r="Z801" s="175"/>
      <c r="AA801" s="176"/>
      <c r="AB801" s="255"/>
      <c r="AC801" s="255"/>
      <c r="AD801" s="176"/>
      <c r="AE801" s="255"/>
      <c r="AF801" s="175"/>
      <c r="AG801" s="176"/>
      <c r="AH801" s="255"/>
      <c r="AI801" s="175"/>
      <c r="AJ801" s="176"/>
      <c r="AK801" s="255"/>
      <c r="AL801" s="175"/>
      <c r="AM801" s="476"/>
      <c r="AN801" s="255"/>
      <c r="AO801" s="175"/>
      <c r="AP801" s="476"/>
      <c r="AQ801" s="255"/>
      <c r="AR801" s="175"/>
      <c r="AS801" s="476"/>
      <c r="AT801" s="255"/>
      <c r="AU801" s="175"/>
      <c r="AV801" s="476"/>
      <c r="AW801" s="503"/>
      <c r="AX801" s="503"/>
      <c r="AY801" s="517"/>
      <c r="AZ801" s="458">
        <f t="shared" si="144"/>
        <v>0</v>
      </c>
      <c r="BA801" s="476"/>
      <c r="BB801" s="261"/>
      <c r="BC801" s="530"/>
      <c r="BD801" s="253">
        <v>0</v>
      </c>
      <c r="BE801" s="66">
        <f t="shared" si="151"/>
        <v>0</v>
      </c>
      <c r="BF801" s="476"/>
    </row>
    <row r="802" spans="1:58" s="177" customFormat="1" ht="42.75" x14ac:dyDescent="0.25">
      <c r="A802" s="197" t="s">
        <v>608</v>
      </c>
      <c r="B802" s="133" t="s">
        <v>648</v>
      </c>
      <c r="C802" s="164"/>
      <c r="D802" s="164"/>
      <c r="E802" s="29"/>
      <c r="F802" s="16">
        <f>F753</f>
        <v>114560</v>
      </c>
      <c r="G802" s="165"/>
      <c r="H802" s="59">
        <f>H753</f>
        <v>0</v>
      </c>
      <c r="I802" s="166"/>
      <c r="J802" s="62">
        <f>J753</f>
        <v>0</v>
      </c>
      <c r="K802" s="167"/>
      <c r="L802" s="476">
        <f>L753</f>
        <v>114560</v>
      </c>
      <c r="M802" s="76"/>
      <c r="N802" s="175"/>
      <c r="O802" s="85">
        <f t="shared" si="148"/>
        <v>0</v>
      </c>
      <c r="P802" s="175"/>
      <c r="Q802" s="175"/>
      <c r="R802" s="176"/>
      <c r="S802" s="175"/>
      <c r="T802" s="175"/>
      <c r="U802" s="176"/>
      <c r="V802" s="175"/>
      <c r="W802" s="175"/>
      <c r="X802" s="176"/>
      <c r="Y802" s="175"/>
      <c r="Z802" s="175"/>
      <c r="AA802" s="176"/>
      <c r="AB802" s="255"/>
      <c r="AC802" s="255"/>
      <c r="AD802" s="176"/>
      <c r="AE802" s="255"/>
      <c r="AF802" s="175"/>
      <c r="AG802" s="176"/>
      <c r="AH802" s="255"/>
      <c r="AI802" s="175"/>
      <c r="AJ802" s="176"/>
      <c r="AK802" s="255"/>
      <c r="AL802" s="175"/>
      <c r="AM802" s="476">
        <f>AM753</f>
        <v>0</v>
      </c>
      <c r="AN802" s="255"/>
      <c r="AO802" s="175"/>
      <c r="AP802" s="476">
        <f>AP753</f>
        <v>0</v>
      </c>
      <c r="AQ802" s="255"/>
      <c r="AR802" s="175"/>
      <c r="AS802" s="476">
        <f>AS753</f>
        <v>0</v>
      </c>
      <c r="AT802" s="255"/>
      <c r="AU802" s="175"/>
      <c r="AV802" s="476">
        <f>AV753</f>
        <v>0</v>
      </c>
      <c r="AW802" s="503"/>
      <c r="AX802" s="503"/>
      <c r="AY802" s="517"/>
      <c r="AZ802" s="458">
        <f t="shared" si="144"/>
        <v>0</v>
      </c>
      <c r="BA802" s="476">
        <f>BA753</f>
        <v>0</v>
      </c>
      <c r="BB802" s="261"/>
      <c r="BC802" s="530"/>
      <c r="BD802" s="253">
        <v>0</v>
      </c>
      <c r="BE802" s="66">
        <f t="shared" si="151"/>
        <v>0</v>
      </c>
      <c r="BF802" s="476">
        <f>BF753</f>
        <v>0</v>
      </c>
    </row>
    <row r="803" spans="1:58" s="177" customFormat="1" x14ac:dyDescent="0.25">
      <c r="A803" s="197"/>
      <c r="B803" s="133"/>
      <c r="C803" s="164"/>
      <c r="D803" s="164"/>
      <c r="E803" s="29"/>
      <c r="F803" s="16"/>
      <c r="G803" s="165"/>
      <c r="H803" s="59"/>
      <c r="I803" s="166"/>
      <c r="J803" s="62"/>
      <c r="K803" s="167"/>
      <c r="L803" s="476"/>
      <c r="M803" s="76"/>
      <c r="N803" s="175"/>
      <c r="O803" s="85">
        <f t="shared" si="148"/>
        <v>0</v>
      </c>
      <c r="P803" s="175"/>
      <c r="Q803" s="175"/>
      <c r="R803" s="176"/>
      <c r="S803" s="175"/>
      <c r="T803" s="175"/>
      <c r="U803" s="176"/>
      <c r="V803" s="175"/>
      <c r="W803" s="175"/>
      <c r="X803" s="176"/>
      <c r="Y803" s="175"/>
      <c r="Z803" s="175"/>
      <c r="AA803" s="176"/>
      <c r="AB803" s="255"/>
      <c r="AC803" s="255"/>
      <c r="AD803" s="176"/>
      <c r="AE803" s="255"/>
      <c r="AF803" s="175"/>
      <c r="AG803" s="176"/>
      <c r="AH803" s="255"/>
      <c r="AI803" s="175"/>
      <c r="AJ803" s="176"/>
      <c r="AK803" s="255"/>
      <c r="AL803" s="175"/>
      <c r="AM803" s="476"/>
      <c r="AN803" s="255"/>
      <c r="AO803" s="175"/>
      <c r="AP803" s="476"/>
      <c r="AQ803" s="255"/>
      <c r="AR803" s="175"/>
      <c r="AS803" s="476"/>
      <c r="AT803" s="255"/>
      <c r="AU803" s="175"/>
      <c r="AV803" s="476"/>
      <c r="AW803" s="503"/>
      <c r="AX803" s="503"/>
      <c r="AY803" s="517"/>
      <c r="AZ803" s="458">
        <f t="shared" si="144"/>
        <v>0</v>
      </c>
      <c r="BA803" s="476"/>
      <c r="BB803" s="261"/>
      <c r="BC803" s="530"/>
      <c r="BD803" s="253">
        <v>0</v>
      </c>
      <c r="BE803" s="66">
        <f t="shared" si="151"/>
        <v>0</v>
      </c>
      <c r="BF803" s="476"/>
    </row>
    <row r="804" spans="1:58" s="177" customFormat="1" x14ac:dyDescent="0.25">
      <c r="A804" s="197" t="s">
        <v>614</v>
      </c>
      <c r="B804" s="133" t="s">
        <v>649</v>
      </c>
      <c r="C804" s="164"/>
      <c r="D804" s="164"/>
      <c r="E804" s="29"/>
      <c r="F804" s="16">
        <f>F765</f>
        <v>50200</v>
      </c>
      <c r="G804" s="165"/>
      <c r="H804" s="59">
        <f>H765</f>
        <v>0</v>
      </c>
      <c r="I804" s="166"/>
      <c r="J804" s="62">
        <f>J765</f>
        <v>0</v>
      </c>
      <c r="K804" s="167"/>
      <c r="L804" s="476">
        <f>L765</f>
        <v>50200</v>
      </c>
      <c r="M804" s="76"/>
      <c r="N804" s="175"/>
      <c r="O804" s="85">
        <f t="shared" si="148"/>
        <v>0</v>
      </c>
      <c r="P804" s="175"/>
      <c r="Q804" s="175"/>
      <c r="R804" s="176"/>
      <c r="S804" s="175"/>
      <c r="T804" s="175"/>
      <c r="U804" s="176"/>
      <c r="V804" s="175"/>
      <c r="W804" s="175"/>
      <c r="X804" s="176"/>
      <c r="Y804" s="175"/>
      <c r="Z804" s="175"/>
      <c r="AA804" s="176"/>
      <c r="AB804" s="255"/>
      <c r="AC804" s="255"/>
      <c r="AD804" s="176"/>
      <c r="AE804" s="255"/>
      <c r="AF804" s="175"/>
      <c r="AG804" s="176"/>
      <c r="AH804" s="255"/>
      <c r="AI804" s="175"/>
      <c r="AJ804" s="176"/>
      <c r="AK804" s="255"/>
      <c r="AL804" s="175"/>
      <c r="AM804" s="476">
        <f>AM765</f>
        <v>0</v>
      </c>
      <c r="AN804" s="255"/>
      <c r="AO804" s="175"/>
      <c r="AP804" s="476">
        <f>AP765</f>
        <v>0</v>
      </c>
      <c r="AQ804" s="255"/>
      <c r="AR804" s="175"/>
      <c r="AS804" s="476">
        <f>AS765</f>
        <v>0</v>
      </c>
      <c r="AT804" s="255"/>
      <c r="AU804" s="175"/>
      <c r="AV804" s="476">
        <f>AV765</f>
        <v>0</v>
      </c>
      <c r="AW804" s="503"/>
      <c r="AX804" s="503"/>
      <c r="AY804" s="517"/>
      <c r="AZ804" s="458">
        <f t="shared" si="144"/>
        <v>0</v>
      </c>
      <c r="BA804" s="476">
        <f>BA765</f>
        <v>0</v>
      </c>
      <c r="BB804" s="261"/>
      <c r="BC804" s="530"/>
      <c r="BD804" s="253">
        <v>0</v>
      </c>
      <c r="BE804" s="66">
        <f t="shared" si="151"/>
        <v>0</v>
      </c>
      <c r="BF804" s="476">
        <f>BF765</f>
        <v>0</v>
      </c>
    </row>
    <row r="805" spans="1:58" s="177" customFormat="1" x14ac:dyDescent="0.25">
      <c r="A805" s="197"/>
      <c r="B805" s="133"/>
      <c r="C805" s="164"/>
      <c r="D805" s="164"/>
      <c r="E805" s="29"/>
      <c r="F805" s="16"/>
      <c r="G805" s="165"/>
      <c r="H805" s="59"/>
      <c r="I805" s="166"/>
      <c r="J805" s="62"/>
      <c r="K805" s="167"/>
      <c r="L805" s="476"/>
      <c r="M805" s="76"/>
      <c r="N805" s="175"/>
      <c r="O805" s="85">
        <f t="shared" si="148"/>
        <v>0</v>
      </c>
      <c r="P805" s="175"/>
      <c r="Q805" s="175"/>
      <c r="R805" s="176"/>
      <c r="S805" s="175"/>
      <c r="T805" s="175"/>
      <c r="U805" s="176"/>
      <c r="V805" s="175"/>
      <c r="W805" s="175"/>
      <c r="X805" s="176"/>
      <c r="Y805" s="175"/>
      <c r="Z805" s="175"/>
      <c r="AA805" s="176"/>
      <c r="AB805" s="255"/>
      <c r="AC805" s="255"/>
      <c r="AD805" s="176"/>
      <c r="AE805" s="255"/>
      <c r="AF805" s="175"/>
      <c r="AG805" s="176"/>
      <c r="AH805" s="255"/>
      <c r="AI805" s="175"/>
      <c r="AJ805" s="176"/>
      <c r="AK805" s="255"/>
      <c r="AL805" s="175"/>
      <c r="AM805" s="476"/>
      <c r="AN805" s="255"/>
      <c r="AO805" s="175"/>
      <c r="AP805" s="476"/>
      <c r="AQ805" s="255"/>
      <c r="AR805" s="175"/>
      <c r="AS805" s="476"/>
      <c r="AT805" s="255"/>
      <c r="AU805" s="175"/>
      <c r="AV805" s="476"/>
      <c r="AW805" s="503"/>
      <c r="AX805" s="503"/>
      <c r="AY805" s="517"/>
      <c r="AZ805" s="458">
        <f t="shared" si="144"/>
        <v>0</v>
      </c>
      <c r="BA805" s="476"/>
      <c r="BB805" s="261"/>
      <c r="BC805" s="530"/>
      <c r="BD805" s="253">
        <v>0</v>
      </c>
      <c r="BE805" s="66">
        <f t="shared" si="151"/>
        <v>0</v>
      </c>
      <c r="BF805" s="476"/>
    </row>
    <row r="806" spans="1:58" s="177" customFormat="1" x14ac:dyDescent="0.25">
      <c r="A806" s="197" t="s">
        <v>624</v>
      </c>
      <c r="B806" s="133" t="s">
        <v>650</v>
      </c>
      <c r="C806" s="164"/>
      <c r="D806" s="164"/>
      <c r="E806" s="29"/>
      <c r="F806" s="16">
        <f>F784</f>
        <v>3565000</v>
      </c>
      <c r="G806" s="165"/>
      <c r="H806" s="59">
        <f>H784</f>
        <v>0</v>
      </c>
      <c r="I806" s="166"/>
      <c r="J806" s="62">
        <f>J784</f>
        <v>0</v>
      </c>
      <c r="K806" s="167"/>
      <c r="L806" s="476">
        <f>L784</f>
        <v>3565000</v>
      </c>
      <c r="M806" s="76"/>
      <c r="N806" s="175"/>
      <c r="O806" s="85">
        <f t="shared" si="148"/>
        <v>0</v>
      </c>
      <c r="P806" s="175"/>
      <c r="Q806" s="175"/>
      <c r="R806" s="176"/>
      <c r="S806" s="175"/>
      <c r="T806" s="175"/>
      <c r="U806" s="176"/>
      <c r="V806" s="175"/>
      <c r="W806" s="175"/>
      <c r="X806" s="176"/>
      <c r="Y806" s="175"/>
      <c r="Z806" s="175"/>
      <c r="AA806" s="176"/>
      <c r="AB806" s="255"/>
      <c r="AC806" s="255"/>
      <c r="AD806" s="176"/>
      <c r="AE806" s="255"/>
      <c r="AF806" s="175"/>
      <c r="AG806" s="176"/>
      <c r="AH806" s="255"/>
      <c r="AI806" s="175"/>
      <c r="AJ806" s="176"/>
      <c r="AK806" s="255"/>
      <c r="AL806" s="175"/>
      <c r="AM806" s="476">
        <f>AM784</f>
        <v>264914</v>
      </c>
      <c r="AN806" s="255"/>
      <c r="AO806" s="175"/>
      <c r="AP806" s="476">
        <f>AP784</f>
        <v>0</v>
      </c>
      <c r="AQ806" s="255"/>
      <c r="AR806" s="175"/>
      <c r="AS806" s="476">
        <f>AS784</f>
        <v>0</v>
      </c>
      <c r="AT806" s="255"/>
      <c r="AU806" s="175"/>
      <c r="AV806" s="476">
        <f>AV784</f>
        <v>0</v>
      </c>
      <c r="AW806" s="503"/>
      <c r="AX806" s="503"/>
      <c r="AY806" s="517"/>
      <c r="AZ806" s="458">
        <f t="shared" si="144"/>
        <v>0</v>
      </c>
      <c r="BA806" s="476">
        <f>BA784</f>
        <v>4974224.7200000007</v>
      </c>
      <c r="BB806" s="261"/>
      <c r="BC806" s="530"/>
      <c r="BD806" s="253">
        <v>0</v>
      </c>
      <c r="BE806" s="66">
        <f t="shared" si="151"/>
        <v>0</v>
      </c>
      <c r="BF806" s="476">
        <f>BF784</f>
        <v>4974224.7200000007</v>
      </c>
    </row>
    <row r="807" spans="1:58" s="177" customFormat="1" x14ac:dyDescent="0.25">
      <c r="A807" s="197"/>
      <c r="B807" s="133"/>
      <c r="C807" s="164"/>
      <c r="D807" s="164"/>
      <c r="E807" s="29"/>
      <c r="F807" s="16"/>
      <c r="G807" s="165"/>
      <c r="H807" s="59"/>
      <c r="I807" s="166"/>
      <c r="J807" s="62"/>
      <c r="K807" s="167"/>
      <c r="L807" s="476"/>
      <c r="M807" s="76"/>
      <c r="N807" s="175"/>
      <c r="O807" s="85">
        <f t="shared" si="148"/>
        <v>0</v>
      </c>
      <c r="P807" s="175"/>
      <c r="Q807" s="175"/>
      <c r="R807" s="176"/>
      <c r="S807" s="175"/>
      <c r="T807" s="175"/>
      <c r="U807" s="176"/>
      <c r="V807" s="175"/>
      <c r="W807" s="175"/>
      <c r="X807" s="176"/>
      <c r="Y807" s="175"/>
      <c r="Z807" s="175"/>
      <c r="AA807" s="176"/>
      <c r="AB807" s="255"/>
      <c r="AC807" s="255"/>
      <c r="AD807" s="176"/>
      <c r="AE807" s="255"/>
      <c r="AF807" s="175"/>
      <c r="AG807" s="176"/>
      <c r="AH807" s="255"/>
      <c r="AI807" s="175"/>
      <c r="AJ807" s="176"/>
      <c r="AK807" s="255"/>
      <c r="AL807" s="175"/>
      <c r="AM807" s="476"/>
      <c r="AN807" s="255"/>
      <c r="AO807" s="175"/>
      <c r="AP807" s="476"/>
      <c r="AQ807" s="255"/>
      <c r="AR807" s="175"/>
      <c r="AS807" s="476"/>
      <c r="AT807" s="255"/>
      <c r="AU807" s="175"/>
      <c r="AV807" s="476"/>
      <c r="AW807" s="503"/>
      <c r="AX807" s="503"/>
      <c r="AY807" s="517"/>
      <c r="AZ807" s="458">
        <f t="shared" si="144"/>
        <v>0</v>
      </c>
      <c r="BA807" s="476"/>
      <c r="BB807" s="261"/>
      <c r="BC807" s="530"/>
      <c r="BD807" s="253">
        <v>0</v>
      </c>
      <c r="BE807" s="66">
        <f t="shared" si="151"/>
        <v>0</v>
      </c>
      <c r="BF807" s="476"/>
    </row>
    <row r="808" spans="1:58" s="177" customFormat="1" x14ac:dyDescent="0.25">
      <c r="A808" s="197" t="s">
        <v>641</v>
      </c>
      <c r="B808" s="133" t="s">
        <v>651</v>
      </c>
      <c r="C808" s="164"/>
      <c r="D808" s="164"/>
      <c r="E808" s="29"/>
      <c r="F808" s="16">
        <f>F790</f>
        <v>12000</v>
      </c>
      <c r="G808" s="165"/>
      <c r="H808" s="59">
        <f>H790</f>
        <v>0</v>
      </c>
      <c r="I808" s="166"/>
      <c r="J808" s="62">
        <f>J790</f>
        <v>0</v>
      </c>
      <c r="K808" s="167"/>
      <c r="L808" s="476">
        <f>L790</f>
        <v>12000</v>
      </c>
      <c r="M808" s="76"/>
      <c r="N808" s="175"/>
      <c r="O808" s="85">
        <f t="shared" si="148"/>
        <v>0</v>
      </c>
      <c r="P808" s="175"/>
      <c r="Q808" s="175"/>
      <c r="R808" s="176"/>
      <c r="S808" s="175"/>
      <c r="T808" s="175"/>
      <c r="U808" s="176"/>
      <c r="V808" s="175"/>
      <c r="W808" s="175"/>
      <c r="X808" s="176"/>
      <c r="Y808" s="175"/>
      <c r="Z808" s="175"/>
      <c r="AA808" s="176"/>
      <c r="AB808" s="255"/>
      <c r="AC808" s="255"/>
      <c r="AD808" s="176"/>
      <c r="AE808" s="255"/>
      <c r="AF808" s="175"/>
      <c r="AG808" s="176"/>
      <c r="AH808" s="255"/>
      <c r="AI808" s="175"/>
      <c r="AJ808" s="176"/>
      <c r="AK808" s="255"/>
      <c r="AL808" s="175"/>
      <c r="AM808" s="476">
        <f>AM790</f>
        <v>12000</v>
      </c>
      <c r="AN808" s="255"/>
      <c r="AO808" s="175"/>
      <c r="AP808" s="476">
        <f>AP790</f>
        <v>0</v>
      </c>
      <c r="AQ808" s="255"/>
      <c r="AR808" s="175"/>
      <c r="AS808" s="476">
        <f>AS790</f>
        <v>0</v>
      </c>
      <c r="AT808" s="255"/>
      <c r="AU808" s="175"/>
      <c r="AV808" s="476">
        <f>AV790</f>
        <v>0</v>
      </c>
      <c r="AW808" s="503"/>
      <c r="AX808" s="503"/>
      <c r="AY808" s="517"/>
      <c r="AZ808" s="458">
        <f t="shared" ref="AZ808:AZ871" si="152">Y808+AB808+AE808+AH808+AK808+AN808+AQ808+AT808+AW808+V808+S808+P808+M808</f>
        <v>0</v>
      </c>
      <c r="BA808" s="476">
        <f>BA790</f>
        <v>12000</v>
      </c>
      <c r="BB808" s="261"/>
      <c r="BC808" s="530"/>
      <c r="BD808" s="253">
        <v>0</v>
      </c>
      <c r="BE808" s="66">
        <f t="shared" si="151"/>
        <v>0</v>
      </c>
      <c r="BF808" s="476">
        <f>BF790</f>
        <v>12000</v>
      </c>
    </row>
    <row r="809" spans="1:58" x14ac:dyDescent="0.25">
      <c r="A809" s="196"/>
      <c r="B809" s="159"/>
      <c r="C809" s="32"/>
      <c r="D809" s="32"/>
      <c r="E809" s="17"/>
      <c r="F809" s="14"/>
      <c r="G809" s="114"/>
      <c r="H809" s="58"/>
      <c r="I809" s="115"/>
      <c r="J809" s="61"/>
      <c r="K809" s="116"/>
      <c r="L809" s="475"/>
      <c r="M809" s="72"/>
      <c r="O809" s="85">
        <f t="shared" si="148"/>
        <v>0</v>
      </c>
      <c r="AK809" s="253"/>
      <c r="AM809" s="475"/>
      <c r="AN809" s="253"/>
      <c r="AP809" s="475"/>
      <c r="AQ809" s="253"/>
      <c r="AS809" s="475"/>
      <c r="AV809" s="475"/>
      <c r="AW809" s="502"/>
      <c r="AX809" s="502"/>
      <c r="AY809" s="516"/>
      <c r="AZ809" s="458">
        <f t="shared" si="152"/>
        <v>0</v>
      </c>
      <c r="BA809" s="475"/>
      <c r="BD809" s="253">
        <v>0</v>
      </c>
      <c r="BE809" s="66">
        <f t="shared" si="151"/>
        <v>0</v>
      </c>
      <c r="BF809" s="475"/>
    </row>
    <row r="810" spans="1:58" x14ac:dyDescent="0.25">
      <c r="A810" s="187" t="s">
        <v>468</v>
      </c>
      <c r="B810" s="168" t="s">
        <v>652</v>
      </c>
      <c r="C810" s="162"/>
      <c r="D810" s="162"/>
      <c r="E810" s="18"/>
      <c r="F810" s="21">
        <f>SUM(F794:F809)</f>
        <v>19314104</v>
      </c>
      <c r="G810" s="162"/>
      <c r="H810" s="21">
        <f>SUM(H794:H809)</f>
        <v>456952.99000000005</v>
      </c>
      <c r="I810" s="162"/>
      <c r="J810" s="21">
        <f>SUM(J794:J809)</f>
        <v>3238039.1999999997</v>
      </c>
      <c r="K810" s="162"/>
      <c r="L810" s="478">
        <f>SUM(L794:L809)</f>
        <v>16533017.789999999</v>
      </c>
      <c r="M810" s="78"/>
      <c r="N810" s="209"/>
      <c r="O810" s="85">
        <f t="shared" si="148"/>
        <v>0</v>
      </c>
      <c r="P810" s="210"/>
      <c r="Q810" s="210"/>
      <c r="R810" s="211"/>
      <c r="AK810" s="253"/>
      <c r="AM810" s="478">
        <f>SUM(AM794:AM809)</f>
        <v>1612208.02</v>
      </c>
      <c r="AN810" s="253"/>
      <c r="AP810" s="478">
        <f>SUM(AP794:AP809)</f>
        <v>144152</v>
      </c>
      <c r="AQ810" s="253"/>
      <c r="AS810" s="478">
        <f>SUM(AS794:AS809)</f>
        <v>20281.25</v>
      </c>
      <c r="AV810" s="478">
        <f>SUM(AV794:AV809)</f>
        <v>0</v>
      </c>
      <c r="AW810" s="263"/>
      <c r="AX810" s="263"/>
      <c r="AY810" s="497"/>
      <c r="AZ810" s="458">
        <f t="shared" si="152"/>
        <v>0</v>
      </c>
      <c r="BA810" s="478">
        <f>SUM(BA794:BA809)</f>
        <v>16794537.276999999</v>
      </c>
      <c r="BD810" s="253">
        <v>0</v>
      </c>
      <c r="BE810" s="66">
        <f t="shared" si="151"/>
        <v>0</v>
      </c>
      <c r="BF810" s="478">
        <f>SUM(BF794:BF809)</f>
        <v>16794537.277000003</v>
      </c>
    </row>
    <row r="811" spans="1:58" x14ac:dyDescent="0.25">
      <c r="A811" s="135"/>
      <c r="B811" s="132"/>
      <c r="C811" s="124"/>
      <c r="D811" s="124"/>
      <c r="E811" s="5"/>
      <c r="F811" s="9"/>
      <c r="G811" s="125"/>
      <c r="H811" s="54"/>
      <c r="I811" s="126"/>
      <c r="J811" s="56"/>
      <c r="K811" s="127"/>
      <c r="L811" s="472"/>
      <c r="M811" s="74"/>
      <c r="O811" s="85">
        <f t="shared" si="148"/>
        <v>0</v>
      </c>
      <c r="AK811" s="253"/>
      <c r="AN811" s="253"/>
      <c r="AQ811" s="253"/>
      <c r="AZ811" s="458">
        <f t="shared" si="152"/>
        <v>0</v>
      </c>
      <c r="BA811" s="86">
        <f t="shared" ref="BA811:BA854" si="153">AZ811*E811</f>
        <v>0</v>
      </c>
      <c r="BD811" s="253">
        <v>0</v>
      </c>
      <c r="BE811" s="66">
        <f t="shared" si="151"/>
        <v>0</v>
      </c>
      <c r="BF811" s="85">
        <f t="shared" ref="BF811:BF857" si="154">BD811*BE811</f>
        <v>0</v>
      </c>
    </row>
    <row r="812" spans="1:58" x14ac:dyDescent="0.25">
      <c r="A812" s="187" t="s">
        <v>653</v>
      </c>
      <c r="B812" s="168" t="s">
        <v>654</v>
      </c>
      <c r="C812" s="162"/>
      <c r="D812" s="162"/>
      <c r="E812" s="18"/>
      <c r="F812" s="21"/>
      <c r="G812" s="162"/>
      <c r="H812" s="21"/>
      <c r="I812" s="162"/>
      <c r="J812" s="21"/>
      <c r="K812" s="162"/>
      <c r="L812" s="478"/>
      <c r="M812" s="78"/>
      <c r="O812" s="85">
        <f t="shared" si="148"/>
        <v>0</v>
      </c>
      <c r="AK812" s="253"/>
      <c r="AN812" s="253"/>
      <c r="AQ812" s="253"/>
      <c r="AZ812" s="458">
        <f t="shared" si="152"/>
        <v>0</v>
      </c>
      <c r="BA812" s="86">
        <f t="shared" si="153"/>
        <v>0</v>
      </c>
      <c r="BD812" s="253">
        <v>0</v>
      </c>
      <c r="BE812" s="66"/>
      <c r="BF812" s="85"/>
    </row>
    <row r="813" spans="1:58" x14ac:dyDescent="0.25">
      <c r="A813" s="188" t="s">
        <v>2</v>
      </c>
      <c r="B813" s="145" t="s">
        <v>3</v>
      </c>
      <c r="C813" s="146" t="s">
        <v>4</v>
      </c>
      <c r="D813" s="146" t="s">
        <v>5</v>
      </c>
      <c r="E813" s="146" t="s">
        <v>6</v>
      </c>
      <c r="F813" s="189" t="s">
        <v>7</v>
      </c>
      <c r="G813" s="147" t="s">
        <v>5</v>
      </c>
      <c r="H813" s="190" t="s">
        <v>7</v>
      </c>
      <c r="I813" s="148" t="s">
        <v>5</v>
      </c>
      <c r="J813" s="191" t="s">
        <v>7</v>
      </c>
      <c r="K813" s="149" t="s">
        <v>5</v>
      </c>
      <c r="L813" s="481" t="s">
        <v>7</v>
      </c>
      <c r="M813" s="192"/>
      <c r="N813" s="212"/>
      <c r="O813" s="85">
        <f t="shared" si="148"/>
        <v>0</v>
      </c>
      <c r="AK813" s="253"/>
      <c r="AN813" s="253"/>
      <c r="AQ813" s="253"/>
      <c r="AZ813" s="458">
        <f t="shared" si="152"/>
        <v>0</v>
      </c>
      <c r="BD813" s="253">
        <v>0</v>
      </c>
      <c r="BE813" s="66"/>
      <c r="BF813" s="85"/>
    </row>
    <row r="814" spans="1:58" x14ac:dyDescent="0.25">
      <c r="A814" s="188">
        <v>1</v>
      </c>
      <c r="B814" s="145">
        <v>2</v>
      </c>
      <c r="C814" s="146">
        <v>3</v>
      </c>
      <c r="D814" s="146">
        <v>4</v>
      </c>
      <c r="E814" s="146">
        <v>5</v>
      </c>
      <c r="F814" s="189">
        <v>6</v>
      </c>
      <c r="G814" s="147">
        <v>4</v>
      </c>
      <c r="H814" s="190">
        <v>6</v>
      </c>
      <c r="I814" s="148">
        <v>4</v>
      </c>
      <c r="J814" s="191">
        <v>6</v>
      </c>
      <c r="K814" s="149">
        <v>4</v>
      </c>
      <c r="L814" s="481">
        <v>6</v>
      </c>
      <c r="M814" s="192"/>
      <c r="N814" s="212"/>
      <c r="O814" s="85">
        <f t="shared" si="148"/>
        <v>0</v>
      </c>
      <c r="AK814" s="253"/>
      <c r="AN814" s="253"/>
      <c r="AQ814" s="253"/>
      <c r="AZ814" s="458">
        <f t="shared" si="152"/>
        <v>0</v>
      </c>
      <c r="BA814" s="86">
        <f t="shared" si="153"/>
        <v>0</v>
      </c>
      <c r="BD814" s="253">
        <v>0</v>
      </c>
      <c r="BE814" s="66"/>
      <c r="BF814" s="85"/>
    </row>
    <row r="815" spans="1:58" x14ac:dyDescent="0.25">
      <c r="A815" s="196"/>
      <c r="B815" s="132"/>
      <c r="C815" s="124"/>
      <c r="D815" s="124"/>
      <c r="E815" s="5"/>
      <c r="F815" s="14"/>
      <c r="G815" s="125"/>
      <c r="H815" s="58"/>
      <c r="I815" s="126"/>
      <c r="J815" s="61"/>
      <c r="K815" s="127"/>
      <c r="L815" s="475"/>
      <c r="M815" s="72"/>
      <c r="O815" s="85">
        <f t="shared" si="148"/>
        <v>0</v>
      </c>
      <c r="AK815" s="253"/>
      <c r="AN815" s="253"/>
      <c r="AQ815" s="253"/>
      <c r="AZ815" s="458">
        <f t="shared" si="152"/>
        <v>0</v>
      </c>
      <c r="BA815" s="86">
        <f t="shared" si="153"/>
        <v>0</v>
      </c>
      <c r="BD815" s="253">
        <v>0</v>
      </c>
      <c r="BE815" s="66">
        <f t="shared" si="151"/>
        <v>0</v>
      </c>
      <c r="BF815" s="85">
        <f t="shared" si="154"/>
        <v>0</v>
      </c>
    </row>
    <row r="816" spans="1:58" ht="28.5" x14ac:dyDescent="0.25">
      <c r="A816" s="193" t="s">
        <v>655</v>
      </c>
      <c r="B816" s="194" t="s">
        <v>656</v>
      </c>
      <c r="C816" s="195"/>
      <c r="D816" s="195"/>
      <c r="E816" s="30"/>
      <c r="F816" s="31"/>
      <c r="G816" s="195"/>
      <c r="H816" s="31"/>
      <c r="I816" s="195"/>
      <c r="J816" s="31"/>
      <c r="K816" s="195"/>
      <c r="L816" s="482"/>
      <c r="M816" s="76"/>
      <c r="O816" s="85">
        <f t="shared" si="148"/>
        <v>0</v>
      </c>
      <c r="AK816" s="253"/>
      <c r="AN816" s="253"/>
      <c r="AQ816" s="253"/>
      <c r="AZ816" s="458">
        <f t="shared" si="152"/>
        <v>0</v>
      </c>
      <c r="BA816" s="86">
        <f t="shared" si="153"/>
        <v>0</v>
      </c>
      <c r="BD816" s="253">
        <v>0</v>
      </c>
      <c r="BE816" s="66">
        <f t="shared" si="151"/>
        <v>0</v>
      </c>
      <c r="BF816" s="85">
        <f t="shared" si="154"/>
        <v>0</v>
      </c>
    </row>
    <row r="817" spans="1:58" outlineLevel="1" x14ac:dyDescent="0.25">
      <c r="A817" s="213"/>
      <c r="B817" s="207"/>
      <c r="C817" s="214"/>
      <c r="D817" s="214"/>
      <c r="E817" s="35"/>
      <c r="F817" s="27"/>
      <c r="G817" s="125"/>
      <c r="H817" s="59"/>
      <c r="I817" s="126"/>
      <c r="J817" s="62"/>
      <c r="K817" s="127"/>
      <c r="L817" s="476"/>
      <c r="M817" s="76"/>
      <c r="O817" s="85">
        <f t="shared" si="148"/>
        <v>0</v>
      </c>
      <c r="AK817" s="253"/>
      <c r="AN817" s="253"/>
      <c r="AQ817" s="253"/>
      <c r="AZ817" s="458">
        <f t="shared" si="152"/>
        <v>0</v>
      </c>
      <c r="BA817" s="86">
        <f t="shared" si="153"/>
        <v>0</v>
      </c>
      <c r="BD817" s="253">
        <v>0</v>
      </c>
      <c r="BE817" s="66">
        <f t="shared" si="151"/>
        <v>0</v>
      </c>
      <c r="BF817" s="85">
        <f t="shared" si="154"/>
        <v>0</v>
      </c>
    </row>
    <row r="818" spans="1:58" outlineLevel="1" x14ac:dyDescent="0.25">
      <c r="A818" s="196"/>
      <c r="B818" s="159" t="s">
        <v>626</v>
      </c>
      <c r="C818" s="124"/>
      <c r="D818" s="124"/>
      <c r="E818" s="5"/>
      <c r="F818" s="14"/>
      <c r="G818" s="125"/>
      <c r="H818" s="58"/>
      <c r="I818" s="126"/>
      <c r="J818" s="61"/>
      <c r="K818" s="127"/>
      <c r="L818" s="475"/>
      <c r="M818" s="72"/>
      <c r="O818" s="85">
        <f t="shared" si="148"/>
        <v>0</v>
      </c>
      <c r="AK818" s="253"/>
      <c r="AN818" s="253"/>
      <c r="AQ818" s="253"/>
      <c r="AZ818" s="458">
        <f t="shared" si="152"/>
        <v>0</v>
      </c>
      <c r="BA818" s="86">
        <f t="shared" si="153"/>
        <v>0</v>
      </c>
      <c r="BD818" s="253">
        <v>0</v>
      </c>
      <c r="BE818" s="66">
        <f t="shared" si="151"/>
        <v>0</v>
      </c>
      <c r="BF818" s="85">
        <f t="shared" si="154"/>
        <v>0</v>
      </c>
    </row>
    <row r="819" spans="1:58" ht="105" outlineLevel="1" x14ac:dyDescent="0.25">
      <c r="A819" s="196"/>
      <c r="B819" s="123" t="s">
        <v>657</v>
      </c>
      <c r="C819" s="124"/>
      <c r="D819" s="124"/>
      <c r="E819" s="5"/>
      <c r="F819" s="14"/>
      <c r="G819" s="125"/>
      <c r="H819" s="58"/>
      <c r="I819" s="126"/>
      <c r="J819" s="61"/>
      <c r="K819" s="127"/>
      <c r="L819" s="475"/>
      <c r="M819" s="72"/>
      <c r="O819" s="85">
        <f t="shared" si="148"/>
        <v>0</v>
      </c>
      <c r="AK819" s="253"/>
      <c r="AN819" s="253"/>
      <c r="AQ819" s="253"/>
      <c r="AZ819" s="458">
        <f t="shared" si="152"/>
        <v>0</v>
      </c>
      <c r="BA819" s="86">
        <f t="shared" si="153"/>
        <v>0</v>
      </c>
      <c r="BD819" s="253">
        <v>0</v>
      </c>
      <c r="BE819" s="66">
        <f t="shared" si="151"/>
        <v>0</v>
      </c>
      <c r="BF819" s="85">
        <f t="shared" si="154"/>
        <v>0</v>
      </c>
    </row>
    <row r="820" spans="1:58" ht="60" outlineLevel="1" x14ac:dyDescent="0.25">
      <c r="A820" s="196"/>
      <c r="B820" s="123" t="s">
        <v>658</v>
      </c>
      <c r="C820" s="124"/>
      <c r="D820" s="124"/>
      <c r="E820" s="5"/>
      <c r="F820" s="14"/>
      <c r="G820" s="125"/>
      <c r="H820" s="58"/>
      <c r="I820" s="126"/>
      <c r="J820" s="61"/>
      <c r="K820" s="127"/>
      <c r="L820" s="475"/>
      <c r="M820" s="72"/>
      <c r="O820" s="85">
        <f t="shared" si="148"/>
        <v>0</v>
      </c>
      <c r="AK820" s="253"/>
      <c r="AN820" s="253"/>
      <c r="AQ820" s="253"/>
      <c r="AZ820" s="458">
        <f t="shared" si="152"/>
        <v>0</v>
      </c>
      <c r="BA820" s="86">
        <f t="shared" si="153"/>
        <v>0</v>
      </c>
      <c r="BD820" s="253">
        <v>0</v>
      </c>
      <c r="BE820" s="66">
        <f t="shared" si="151"/>
        <v>0</v>
      </c>
      <c r="BF820" s="85">
        <f t="shared" si="154"/>
        <v>0</v>
      </c>
    </row>
    <row r="821" spans="1:58" ht="45" outlineLevel="1" x14ac:dyDescent="0.25">
      <c r="A821" s="196"/>
      <c r="B821" s="123" t="s">
        <v>659</v>
      </c>
      <c r="C821" s="124"/>
      <c r="D821" s="124"/>
      <c r="E821" s="5"/>
      <c r="F821" s="14"/>
      <c r="G821" s="125"/>
      <c r="H821" s="58"/>
      <c r="I821" s="126"/>
      <c r="J821" s="61"/>
      <c r="K821" s="127"/>
      <c r="L821" s="475"/>
      <c r="M821" s="72"/>
      <c r="O821" s="85">
        <f t="shared" si="148"/>
        <v>0</v>
      </c>
      <c r="AK821" s="253"/>
      <c r="AN821" s="253"/>
      <c r="AQ821" s="253"/>
      <c r="AZ821" s="458">
        <f t="shared" si="152"/>
        <v>0</v>
      </c>
      <c r="BA821" s="86">
        <f t="shared" si="153"/>
        <v>0</v>
      </c>
      <c r="BD821" s="253">
        <v>0</v>
      </c>
      <c r="BE821" s="66">
        <f t="shared" si="151"/>
        <v>0</v>
      </c>
      <c r="BF821" s="85">
        <f t="shared" si="154"/>
        <v>0</v>
      </c>
    </row>
    <row r="822" spans="1:58" ht="45" outlineLevel="1" x14ac:dyDescent="0.25">
      <c r="A822" s="196"/>
      <c r="B822" s="123" t="s">
        <v>660</v>
      </c>
      <c r="C822" s="124"/>
      <c r="D822" s="124"/>
      <c r="E822" s="5"/>
      <c r="F822" s="14"/>
      <c r="G822" s="125"/>
      <c r="H822" s="58"/>
      <c r="I822" s="126"/>
      <c r="J822" s="61"/>
      <c r="K822" s="127"/>
      <c r="L822" s="475"/>
      <c r="M822" s="72"/>
      <c r="O822" s="85">
        <f t="shared" si="148"/>
        <v>0</v>
      </c>
      <c r="AK822" s="253"/>
      <c r="AN822" s="253"/>
      <c r="AQ822" s="253"/>
      <c r="AZ822" s="458">
        <f t="shared" si="152"/>
        <v>0</v>
      </c>
      <c r="BA822" s="86">
        <f t="shared" si="153"/>
        <v>0</v>
      </c>
      <c r="BD822" s="253">
        <v>0</v>
      </c>
      <c r="BE822" s="66">
        <f t="shared" si="151"/>
        <v>0</v>
      </c>
      <c r="BF822" s="85">
        <f t="shared" si="154"/>
        <v>0</v>
      </c>
    </row>
    <row r="823" spans="1:58" ht="77.25" customHeight="1" outlineLevel="1" x14ac:dyDescent="0.25">
      <c r="A823" s="196"/>
      <c r="B823" s="123" t="s">
        <v>661</v>
      </c>
      <c r="C823" s="124"/>
      <c r="D823" s="124"/>
      <c r="E823" s="5"/>
      <c r="F823" s="14"/>
      <c r="G823" s="125"/>
      <c r="H823" s="58"/>
      <c r="I823" s="126"/>
      <c r="J823" s="61"/>
      <c r="K823" s="127"/>
      <c r="L823" s="475"/>
      <c r="M823" s="72"/>
      <c r="O823" s="85">
        <f t="shared" si="148"/>
        <v>0</v>
      </c>
      <c r="AK823" s="253"/>
      <c r="AN823" s="253"/>
      <c r="AQ823" s="253"/>
      <c r="AZ823" s="458">
        <f t="shared" si="152"/>
        <v>0</v>
      </c>
      <c r="BA823" s="86">
        <f t="shared" si="153"/>
        <v>0</v>
      </c>
      <c r="BD823" s="253">
        <v>0</v>
      </c>
      <c r="BE823" s="66">
        <f t="shared" si="151"/>
        <v>0</v>
      </c>
      <c r="BF823" s="85">
        <f t="shared" si="154"/>
        <v>0</v>
      </c>
    </row>
    <row r="824" spans="1:58" ht="45" outlineLevel="1" x14ac:dyDescent="0.25">
      <c r="A824" s="196"/>
      <c r="B824" s="123" t="s">
        <v>662</v>
      </c>
      <c r="C824" s="124"/>
      <c r="D824" s="124"/>
      <c r="E824" s="5"/>
      <c r="F824" s="14"/>
      <c r="G824" s="125"/>
      <c r="H824" s="58"/>
      <c r="I824" s="126"/>
      <c r="J824" s="61"/>
      <c r="K824" s="127"/>
      <c r="L824" s="475"/>
      <c r="M824" s="72"/>
      <c r="O824" s="85">
        <f t="shared" si="148"/>
        <v>0</v>
      </c>
      <c r="AK824" s="253"/>
      <c r="AN824" s="253"/>
      <c r="AQ824" s="253"/>
      <c r="AZ824" s="458">
        <f t="shared" si="152"/>
        <v>0</v>
      </c>
      <c r="BA824" s="86">
        <f t="shared" si="153"/>
        <v>0</v>
      </c>
      <c r="BD824" s="253">
        <v>0</v>
      </c>
      <c r="BE824" s="66">
        <f t="shared" si="151"/>
        <v>0</v>
      </c>
      <c r="BF824" s="85">
        <f t="shared" si="154"/>
        <v>0</v>
      </c>
    </row>
    <row r="825" spans="1:58" ht="75" outlineLevel="1" x14ac:dyDescent="0.25">
      <c r="A825" s="196"/>
      <c r="B825" s="123" t="s">
        <v>663</v>
      </c>
      <c r="C825" s="124"/>
      <c r="D825" s="124"/>
      <c r="E825" s="5"/>
      <c r="F825" s="14"/>
      <c r="G825" s="125"/>
      <c r="H825" s="58"/>
      <c r="I825" s="126"/>
      <c r="J825" s="61"/>
      <c r="K825" s="127"/>
      <c r="L825" s="475"/>
      <c r="M825" s="72"/>
      <c r="O825" s="85">
        <f t="shared" si="148"/>
        <v>0</v>
      </c>
      <c r="AK825" s="253"/>
      <c r="AN825" s="253"/>
      <c r="AQ825" s="253"/>
      <c r="AZ825" s="458">
        <f t="shared" si="152"/>
        <v>0</v>
      </c>
      <c r="BA825" s="86">
        <f t="shared" si="153"/>
        <v>0</v>
      </c>
      <c r="BD825" s="253">
        <v>0</v>
      </c>
      <c r="BE825" s="66">
        <f t="shared" si="151"/>
        <v>0</v>
      </c>
      <c r="BF825" s="85">
        <f t="shared" si="154"/>
        <v>0</v>
      </c>
    </row>
    <row r="826" spans="1:58" ht="45" outlineLevel="1" x14ac:dyDescent="0.25">
      <c r="A826" s="196"/>
      <c r="B826" s="123" t="s">
        <v>664</v>
      </c>
      <c r="C826" s="124"/>
      <c r="D826" s="124"/>
      <c r="E826" s="5"/>
      <c r="F826" s="14"/>
      <c r="G826" s="125"/>
      <c r="H826" s="58"/>
      <c r="I826" s="126"/>
      <c r="J826" s="61"/>
      <c r="K826" s="127"/>
      <c r="L826" s="475"/>
      <c r="M826" s="72"/>
      <c r="O826" s="85">
        <f t="shared" si="148"/>
        <v>0</v>
      </c>
      <c r="AK826" s="253"/>
      <c r="AN826" s="253"/>
      <c r="AQ826" s="253"/>
      <c r="AZ826" s="458">
        <f t="shared" si="152"/>
        <v>0</v>
      </c>
      <c r="BA826" s="86">
        <f t="shared" si="153"/>
        <v>0</v>
      </c>
      <c r="BD826" s="253">
        <v>0</v>
      </c>
      <c r="BE826" s="66">
        <f t="shared" si="151"/>
        <v>0</v>
      </c>
      <c r="BF826" s="85">
        <f t="shared" si="154"/>
        <v>0</v>
      </c>
    </row>
    <row r="827" spans="1:58" ht="45" outlineLevel="1" x14ac:dyDescent="0.25">
      <c r="A827" s="196"/>
      <c r="B827" s="123" t="s">
        <v>665</v>
      </c>
      <c r="C827" s="124"/>
      <c r="D827" s="124"/>
      <c r="E827" s="5"/>
      <c r="F827" s="14"/>
      <c r="G827" s="125"/>
      <c r="H827" s="58"/>
      <c r="I827" s="126"/>
      <c r="J827" s="61"/>
      <c r="K827" s="127"/>
      <c r="L827" s="475"/>
      <c r="M827" s="72"/>
      <c r="O827" s="85">
        <f t="shared" si="148"/>
        <v>0</v>
      </c>
      <c r="AK827" s="253"/>
      <c r="AN827" s="253"/>
      <c r="AQ827" s="253"/>
      <c r="AZ827" s="458">
        <f t="shared" si="152"/>
        <v>0</v>
      </c>
      <c r="BA827" s="86">
        <f t="shared" si="153"/>
        <v>0</v>
      </c>
      <c r="BD827" s="253">
        <v>0</v>
      </c>
      <c r="BE827" s="66">
        <f t="shared" si="151"/>
        <v>0</v>
      </c>
      <c r="BF827" s="85">
        <f t="shared" si="154"/>
        <v>0</v>
      </c>
    </row>
    <row r="828" spans="1:58" ht="60" outlineLevel="1" x14ac:dyDescent="0.25">
      <c r="A828" s="196"/>
      <c r="B828" s="123" t="s">
        <v>666</v>
      </c>
      <c r="C828" s="124"/>
      <c r="D828" s="124"/>
      <c r="E828" s="5"/>
      <c r="F828" s="14"/>
      <c r="G828" s="125"/>
      <c r="H828" s="58"/>
      <c r="I828" s="126"/>
      <c r="J828" s="61"/>
      <c r="K828" s="127"/>
      <c r="L828" s="475"/>
      <c r="M828" s="72"/>
      <c r="O828" s="85">
        <f t="shared" si="148"/>
        <v>0</v>
      </c>
      <c r="AK828" s="253"/>
      <c r="AN828" s="253"/>
      <c r="AQ828" s="253"/>
      <c r="AZ828" s="458">
        <f t="shared" si="152"/>
        <v>0</v>
      </c>
      <c r="BA828" s="86">
        <f t="shared" si="153"/>
        <v>0</v>
      </c>
      <c r="BD828" s="253">
        <v>0</v>
      </c>
      <c r="BE828" s="66">
        <f t="shared" si="151"/>
        <v>0</v>
      </c>
      <c r="BF828" s="85">
        <f t="shared" si="154"/>
        <v>0</v>
      </c>
    </row>
    <row r="829" spans="1:58" ht="30" outlineLevel="1" x14ac:dyDescent="0.25">
      <c r="A829" s="196"/>
      <c r="B829" s="123" t="s">
        <v>667</v>
      </c>
      <c r="C829" s="124"/>
      <c r="D829" s="124"/>
      <c r="E829" s="5"/>
      <c r="F829" s="14"/>
      <c r="G829" s="125"/>
      <c r="H829" s="58"/>
      <c r="I829" s="126"/>
      <c r="J829" s="61"/>
      <c r="K829" s="127"/>
      <c r="L829" s="475"/>
      <c r="M829" s="72"/>
      <c r="O829" s="85">
        <f t="shared" si="148"/>
        <v>0</v>
      </c>
      <c r="AK829" s="253"/>
      <c r="AN829" s="253"/>
      <c r="AQ829" s="253"/>
      <c r="AZ829" s="458">
        <f t="shared" si="152"/>
        <v>0</v>
      </c>
      <c r="BA829" s="86">
        <f t="shared" si="153"/>
        <v>0</v>
      </c>
      <c r="BD829" s="253">
        <v>0</v>
      </c>
      <c r="BE829" s="66">
        <f t="shared" si="151"/>
        <v>0</v>
      </c>
      <c r="BF829" s="85">
        <f t="shared" si="154"/>
        <v>0</v>
      </c>
    </row>
    <row r="830" spans="1:58" outlineLevel="1" x14ac:dyDescent="0.25">
      <c r="A830" s="196"/>
      <c r="B830" s="123" t="s">
        <v>668</v>
      </c>
      <c r="C830" s="32" t="s">
        <v>26</v>
      </c>
      <c r="D830" s="32">
        <v>1</v>
      </c>
      <c r="E830" s="5">
        <v>230000</v>
      </c>
      <c r="F830" s="2">
        <f>E830*D830</f>
        <v>230000</v>
      </c>
      <c r="G830" s="129">
        <v>0</v>
      </c>
      <c r="H830" s="52">
        <f>G830*E830</f>
        <v>0</v>
      </c>
      <c r="I830" s="130"/>
      <c r="J830" s="55">
        <f>I830*E830</f>
        <v>0</v>
      </c>
      <c r="K830" s="131">
        <f>D830+G830-I830</f>
        <v>1</v>
      </c>
      <c r="L830" s="469">
        <f>K830*E830</f>
        <v>230000</v>
      </c>
      <c r="M830" s="71"/>
      <c r="O830" s="85">
        <f t="shared" si="148"/>
        <v>0</v>
      </c>
      <c r="AH830" s="253">
        <v>0.8</v>
      </c>
      <c r="AI830" s="66">
        <v>230000</v>
      </c>
      <c r="AJ830" s="85">
        <f>AH830*AI830</f>
        <v>184000</v>
      </c>
      <c r="AK830" s="253"/>
      <c r="AN830" s="253">
        <v>0.2</v>
      </c>
      <c r="AO830" s="66">
        <f>E830</f>
        <v>230000</v>
      </c>
      <c r="AP830" s="85">
        <f>AN830*AO830</f>
        <v>46000</v>
      </c>
      <c r="AQ830" s="253"/>
      <c r="AR830" s="66">
        <f>H830</f>
        <v>0</v>
      </c>
      <c r="AS830" s="85">
        <f>AQ830*AR830</f>
        <v>0</v>
      </c>
      <c r="AU830" s="66">
        <f>K830</f>
        <v>1</v>
      </c>
      <c r="AV830" s="85">
        <f>AT830*AU830</f>
        <v>0</v>
      </c>
      <c r="AZ830" s="458">
        <f t="shared" si="152"/>
        <v>1</v>
      </c>
      <c r="BA830" s="86">
        <f t="shared" si="153"/>
        <v>230000</v>
      </c>
      <c r="BD830" s="253">
        <v>1</v>
      </c>
      <c r="BE830" s="66">
        <f t="shared" si="151"/>
        <v>230000</v>
      </c>
      <c r="BF830" s="85">
        <f t="shared" si="154"/>
        <v>230000</v>
      </c>
    </row>
    <row r="831" spans="1:58" outlineLevel="1" x14ac:dyDescent="0.25">
      <c r="A831" s="196"/>
      <c r="B831" s="123"/>
      <c r="C831" s="32"/>
      <c r="D831" s="32"/>
      <c r="E831" s="5"/>
      <c r="F831" s="14"/>
      <c r="G831" s="114"/>
      <c r="H831" s="58"/>
      <c r="I831" s="115"/>
      <c r="J831" s="61"/>
      <c r="K831" s="116"/>
      <c r="L831" s="475"/>
      <c r="M831" s="72"/>
      <c r="O831" s="85">
        <f t="shared" si="148"/>
        <v>0</v>
      </c>
      <c r="AK831" s="253"/>
      <c r="AN831" s="253"/>
      <c r="AQ831" s="253"/>
      <c r="AZ831" s="458">
        <f t="shared" si="152"/>
        <v>0</v>
      </c>
      <c r="BA831" s="86">
        <f t="shared" si="153"/>
        <v>0</v>
      </c>
      <c r="BD831" s="253">
        <v>0</v>
      </c>
      <c r="BE831" s="66">
        <f t="shared" si="151"/>
        <v>0</v>
      </c>
      <c r="BF831" s="85">
        <f t="shared" si="154"/>
        <v>0</v>
      </c>
    </row>
    <row r="832" spans="1:58" ht="42.75" x14ac:dyDescent="0.25">
      <c r="A832" s="193" t="s">
        <v>655</v>
      </c>
      <c r="B832" s="194" t="s">
        <v>669</v>
      </c>
      <c r="C832" s="195"/>
      <c r="D832" s="195"/>
      <c r="E832" s="30"/>
      <c r="F832" s="31">
        <f>SUM(F830:F831)</f>
        <v>230000</v>
      </c>
      <c r="G832" s="195"/>
      <c r="H832" s="31">
        <f>SUM(H830:H831)</f>
        <v>0</v>
      </c>
      <c r="I832" s="195"/>
      <c r="J832" s="31">
        <f>SUM(J830:J831)</f>
        <v>0</v>
      </c>
      <c r="K832" s="195"/>
      <c r="L832" s="482">
        <f>SUM(L830:L831)</f>
        <v>230000</v>
      </c>
      <c r="M832" s="76"/>
      <c r="O832" s="85">
        <f t="shared" si="148"/>
        <v>0</v>
      </c>
      <c r="AK832" s="253"/>
      <c r="AM832" s="482">
        <f>SUM(AM830:AM831)</f>
        <v>0</v>
      </c>
      <c r="AN832" s="253"/>
      <c r="AP832" s="482">
        <f>SUM(AP830:AP831)</f>
        <v>46000</v>
      </c>
      <c r="AQ832" s="253"/>
      <c r="AS832" s="482">
        <f>SUM(AS830:AS831)</f>
        <v>0</v>
      </c>
      <c r="AV832" s="482">
        <f>SUM(AV830:AV831)</f>
        <v>0</v>
      </c>
      <c r="AW832" s="505"/>
      <c r="AX832" s="505"/>
      <c r="AY832" s="519"/>
      <c r="AZ832" s="458">
        <f t="shared" si="152"/>
        <v>0</v>
      </c>
      <c r="BA832" s="482">
        <f>SUM(BA830:BA831)</f>
        <v>230000</v>
      </c>
      <c r="BD832" s="253">
        <v>0</v>
      </c>
      <c r="BE832" s="66">
        <f t="shared" si="151"/>
        <v>0</v>
      </c>
      <c r="BF832" s="482">
        <f>SUM(BF830:BF831)</f>
        <v>230000</v>
      </c>
    </row>
    <row r="833" spans="1:58" x14ac:dyDescent="0.25">
      <c r="A833" s="206"/>
      <c r="B833" s="207"/>
      <c r="C833" s="215"/>
      <c r="D833" s="215"/>
      <c r="E833" s="36"/>
      <c r="F833" s="27"/>
      <c r="G833" s="216"/>
      <c r="H833" s="59"/>
      <c r="I833" s="217"/>
      <c r="J833" s="62"/>
      <c r="K833" s="218"/>
      <c r="L833" s="476"/>
      <c r="M833" s="76"/>
      <c r="O833" s="85">
        <f t="shared" si="148"/>
        <v>0</v>
      </c>
      <c r="AK833" s="253"/>
      <c r="AN833" s="253"/>
      <c r="AQ833" s="253"/>
      <c r="AZ833" s="458">
        <f t="shared" si="152"/>
        <v>0</v>
      </c>
      <c r="BA833" s="86">
        <f t="shared" si="153"/>
        <v>0</v>
      </c>
      <c r="BD833" s="253">
        <v>0</v>
      </c>
      <c r="BE833" s="66">
        <f t="shared" si="151"/>
        <v>0</v>
      </c>
      <c r="BF833" s="85">
        <f t="shared" si="154"/>
        <v>0</v>
      </c>
    </row>
    <row r="834" spans="1:58" ht="28.5" x14ac:dyDescent="0.25">
      <c r="A834" s="193" t="s">
        <v>670</v>
      </c>
      <c r="B834" s="194" t="s">
        <v>671</v>
      </c>
      <c r="C834" s="195"/>
      <c r="D834" s="195"/>
      <c r="E834" s="30"/>
      <c r="F834" s="31"/>
      <c r="G834" s="195"/>
      <c r="H834" s="31"/>
      <c r="I834" s="195"/>
      <c r="J834" s="31"/>
      <c r="K834" s="195"/>
      <c r="L834" s="482"/>
      <c r="M834" s="76"/>
      <c r="O834" s="85">
        <f t="shared" si="148"/>
        <v>0</v>
      </c>
      <c r="AK834" s="253"/>
      <c r="AN834" s="253"/>
      <c r="AQ834" s="253"/>
      <c r="AZ834" s="458">
        <f t="shared" si="152"/>
        <v>0</v>
      </c>
      <c r="BA834" s="86">
        <f t="shared" si="153"/>
        <v>0</v>
      </c>
      <c r="BD834" s="253">
        <v>0</v>
      </c>
      <c r="BE834" s="66">
        <f t="shared" si="151"/>
        <v>0</v>
      </c>
      <c r="BF834" s="85">
        <f t="shared" si="154"/>
        <v>0</v>
      </c>
    </row>
    <row r="835" spans="1:58" s="182" customFormat="1" outlineLevel="1" x14ac:dyDescent="0.25">
      <c r="A835" s="206"/>
      <c r="B835" s="207"/>
      <c r="C835" s="208"/>
      <c r="D835" s="208"/>
      <c r="E835" s="34"/>
      <c r="F835" s="27"/>
      <c r="G835" s="165"/>
      <c r="H835" s="59"/>
      <c r="I835" s="166"/>
      <c r="J835" s="62"/>
      <c r="K835" s="167"/>
      <c r="L835" s="476"/>
      <c r="M835" s="76"/>
      <c r="N835" s="66"/>
      <c r="O835" s="85">
        <f t="shared" si="148"/>
        <v>0</v>
      </c>
      <c r="P835" s="66"/>
      <c r="Q835" s="66"/>
      <c r="R835" s="85"/>
      <c r="S835" s="66"/>
      <c r="T835" s="66"/>
      <c r="U835" s="85"/>
      <c r="V835" s="66"/>
      <c r="W835" s="66"/>
      <c r="X835" s="85"/>
      <c r="Y835" s="66"/>
      <c r="Z835" s="66"/>
      <c r="AA835" s="85"/>
      <c r="AB835" s="253"/>
      <c r="AC835" s="253"/>
      <c r="AD835" s="85"/>
      <c r="AE835" s="253"/>
      <c r="AF835" s="66"/>
      <c r="AG835" s="85"/>
      <c r="AH835" s="253"/>
      <c r="AI835" s="66"/>
      <c r="AJ835" s="85"/>
      <c r="AK835" s="253"/>
      <c r="AL835" s="66"/>
      <c r="AM835" s="85"/>
      <c r="AN835" s="253"/>
      <c r="AO835" s="66"/>
      <c r="AP835" s="85"/>
      <c r="AQ835" s="253"/>
      <c r="AR835" s="66"/>
      <c r="AS835" s="85"/>
      <c r="AT835" s="253"/>
      <c r="AU835" s="66"/>
      <c r="AV835" s="85"/>
      <c r="AW835" s="253"/>
      <c r="AX835" s="253"/>
      <c r="AY835" s="85"/>
      <c r="AZ835" s="458">
        <f t="shared" si="152"/>
        <v>0</v>
      </c>
      <c r="BA835" s="86">
        <f t="shared" si="153"/>
        <v>0</v>
      </c>
      <c r="BB835" s="262"/>
      <c r="BC835" s="531"/>
      <c r="BD835" s="253">
        <v>0</v>
      </c>
      <c r="BE835" s="66">
        <f t="shared" si="151"/>
        <v>0</v>
      </c>
      <c r="BF835" s="85">
        <f t="shared" si="154"/>
        <v>0</v>
      </c>
    </row>
    <row r="836" spans="1:58" outlineLevel="1" x14ac:dyDescent="0.25">
      <c r="A836" s="196"/>
      <c r="B836" s="159" t="s">
        <v>626</v>
      </c>
      <c r="C836" s="124"/>
      <c r="D836" s="124"/>
      <c r="E836" s="5"/>
      <c r="F836" s="14"/>
      <c r="G836" s="125"/>
      <c r="H836" s="58"/>
      <c r="I836" s="126"/>
      <c r="J836" s="61"/>
      <c r="K836" s="127"/>
      <c r="L836" s="475"/>
      <c r="M836" s="72"/>
      <c r="O836" s="85">
        <f t="shared" si="148"/>
        <v>0</v>
      </c>
      <c r="AK836" s="253"/>
      <c r="AN836" s="253"/>
      <c r="AQ836" s="253"/>
      <c r="AZ836" s="458">
        <f t="shared" si="152"/>
        <v>0</v>
      </c>
      <c r="BA836" s="86">
        <f t="shared" si="153"/>
        <v>0</v>
      </c>
      <c r="BD836" s="253">
        <v>0</v>
      </c>
      <c r="BE836" s="66">
        <f t="shared" si="151"/>
        <v>0</v>
      </c>
      <c r="BF836" s="85">
        <f t="shared" si="154"/>
        <v>0</v>
      </c>
    </row>
    <row r="837" spans="1:58" ht="75" outlineLevel="1" x14ac:dyDescent="0.25">
      <c r="A837" s="196"/>
      <c r="B837" s="123" t="s">
        <v>672</v>
      </c>
      <c r="C837" s="124"/>
      <c r="D837" s="124"/>
      <c r="E837" s="5"/>
      <c r="F837" s="14"/>
      <c r="G837" s="125"/>
      <c r="H837" s="58"/>
      <c r="I837" s="126"/>
      <c r="J837" s="61"/>
      <c r="K837" s="127"/>
      <c r="L837" s="475"/>
      <c r="M837" s="72"/>
      <c r="O837" s="85">
        <f t="shared" ref="O837:O900" si="155">M837*N837</f>
        <v>0</v>
      </c>
      <c r="AK837" s="253"/>
      <c r="AN837" s="253"/>
      <c r="AQ837" s="253"/>
      <c r="AZ837" s="458">
        <f t="shared" si="152"/>
        <v>0</v>
      </c>
      <c r="BA837" s="86">
        <f t="shared" si="153"/>
        <v>0</v>
      </c>
      <c r="BD837" s="253">
        <v>0</v>
      </c>
      <c r="BE837" s="66">
        <f t="shared" si="151"/>
        <v>0</v>
      </c>
      <c r="BF837" s="85">
        <f t="shared" si="154"/>
        <v>0</v>
      </c>
    </row>
    <row r="838" spans="1:58" ht="60" outlineLevel="1" x14ac:dyDescent="0.25">
      <c r="A838" s="196"/>
      <c r="B838" s="123" t="s">
        <v>673</v>
      </c>
      <c r="C838" s="124"/>
      <c r="D838" s="124"/>
      <c r="E838" s="5"/>
      <c r="F838" s="14"/>
      <c r="G838" s="125"/>
      <c r="H838" s="58"/>
      <c r="I838" s="126"/>
      <c r="J838" s="61"/>
      <c r="K838" s="127"/>
      <c r="L838" s="475"/>
      <c r="M838" s="72"/>
      <c r="O838" s="85">
        <f t="shared" si="155"/>
        <v>0</v>
      </c>
      <c r="AK838" s="253"/>
      <c r="AN838" s="253"/>
      <c r="AQ838" s="253"/>
      <c r="AZ838" s="458">
        <f t="shared" si="152"/>
        <v>0</v>
      </c>
      <c r="BA838" s="86">
        <f t="shared" si="153"/>
        <v>0</v>
      </c>
      <c r="BD838" s="253">
        <v>0</v>
      </c>
      <c r="BE838" s="66">
        <f t="shared" si="151"/>
        <v>0</v>
      </c>
      <c r="BF838" s="85">
        <f t="shared" si="154"/>
        <v>0</v>
      </c>
    </row>
    <row r="839" spans="1:58" ht="45" outlineLevel="1" x14ac:dyDescent="0.25">
      <c r="A839" s="196"/>
      <c r="B839" s="123" t="s">
        <v>674</v>
      </c>
      <c r="C839" s="124"/>
      <c r="D839" s="124"/>
      <c r="E839" s="5"/>
      <c r="F839" s="14"/>
      <c r="G839" s="125"/>
      <c r="H839" s="58"/>
      <c r="I839" s="126"/>
      <c r="J839" s="61"/>
      <c r="K839" s="127"/>
      <c r="L839" s="475"/>
      <c r="M839" s="72"/>
      <c r="O839" s="85">
        <f t="shared" si="155"/>
        <v>0</v>
      </c>
      <c r="AK839" s="253"/>
      <c r="AN839" s="253"/>
      <c r="AQ839" s="253"/>
      <c r="AZ839" s="458">
        <f t="shared" si="152"/>
        <v>0</v>
      </c>
      <c r="BA839" s="86">
        <f t="shared" si="153"/>
        <v>0</v>
      </c>
      <c r="BD839" s="253">
        <v>0</v>
      </c>
      <c r="BE839" s="66">
        <f t="shared" si="151"/>
        <v>0</v>
      </c>
      <c r="BF839" s="85">
        <f t="shared" si="154"/>
        <v>0</v>
      </c>
    </row>
    <row r="840" spans="1:58" ht="30" outlineLevel="1" x14ac:dyDescent="0.25">
      <c r="A840" s="196"/>
      <c r="B840" s="123" t="s">
        <v>675</v>
      </c>
      <c r="C840" s="124"/>
      <c r="D840" s="124"/>
      <c r="E840" s="5"/>
      <c r="F840" s="14"/>
      <c r="G840" s="125"/>
      <c r="H840" s="58"/>
      <c r="I840" s="126"/>
      <c r="J840" s="61"/>
      <c r="K840" s="127"/>
      <c r="L840" s="475"/>
      <c r="M840" s="72"/>
      <c r="O840" s="85">
        <f t="shared" si="155"/>
        <v>0</v>
      </c>
      <c r="AK840" s="253"/>
      <c r="AN840" s="253"/>
      <c r="AQ840" s="253"/>
      <c r="AZ840" s="458">
        <f t="shared" si="152"/>
        <v>0</v>
      </c>
      <c r="BA840" s="86">
        <f t="shared" si="153"/>
        <v>0</v>
      </c>
      <c r="BD840" s="253">
        <v>0</v>
      </c>
      <c r="BE840" s="66">
        <f t="shared" si="151"/>
        <v>0</v>
      </c>
      <c r="BF840" s="85">
        <f t="shared" si="154"/>
        <v>0</v>
      </c>
    </row>
    <row r="841" spans="1:58" ht="60" outlineLevel="1" x14ac:dyDescent="0.25">
      <c r="A841" s="196"/>
      <c r="B841" s="123" t="s">
        <v>676</v>
      </c>
      <c r="C841" s="124"/>
      <c r="D841" s="124"/>
      <c r="E841" s="5"/>
      <c r="F841" s="14"/>
      <c r="G841" s="125"/>
      <c r="H841" s="58"/>
      <c r="I841" s="126"/>
      <c r="J841" s="61"/>
      <c r="K841" s="127"/>
      <c r="L841" s="475"/>
      <c r="M841" s="72"/>
      <c r="O841" s="85">
        <f t="shared" si="155"/>
        <v>0</v>
      </c>
      <c r="AK841" s="253"/>
      <c r="AN841" s="253"/>
      <c r="AQ841" s="253"/>
      <c r="AZ841" s="458">
        <f t="shared" si="152"/>
        <v>0</v>
      </c>
      <c r="BA841" s="86">
        <f t="shared" si="153"/>
        <v>0</v>
      </c>
      <c r="BD841" s="253">
        <v>0</v>
      </c>
      <c r="BE841" s="66">
        <f t="shared" si="151"/>
        <v>0</v>
      </c>
      <c r="BF841" s="85">
        <f t="shared" si="154"/>
        <v>0</v>
      </c>
    </row>
    <row r="842" spans="1:58" ht="45" outlineLevel="1" x14ac:dyDescent="0.25">
      <c r="A842" s="196"/>
      <c r="B842" s="123" t="s">
        <v>662</v>
      </c>
      <c r="C842" s="124"/>
      <c r="D842" s="124"/>
      <c r="E842" s="5"/>
      <c r="F842" s="14"/>
      <c r="G842" s="125"/>
      <c r="H842" s="58"/>
      <c r="I842" s="126"/>
      <c r="J842" s="61"/>
      <c r="K842" s="127"/>
      <c r="L842" s="475"/>
      <c r="M842" s="72"/>
      <c r="O842" s="85">
        <f t="shared" si="155"/>
        <v>0</v>
      </c>
      <c r="AK842" s="253"/>
      <c r="AN842" s="253"/>
      <c r="AQ842" s="253"/>
      <c r="AZ842" s="458">
        <f t="shared" si="152"/>
        <v>0</v>
      </c>
      <c r="BA842" s="86">
        <f t="shared" si="153"/>
        <v>0</v>
      </c>
      <c r="BD842" s="253">
        <v>0</v>
      </c>
      <c r="BE842" s="66">
        <f t="shared" si="151"/>
        <v>0</v>
      </c>
      <c r="BF842" s="85">
        <f t="shared" si="154"/>
        <v>0</v>
      </c>
    </row>
    <row r="843" spans="1:58" ht="75" outlineLevel="1" x14ac:dyDescent="0.25">
      <c r="A843" s="196"/>
      <c r="B843" s="123" t="s">
        <v>663</v>
      </c>
      <c r="C843" s="124"/>
      <c r="D843" s="124"/>
      <c r="E843" s="5"/>
      <c r="F843" s="14"/>
      <c r="G843" s="125"/>
      <c r="H843" s="58"/>
      <c r="I843" s="126"/>
      <c r="J843" s="61"/>
      <c r="K843" s="127"/>
      <c r="L843" s="475"/>
      <c r="M843" s="72"/>
      <c r="O843" s="85">
        <f t="shared" si="155"/>
        <v>0</v>
      </c>
      <c r="AK843" s="253"/>
      <c r="AN843" s="253"/>
      <c r="AQ843" s="253"/>
      <c r="AZ843" s="458">
        <f t="shared" si="152"/>
        <v>0</v>
      </c>
      <c r="BA843" s="86">
        <f t="shared" si="153"/>
        <v>0</v>
      </c>
      <c r="BD843" s="253">
        <v>0</v>
      </c>
      <c r="BE843" s="66">
        <f t="shared" si="151"/>
        <v>0</v>
      </c>
      <c r="BF843" s="85">
        <f t="shared" si="154"/>
        <v>0</v>
      </c>
    </row>
    <row r="844" spans="1:58" ht="45" outlineLevel="1" x14ac:dyDescent="0.25">
      <c r="A844" s="196"/>
      <c r="B844" s="123" t="s">
        <v>664</v>
      </c>
      <c r="C844" s="124"/>
      <c r="D844" s="124"/>
      <c r="E844" s="5"/>
      <c r="F844" s="14"/>
      <c r="G844" s="125"/>
      <c r="H844" s="58"/>
      <c r="I844" s="126"/>
      <c r="J844" s="61"/>
      <c r="K844" s="127"/>
      <c r="L844" s="475"/>
      <c r="M844" s="72"/>
      <c r="O844" s="85">
        <f t="shared" si="155"/>
        <v>0</v>
      </c>
      <c r="AK844" s="253"/>
      <c r="AN844" s="253"/>
      <c r="AQ844" s="253"/>
      <c r="AZ844" s="458">
        <f t="shared" si="152"/>
        <v>0</v>
      </c>
      <c r="BA844" s="86">
        <f t="shared" si="153"/>
        <v>0</v>
      </c>
      <c r="BD844" s="253">
        <v>0</v>
      </c>
      <c r="BE844" s="66">
        <f t="shared" si="151"/>
        <v>0</v>
      </c>
      <c r="BF844" s="85">
        <f t="shared" si="154"/>
        <v>0</v>
      </c>
    </row>
    <row r="845" spans="1:58" ht="90" outlineLevel="1" x14ac:dyDescent="0.25">
      <c r="A845" s="196"/>
      <c r="B845" s="123" t="s">
        <v>677</v>
      </c>
      <c r="C845" s="124"/>
      <c r="D845" s="124"/>
      <c r="E845" s="5"/>
      <c r="F845" s="14"/>
      <c r="G845" s="125"/>
      <c r="H845" s="58"/>
      <c r="I845" s="126"/>
      <c r="J845" s="61"/>
      <c r="K845" s="127"/>
      <c r="L845" s="475"/>
      <c r="M845" s="72"/>
      <c r="O845" s="85">
        <f t="shared" si="155"/>
        <v>0</v>
      </c>
      <c r="AK845" s="253"/>
      <c r="AN845" s="253"/>
      <c r="AQ845" s="253"/>
      <c r="AZ845" s="458">
        <f t="shared" si="152"/>
        <v>0</v>
      </c>
      <c r="BA845" s="86">
        <f t="shared" si="153"/>
        <v>0</v>
      </c>
      <c r="BD845" s="253">
        <v>0</v>
      </c>
      <c r="BE845" s="66">
        <f t="shared" si="151"/>
        <v>0</v>
      </c>
      <c r="BF845" s="85">
        <f t="shared" si="154"/>
        <v>0</v>
      </c>
    </row>
    <row r="846" spans="1:58" ht="60" outlineLevel="1" x14ac:dyDescent="0.25">
      <c r="A846" s="196"/>
      <c r="B846" s="123" t="s">
        <v>666</v>
      </c>
      <c r="C846" s="124"/>
      <c r="D846" s="124"/>
      <c r="E846" s="5"/>
      <c r="F846" s="14"/>
      <c r="G846" s="125"/>
      <c r="H846" s="58"/>
      <c r="I846" s="126"/>
      <c r="J846" s="61"/>
      <c r="K846" s="127"/>
      <c r="L846" s="475"/>
      <c r="M846" s="72"/>
      <c r="O846" s="85">
        <f t="shared" si="155"/>
        <v>0</v>
      </c>
      <c r="AK846" s="253"/>
      <c r="AN846" s="253"/>
      <c r="AQ846" s="253"/>
      <c r="AZ846" s="458">
        <f t="shared" si="152"/>
        <v>0</v>
      </c>
      <c r="BA846" s="86">
        <f t="shared" si="153"/>
        <v>0</v>
      </c>
      <c r="BD846" s="253">
        <v>0</v>
      </c>
      <c r="BE846" s="66">
        <f t="shared" si="151"/>
        <v>0</v>
      </c>
      <c r="BF846" s="85">
        <f t="shared" si="154"/>
        <v>0</v>
      </c>
    </row>
    <row r="847" spans="1:58" ht="30" outlineLevel="1" x14ac:dyDescent="0.25">
      <c r="A847" s="196"/>
      <c r="B847" s="123" t="s">
        <v>667</v>
      </c>
      <c r="C847" s="124"/>
      <c r="D847" s="124"/>
      <c r="E847" s="5"/>
      <c r="F847" s="14"/>
      <c r="G847" s="125"/>
      <c r="H847" s="58"/>
      <c r="I847" s="126"/>
      <c r="J847" s="61"/>
      <c r="K847" s="127"/>
      <c r="L847" s="475"/>
      <c r="M847" s="72"/>
      <c r="O847" s="85">
        <f t="shared" si="155"/>
        <v>0</v>
      </c>
      <c r="AK847" s="253"/>
      <c r="AN847" s="253"/>
      <c r="AQ847" s="253"/>
      <c r="AZ847" s="458">
        <f t="shared" si="152"/>
        <v>0</v>
      </c>
      <c r="BA847" s="86">
        <f t="shared" si="153"/>
        <v>0</v>
      </c>
      <c r="BD847" s="253">
        <v>0</v>
      </c>
      <c r="BE847" s="66">
        <f t="shared" si="151"/>
        <v>0</v>
      </c>
      <c r="BF847" s="85">
        <f t="shared" si="154"/>
        <v>0</v>
      </c>
    </row>
    <row r="848" spans="1:58" outlineLevel="1" x14ac:dyDescent="0.25">
      <c r="A848" s="196"/>
      <c r="B848" s="159" t="s">
        <v>668</v>
      </c>
      <c r="C848" s="32" t="s">
        <v>26</v>
      </c>
      <c r="D848" s="32">
        <v>1</v>
      </c>
      <c r="E848" s="5">
        <v>35000</v>
      </c>
      <c r="F848" s="2">
        <f t="shared" ref="F848" si="156">E848*D848</f>
        <v>35000</v>
      </c>
      <c r="G848" s="129">
        <v>0</v>
      </c>
      <c r="H848" s="52">
        <f>G848*E848</f>
        <v>0</v>
      </c>
      <c r="I848" s="130"/>
      <c r="J848" s="55">
        <f>I848*E848</f>
        <v>0</v>
      </c>
      <c r="K848" s="131">
        <f>D848+G848-I848</f>
        <v>1</v>
      </c>
      <c r="L848" s="469">
        <f>K848*E848</f>
        <v>35000</v>
      </c>
      <c r="M848" s="71"/>
      <c r="O848" s="85">
        <f t="shared" si="155"/>
        <v>0</v>
      </c>
      <c r="AK848" s="253">
        <v>1</v>
      </c>
      <c r="AL848" s="66">
        <f>E848</f>
        <v>35000</v>
      </c>
      <c r="AM848" s="85">
        <f>AK848*AL848</f>
        <v>35000</v>
      </c>
      <c r="AN848" s="253"/>
      <c r="AO848" s="66">
        <f>H848</f>
        <v>0</v>
      </c>
      <c r="AP848" s="85">
        <f>AN848*AO848</f>
        <v>0</v>
      </c>
      <c r="AQ848" s="253"/>
      <c r="AR848" s="66">
        <f>K848</f>
        <v>1</v>
      </c>
      <c r="AS848" s="85">
        <f>AQ848*AR848</f>
        <v>0</v>
      </c>
      <c r="AU848" s="66">
        <f>N848</f>
        <v>0</v>
      </c>
      <c r="AV848" s="85">
        <f>AT848*AU848</f>
        <v>0</v>
      </c>
      <c r="AZ848" s="458">
        <f t="shared" si="152"/>
        <v>1</v>
      </c>
      <c r="BA848" s="86">
        <f t="shared" si="153"/>
        <v>35000</v>
      </c>
      <c r="BD848" s="253">
        <v>1</v>
      </c>
      <c r="BE848" s="66">
        <f t="shared" si="151"/>
        <v>35000</v>
      </c>
      <c r="BF848" s="85">
        <f t="shared" si="154"/>
        <v>35000</v>
      </c>
    </row>
    <row r="849" spans="1:58" outlineLevel="1" x14ac:dyDescent="0.25">
      <c r="A849" s="196"/>
      <c r="B849" s="159"/>
      <c r="C849" s="32"/>
      <c r="D849" s="32"/>
      <c r="E849" s="5"/>
      <c r="F849" s="14"/>
      <c r="G849" s="114"/>
      <c r="H849" s="58"/>
      <c r="I849" s="115"/>
      <c r="J849" s="61"/>
      <c r="K849" s="116"/>
      <c r="L849" s="475"/>
      <c r="M849" s="72"/>
      <c r="O849" s="85">
        <f t="shared" si="155"/>
        <v>0</v>
      </c>
      <c r="AK849" s="253"/>
      <c r="AN849" s="253"/>
      <c r="AQ849" s="253"/>
      <c r="AZ849" s="458">
        <f t="shared" si="152"/>
        <v>0</v>
      </c>
      <c r="BA849" s="86">
        <f t="shared" si="153"/>
        <v>0</v>
      </c>
      <c r="BD849" s="253">
        <v>0</v>
      </c>
      <c r="BE849" s="66">
        <f t="shared" si="151"/>
        <v>0</v>
      </c>
      <c r="BF849" s="85">
        <f t="shared" si="154"/>
        <v>0</v>
      </c>
    </row>
    <row r="850" spans="1:58" ht="28.5" x14ac:dyDescent="0.25">
      <c r="A850" s="193" t="s">
        <v>670</v>
      </c>
      <c r="B850" s="194" t="s">
        <v>678</v>
      </c>
      <c r="C850" s="195"/>
      <c r="D850" s="195"/>
      <c r="E850" s="30"/>
      <c r="F850" s="31">
        <f>SUM(F848:F849)</f>
        <v>35000</v>
      </c>
      <c r="G850" s="195"/>
      <c r="H850" s="31">
        <f>SUM(H848:H849)</f>
        <v>0</v>
      </c>
      <c r="I850" s="195"/>
      <c r="J850" s="31">
        <f>SUM(J848:J849)</f>
        <v>0</v>
      </c>
      <c r="K850" s="195"/>
      <c r="L850" s="482">
        <f>SUM(L848:L849)</f>
        <v>35000</v>
      </c>
      <c r="M850" s="76"/>
      <c r="O850" s="85">
        <f t="shared" si="155"/>
        <v>0</v>
      </c>
      <c r="AK850" s="253"/>
      <c r="AM850" s="482">
        <f>SUM(AM848:AM849)</f>
        <v>35000</v>
      </c>
      <c r="AN850" s="253"/>
      <c r="AP850" s="482">
        <f>SUM(AP848:AP849)</f>
        <v>0</v>
      </c>
      <c r="AQ850" s="253"/>
      <c r="AS850" s="482">
        <f>SUM(AS848:AS849)</f>
        <v>0</v>
      </c>
      <c r="AV850" s="482">
        <f>SUM(AV848:AV849)</f>
        <v>0</v>
      </c>
      <c r="AW850" s="505"/>
      <c r="AX850" s="505"/>
      <c r="AY850" s="519"/>
      <c r="AZ850" s="458">
        <f t="shared" si="152"/>
        <v>0</v>
      </c>
      <c r="BA850" s="482">
        <f>SUM(BA848:BA849)</f>
        <v>35000</v>
      </c>
      <c r="BD850" s="253">
        <v>0</v>
      </c>
      <c r="BE850" s="66">
        <f t="shared" si="151"/>
        <v>0</v>
      </c>
      <c r="BF850" s="482">
        <f>SUM(BF848:BF849)</f>
        <v>35000</v>
      </c>
    </row>
    <row r="851" spans="1:58" x14ac:dyDescent="0.25">
      <c r="A851" s="196"/>
      <c r="B851" s="132"/>
      <c r="C851" s="124"/>
      <c r="D851" s="124"/>
      <c r="E851" s="5"/>
      <c r="F851" s="14"/>
      <c r="G851" s="125"/>
      <c r="H851" s="58"/>
      <c r="I851" s="126"/>
      <c r="J851" s="61"/>
      <c r="K851" s="127"/>
      <c r="L851" s="475"/>
      <c r="M851" s="72"/>
      <c r="O851" s="85">
        <f t="shared" si="155"/>
        <v>0</v>
      </c>
      <c r="AK851" s="253"/>
      <c r="AN851" s="253"/>
      <c r="AQ851" s="253"/>
      <c r="AZ851" s="458">
        <f t="shared" si="152"/>
        <v>0</v>
      </c>
      <c r="BA851" s="86">
        <f t="shared" si="153"/>
        <v>0</v>
      </c>
      <c r="BD851" s="253">
        <v>0</v>
      </c>
      <c r="BE851" s="66">
        <f t="shared" si="151"/>
        <v>0</v>
      </c>
      <c r="BF851" s="85">
        <f t="shared" si="154"/>
        <v>0</v>
      </c>
    </row>
    <row r="852" spans="1:58" ht="28.5" x14ac:dyDescent="0.25">
      <c r="A852" s="193" t="s">
        <v>679</v>
      </c>
      <c r="B852" s="194" t="s">
        <v>680</v>
      </c>
      <c r="C852" s="195"/>
      <c r="D852" s="195"/>
      <c r="E852" s="30"/>
      <c r="F852" s="31"/>
      <c r="G852" s="195"/>
      <c r="H852" s="31"/>
      <c r="I852" s="195"/>
      <c r="J852" s="31"/>
      <c r="K852" s="195"/>
      <c r="L852" s="482"/>
      <c r="M852" s="76"/>
      <c r="O852" s="85">
        <f t="shared" si="155"/>
        <v>0</v>
      </c>
      <c r="AK852" s="253"/>
      <c r="AN852" s="253"/>
      <c r="AQ852" s="253"/>
      <c r="AZ852" s="458">
        <f t="shared" si="152"/>
        <v>0</v>
      </c>
      <c r="BA852" s="86">
        <f t="shared" si="153"/>
        <v>0</v>
      </c>
      <c r="BD852" s="253">
        <v>0</v>
      </c>
      <c r="BE852" s="66">
        <f t="shared" si="151"/>
        <v>0</v>
      </c>
      <c r="BF852" s="85">
        <f t="shared" si="154"/>
        <v>0</v>
      </c>
    </row>
    <row r="853" spans="1:58" s="182" customFormat="1" outlineLevel="1" x14ac:dyDescent="0.25">
      <c r="A853" s="206"/>
      <c r="B853" s="207"/>
      <c r="C853" s="208"/>
      <c r="D853" s="208"/>
      <c r="E853" s="34"/>
      <c r="F853" s="27"/>
      <c r="G853" s="165"/>
      <c r="H853" s="59"/>
      <c r="I853" s="166"/>
      <c r="J853" s="62"/>
      <c r="K853" s="167"/>
      <c r="L853" s="476"/>
      <c r="M853" s="76"/>
      <c r="N853" s="66"/>
      <c r="O853" s="85">
        <f t="shared" si="155"/>
        <v>0</v>
      </c>
      <c r="P853" s="66"/>
      <c r="Q853" s="66"/>
      <c r="R853" s="85"/>
      <c r="S853" s="66"/>
      <c r="T853" s="66"/>
      <c r="U853" s="85"/>
      <c r="V853" s="66"/>
      <c r="W853" s="66"/>
      <c r="X853" s="85"/>
      <c r="Y853" s="66"/>
      <c r="Z853" s="66"/>
      <c r="AA853" s="85"/>
      <c r="AB853" s="253"/>
      <c r="AC853" s="253"/>
      <c r="AD853" s="85"/>
      <c r="AE853" s="253"/>
      <c r="AF853" s="66"/>
      <c r="AG853" s="85"/>
      <c r="AH853" s="253"/>
      <c r="AI853" s="66"/>
      <c r="AJ853" s="85"/>
      <c r="AK853" s="253"/>
      <c r="AL853" s="66"/>
      <c r="AM853" s="85"/>
      <c r="AN853" s="253"/>
      <c r="AO853" s="66"/>
      <c r="AP853" s="85"/>
      <c r="AQ853" s="253"/>
      <c r="AR853" s="66"/>
      <c r="AS853" s="85"/>
      <c r="AT853" s="253"/>
      <c r="AU853" s="66"/>
      <c r="AV853" s="85"/>
      <c r="AW853" s="253"/>
      <c r="AX853" s="253"/>
      <c r="AY853" s="85"/>
      <c r="AZ853" s="458">
        <f t="shared" si="152"/>
        <v>0</v>
      </c>
      <c r="BA853" s="86">
        <f t="shared" si="153"/>
        <v>0</v>
      </c>
      <c r="BB853" s="262"/>
      <c r="BC853" s="531"/>
      <c r="BD853" s="253">
        <v>0</v>
      </c>
      <c r="BE853" s="66">
        <f t="shared" si="151"/>
        <v>0</v>
      </c>
      <c r="BF853" s="85">
        <f t="shared" si="154"/>
        <v>0</v>
      </c>
    </row>
    <row r="854" spans="1:58" outlineLevel="1" x14ac:dyDescent="0.25">
      <c r="A854" s="196"/>
      <c r="B854" s="159" t="s">
        <v>626</v>
      </c>
      <c r="C854" s="124"/>
      <c r="D854" s="124"/>
      <c r="E854" s="5"/>
      <c r="F854" s="14"/>
      <c r="G854" s="125"/>
      <c r="H854" s="58"/>
      <c r="I854" s="126"/>
      <c r="J854" s="61"/>
      <c r="K854" s="127"/>
      <c r="L854" s="475"/>
      <c r="M854" s="72"/>
      <c r="O854" s="85">
        <f t="shared" si="155"/>
        <v>0</v>
      </c>
      <c r="AK854" s="253"/>
      <c r="AN854" s="253"/>
      <c r="AQ854" s="253"/>
      <c r="AZ854" s="458">
        <f t="shared" si="152"/>
        <v>0</v>
      </c>
      <c r="BA854" s="86">
        <f t="shared" si="153"/>
        <v>0</v>
      </c>
      <c r="BD854" s="253">
        <v>0</v>
      </c>
      <c r="BE854" s="66">
        <f t="shared" si="151"/>
        <v>0</v>
      </c>
      <c r="BF854" s="85">
        <f t="shared" si="154"/>
        <v>0</v>
      </c>
    </row>
    <row r="855" spans="1:58" ht="45" outlineLevel="1" x14ac:dyDescent="0.25">
      <c r="A855" s="196"/>
      <c r="B855" s="123" t="s">
        <v>681</v>
      </c>
      <c r="C855" s="124"/>
      <c r="D855" s="124"/>
      <c r="E855" s="5"/>
      <c r="F855" s="14"/>
      <c r="G855" s="125"/>
      <c r="H855" s="58"/>
      <c r="I855" s="126"/>
      <c r="J855" s="61"/>
      <c r="K855" s="127"/>
      <c r="L855" s="475"/>
      <c r="M855" s="72"/>
      <c r="O855" s="85">
        <f t="shared" si="155"/>
        <v>0</v>
      </c>
      <c r="AK855" s="253"/>
      <c r="AN855" s="253"/>
      <c r="AQ855" s="253"/>
      <c r="AZ855" s="458">
        <f t="shared" si="152"/>
        <v>0</v>
      </c>
      <c r="BA855" s="86">
        <f t="shared" ref="BA855:BA918" si="157">AZ855*E855</f>
        <v>0</v>
      </c>
      <c r="BD855" s="253">
        <v>0</v>
      </c>
      <c r="BE855" s="66">
        <f t="shared" si="151"/>
        <v>0</v>
      </c>
      <c r="BF855" s="85">
        <f t="shared" si="154"/>
        <v>0</v>
      </c>
    </row>
    <row r="856" spans="1:58" ht="75" outlineLevel="1" x14ac:dyDescent="0.25">
      <c r="A856" s="196"/>
      <c r="B856" s="123" t="s">
        <v>682</v>
      </c>
      <c r="C856" s="124"/>
      <c r="D856" s="124"/>
      <c r="E856" s="5"/>
      <c r="F856" s="14"/>
      <c r="G856" s="125"/>
      <c r="H856" s="58"/>
      <c r="I856" s="126"/>
      <c r="J856" s="61"/>
      <c r="K856" s="127"/>
      <c r="L856" s="475"/>
      <c r="M856" s="72"/>
      <c r="O856" s="85">
        <f t="shared" si="155"/>
        <v>0</v>
      </c>
      <c r="AK856" s="253"/>
      <c r="AN856" s="253"/>
      <c r="AQ856" s="253"/>
      <c r="AZ856" s="458">
        <f t="shared" si="152"/>
        <v>0</v>
      </c>
      <c r="BA856" s="86">
        <f t="shared" si="157"/>
        <v>0</v>
      </c>
      <c r="BD856" s="253">
        <v>0</v>
      </c>
      <c r="BE856" s="66">
        <f t="shared" si="151"/>
        <v>0</v>
      </c>
      <c r="BF856" s="85">
        <f t="shared" si="154"/>
        <v>0</v>
      </c>
    </row>
    <row r="857" spans="1:58" ht="30" outlineLevel="1" x14ac:dyDescent="0.25">
      <c r="A857" s="196"/>
      <c r="B857" s="123" t="s">
        <v>683</v>
      </c>
      <c r="C857" s="124"/>
      <c r="D857" s="124"/>
      <c r="E857" s="5"/>
      <c r="F857" s="14"/>
      <c r="G857" s="125"/>
      <c r="H857" s="58"/>
      <c r="I857" s="126"/>
      <c r="J857" s="61"/>
      <c r="K857" s="127"/>
      <c r="L857" s="475"/>
      <c r="M857" s="72"/>
      <c r="O857" s="85">
        <f t="shared" si="155"/>
        <v>0</v>
      </c>
      <c r="AK857" s="253"/>
      <c r="AN857" s="253"/>
      <c r="AQ857" s="253"/>
      <c r="AZ857" s="458">
        <f t="shared" si="152"/>
        <v>0</v>
      </c>
      <c r="BA857" s="86">
        <f t="shared" si="157"/>
        <v>0</v>
      </c>
      <c r="BD857" s="253">
        <v>0</v>
      </c>
      <c r="BE857" s="66">
        <f t="shared" si="151"/>
        <v>0</v>
      </c>
      <c r="BF857" s="85">
        <f t="shared" si="154"/>
        <v>0</v>
      </c>
    </row>
    <row r="858" spans="1:58" ht="45" outlineLevel="1" x14ac:dyDescent="0.25">
      <c r="A858" s="196"/>
      <c r="B858" s="123" t="s">
        <v>684</v>
      </c>
      <c r="C858" s="124"/>
      <c r="D858" s="124"/>
      <c r="E858" s="5"/>
      <c r="F858" s="14"/>
      <c r="G858" s="125"/>
      <c r="H858" s="58"/>
      <c r="I858" s="126"/>
      <c r="J858" s="61"/>
      <c r="K858" s="127"/>
      <c r="L858" s="475"/>
      <c r="M858" s="72"/>
      <c r="O858" s="85">
        <f t="shared" si="155"/>
        <v>0</v>
      </c>
      <c r="AK858" s="253"/>
      <c r="AN858" s="253"/>
      <c r="AQ858" s="253"/>
      <c r="AZ858" s="458">
        <f t="shared" si="152"/>
        <v>0</v>
      </c>
      <c r="BA858" s="86">
        <f t="shared" si="157"/>
        <v>0</v>
      </c>
      <c r="BD858" s="253">
        <v>0</v>
      </c>
      <c r="BE858" s="66">
        <f t="shared" ref="BE858:BE921" si="158">E858</f>
        <v>0</v>
      </c>
      <c r="BF858" s="85">
        <f t="shared" ref="BF858:BF921" si="159">BD858*BE858</f>
        <v>0</v>
      </c>
    </row>
    <row r="859" spans="1:58" ht="30" outlineLevel="1" x14ac:dyDescent="0.25">
      <c r="A859" s="196"/>
      <c r="B859" s="123" t="s">
        <v>685</v>
      </c>
      <c r="C859" s="124"/>
      <c r="D859" s="124"/>
      <c r="E859" s="5"/>
      <c r="F859" s="14"/>
      <c r="G859" s="125"/>
      <c r="H859" s="58"/>
      <c r="I859" s="126"/>
      <c r="J859" s="61"/>
      <c r="K859" s="127"/>
      <c r="L859" s="475"/>
      <c r="M859" s="72"/>
      <c r="O859" s="85">
        <f t="shared" si="155"/>
        <v>0</v>
      </c>
      <c r="AK859" s="253"/>
      <c r="AN859" s="253"/>
      <c r="AQ859" s="253"/>
      <c r="AZ859" s="458">
        <f t="shared" si="152"/>
        <v>0</v>
      </c>
      <c r="BA859" s="86">
        <f t="shared" si="157"/>
        <v>0</v>
      </c>
      <c r="BD859" s="253">
        <v>0</v>
      </c>
      <c r="BE859" s="66">
        <f t="shared" si="158"/>
        <v>0</v>
      </c>
      <c r="BF859" s="85">
        <f t="shared" si="159"/>
        <v>0</v>
      </c>
    </row>
    <row r="860" spans="1:58" outlineLevel="1" x14ac:dyDescent="0.25">
      <c r="A860" s="196"/>
      <c r="B860" s="123" t="s">
        <v>686</v>
      </c>
      <c r="C860" s="124"/>
      <c r="D860" s="124"/>
      <c r="E860" s="5"/>
      <c r="F860" s="14"/>
      <c r="G860" s="125"/>
      <c r="H860" s="58"/>
      <c r="I860" s="126"/>
      <c r="J860" s="61"/>
      <c r="K860" s="127"/>
      <c r="L860" s="475"/>
      <c r="M860" s="72"/>
      <c r="O860" s="85">
        <f t="shared" si="155"/>
        <v>0</v>
      </c>
      <c r="AK860" s="253"/>
      <c r="AN860" s="253"/>
      <c r="AQ860" s="253"/>
      <c r="AZ860" s="458">
        <f t="shared" si="152"/>
        <v>0</v>
      </c>
      <c r="BA860" s="86">
        <f t="shared" si="157"/>
        <v>0</v>
      </c>
      <c r="BD860" s="253">
        <v>0</v>
      </c>
      <c r="BE860" s="66">
        <f t="shared" si="158"/>
        <v>0</v>
      </c>
      <c r="BF860" s="85">
        <f t="shared" si="159"/>
        <v>0</v>
      </c>
    </row>
    <row r="861" spans="1:58" outlineLevel="1" x14ac:dyDescent="0.25">
      <c r="A861" s="196"/>
      <c r="B861" s="123" t="s">
        <v>687</v>
      </c>
      <c r="C861" s="124"/>
      <c r="D861" s="124"/>
      <c r="E861" s="5"/>
      <c r="F861" s="14"/>
      <c r="G861" s="125"/>
      <c r="H861" s="58"/>
      <c r="I861" s="126"/>
      <c r="J861" s="61"/>
      <c r="K861" s="127"/>
      <c r="L861" s="475"/>
      <c r="M861" s="72"/>
      <c r="O861" s="85">
        <f t="shared" si="155"/>
        <v>0</v>
      </c>
      <c r="AK861" s="253"/>
      <c r="AN861" s="253"/>
      <c r="AQ861" s="253"/>
      <c r="AZ861" s="458">
        <f t="shared" si="152"/>
        <v>0</v>
      </c>
      <c r="BA861" s="86">
        <f t="shared" si="157"/>
        <v>0</v>
      </c>
      <c r="BD861" s="253">
        <v>0</v>
      </c>
      <c r="BE861" s="66">
        <f t="shared" si="158"/>
        <v>0</v>
      </c>
      <c r="BF861" s="85">
        <f t="shared" si="159"/>
        <v>0</v>
      </c>
    </row>
    <row r="862" spans="1:58" outlineLevel="1" x14ac:dyDescent="0.25">
      <c r="A862" s="196"/>
      <c r="B862" s="123" t="s">
        <v>688</v>
      </c>
      <c r="C862" s="124"/>
      <c r="D862" s="124"/>
      <c r="E862" s="5"/>
      <c r="F862" s="14"/>
      <c r="G862" s="125"/>
      <c r="H862" s="58"/>
      <c r="I862" s="126"/>
      <c r="J862" s="61"/>
      <c r="K862" s="127"/>
      <c r="L862" s="475"/>
      <c r="M862" s="72"/>
      <c r="O862" s="85">
        <f t="shared" si="155"/>
        <v>0</v>
      </c>
      <c r="AK862" s="253"/>
      <c r="AN862" s="253"/>
      <c r="AQ862" s="253"/>
      <c r="AZ862" s="458">
        <f t="shared" si="152"/>
        <v>0</v>
      </c>
      <c r="BA862" s="86">
        <f t="shared" si="157"/>
        <v>0</v>
      </c>
      <c r="BD862" s="253">
        <v>0</v>
      </c>
      <c r="BE862" s="66">
        <f t="shared" si="158"/>
        <v>0</v>
      </c>
      <c r="BF862" s="85">
        <f t="shared" si="159"/>
        <v>0</v>
      </c>
    </row>
    <row r="863" spans="1:58" outlineLevel="1" x14ac:dyDescent="0.25">
      <c r="A863" s="196"/>
      <c r="B863" s="123" t="s">
        <v>689</v>
      </c>
      <c r="C863" s="124"/>
      <c r="D863" s="124"/>
      <c r="E863" s="5"/>
      <c r="F863" s="14"/>
      <c r="G863" s="125"/>
      <c r="H863" s="58"/>
      <c r="I863" s="126"/>
      <c r="J863" s="61"/>
      <c r="K863" s="127"/>
      <c r="L863" s="475"/>
      <c r="M863" s="72"/>
      <c r="O863" s="85">
        <f t="shared" si="155"/>
        <v>0</v>
      </c>
      <c r="AK863" s="253"/>
      <c r="AN863" s="253"/>
      <c r="AQ863" s="253"/>
      <c r="AZ863" s="458">
        <f t="shared" si="152"/>
        <v>0</v>
      </c>
      <c r="BA863" s="86">
        <f t="shared" si="157"/>
        <v>0</v>
      </c>
      <c r="BD863" s="253">
        <v>0</v>
      </c>
      <c r="BE863" s="66">
        <f t="shared" si="158"/>
        <v>0</v>
      </c>
      <c r="BF863" s="85">
        <f t="shared" si="159"/>
        <v>0</v>
      </c>
    </row>
    <row r="864" spans="1:58" ht="30" outlineLevel="1" x14ac:dyDescent="0.25">
      <c r="A864" s="196"/>
      <c r="B864" s="123" t="s">
        <v>690</v>
      </c>
      <c r="C864" s="124"/>
      <c r="D864" s="124"/>
      <c r="E864" s="5"/>
      <c r="F864" s="14"/>
      <c r="G864" s="125"/>
      <c r="H864" s="58"/>
      <c r="I864" s="126"/>
      <c r="J864" s="61"/>
      <c r="K864" s="127"/>
      <c r="L864" s="475"/>
      <c r="M864" s="72"/>
      <c r="O864" s="85">
        <f t="shared" si="155"/>
        <v>0</v>
      </c>
      <c r="AK864" s="253"/>
      <c r="AN864" s="253"/>
      <c r="AQ864" s="253"/>
      <c r="AZ864" s="458">
        <f t="shared" si="152"/>
        <v>0</v>
      </c>
      <c r="BA864" s="86">
        <f t="shared" si="157"/>
        <v>0</v>
      </c>
      <c r="BD864" s="253">
        <v>0</v>
      </c>
      <c r="BE864" s="66">
        <f t="shared" si="158"/>
        <v>0</v>
      </c>
      <c r="BF864" s="85">
        <f t="shared" si="159"/>
        <v>0</v>
      </c>
    </row>
    <row r="865" spans="1:58" outlineLevel="1" x14ac:dyDescent="0.25">
      <c r="A865" s="196"/>
      <c r="B865" s="123" t="s">
        <v>691</v>
      </c>
      <c r="C865" s="124"/>
      <c r="D865" s="124"/>
      <c r="E865" s="5"/>
      <c r="F865" s="14"/>
      <c r="G865" s="125"/>
      <c r="H865" s="58"/>
      <c r="I865" s="126"/>
      <c r="J865" s="61"/>
      <c r="K865" s="127"/>
      <c r="L865" s="475"/>
      <c r="M865" s="72"/>
      <c r="O865" s="85">
        <f t="shared" si="155"/>
        <v>0</v>
      </c>
      <c r="AK865" s="253"/>
      <c r="AN865" s="253"/>
      <c r="AQ865" s="253"/>
      <c r="AZ865" s="458">
        <f t="shared" si="152"/>
        <v>0</v>
      </c>
      <c r="BA865" s="86">
        <f t="shared" si="157"/>
        <v>0</v>
      </c>
      <c r="BD865" s="253">
        <v>0</v>
      </c>
      <c r="BE865" s="66">
        <f t="shared" si="158"/>
        <v>0</v>
      </c>
      <c r="BF865" s="85">
        <f t="shared" si="159"/>
        <v>0</v>
      </c>
    </row>
    <row r="866" spans="1:58" outlineLevel="1" x14ac:dyDescent="0.25">
      <c r="A866" s="196"/>
      <c r="B866" s="123" t="s">
        <v>692</v>
      </c>
      <c r="C866" s="124"/>
      <c r="D866" s="124"/>
      <c r="E866" s="5"/>
      <c r="F866" s="14"/>
      <c r="G866" s="125"/>
      <c r="H866" s="58"/>
      <c r="I866" s="126"/>
      <c r="J866" s="61"/>
      <c r="K866" s="127"/>
      <c r="L866" s="475"/>
      <c r="M866" s="72"/>
      <c r="O866" s="85">
        <f t="shared" si="155"/>
        <v>0</v>
      </c>
      <c r="AK866" s="253"/>
      <c r="AN866" s="253"/>
      <c r="AQ866" s="253"/>
      <c r="AZ866" s="458">
        <f t="shared" si="152"/>
        <v>0</v>
      </c>
      <c r="BA866" s="86">
        <f t="shared" si="157"/>
        <v>0</v>
      </c>
      <c r="BD866" s="253">
        <v>0</v>
      </c>
      <c r="BE866" s="66">
        <f t="shared" si="158"/>
        <v>0</v>
      </c>
      <c r="BF866" s="85">
        <f t="shared" si="159"/>
        <v>0</v>
      </c>
    </row>
    <row r="867" spans="1:58" ht="30" outlineLevel="1" x14ac:dyDescent="0.25">
      <c r="A867" s="196"/>
      <c r="B867" s="123" t="s">
        <v>693</v>
      </c>
      <c r="C867" s="124"/>
      <c r="D867" s="124"/>
      <c r="E867" s="5"/>
      <c r="F867" s="14"/>
      <c r="G867" s="125"/>
      <c r="H867" s="58"/>
      <c r="I867" s="126"/>
      <c r="J867" s="61"/>
      <c r="K867" s="127"/>
      <c r="L867" s="475"/>
      <c r="M867" s="72"/>
      <c r="O867" s="85">
        <f t="shared" si="155"/>
        <v>0</v>
      </c>
      <c r="AK867" s="253"/>
      <c r="AN867" s="253"/>
      <c r="AQ867" s="253"/>
      <c r="AZ867" s="458">
        <f t="shared" si="152"/>
        <v>0</v>
      </c>
      <c r="BA867" s="86">
        <f t="shared" si="157"/>
        <v>0</v>
      </c>
      <c r="BD867" s="253">
        <v>0</v>
      </c>
      <c r="BE867" s="66">
        <f t="shared" si="158"/>
        <v>0</v>
      </c>
      <c r="BF867" s="85">
        <f t="shared" si="159"/>
        <v>0</v>
      </c>
    </row>
    <row r="868" spans="1:58" ht="45" outlineLevel="1" x14ac:dyDescent="0.25">
      <c r="A868" s="196"/>
      <c r="B868" s="123" t="s">
        <v>694</v>
      </c>
      <c r="C868" s="124"/>
      <c r="D868" s="124"/>
      <c r="E868" s="5"/>
      <c r="F868" s="14"/>
      <c r="G868" s="125"/>
      <c r="H868" s="58"/>
      <c r="I868" s="126"/>
      <c r="J868" s="61"/>
      <c r="K868" s="127"/>
      <c r="L868" s="475"/>
      <c r="M868" s="72"/>
      <c r="O868" s="85">
        <f t="shared" si="155"/>
        <v>0</v>
      </c>
      <c r="AK868" s="253"/>
      <c r="AN868" s="253"/>
      <c r="AQ868" s="253"/>
      <c r="AZ868" s="458">
        <f t="shared" si="152"/>
        <v>0</v>
      </c>
      <c r="BA868" s="86">
        <f t="shared" si="157"/>
        <v>0</v>
      </c>
      <c r="BD868" s="253">
        <v>0</v>
      </c>
      <c r="BE868" s="66">
        <f t="shared" si="158"/>
        <v>0</v>
      </c>
      <c r="BF868" s="85">
        <f t="shared" si="159"/>
        <v>0</v>
      </c>
    </row>
    <row r="869" spans="1:58" ht="30" outlineLevel="1" x14ac:dyDescent="0.25">
      <c r="A869" s="196"/>
      <c r="B869" s="123" t="s">
        <v>695</v>
      </c>
      <c r="C869" s="124"/>
      <c r="D869" s="124"/>
      <c r="E869" s="5"/>
      <c r="F869" s="14"/>
      <c r="G869" s="125"/>
      <c r="H869" s="58"/>
      <c r="I869" s="126"/>
      <c r="J869" s="61"/>
      <c r="K869" s="127"/>
      <c r="L869" s="475"/>
      <c r="M869" s="72"/>
      <c r="O869" s="85">
        <f t="shared" si="155"/>
        <v>0</v>
      </c>
      <c r="AK869" s="253"/>
      <c r="AN869" s="253"/>
      <c r="AQ869" s="253"/>
      <c r="AZ869" s="458">
        <f t="shared" si="152"/>
        <v>0</v>
      </c>
      <c r="BA869" s="86">
        <f t="shared" si="157"/>
        <v>0</v>
      </c>
      <c r="BD869" s="253">
        <v>0</v>
      </c>
      <c r="BE869" s="66">
        <f t="shared" si="158"/>
        <v>0</v>
      </c>
      <c r="BF869" s="85">
        <f t="shared" si="159"/>
        <v>0</v>
      </c>
    </row>
    <row r="870" spans="1:58" ht="90" outlineLevel="1" x14ac:dyDescent="0.25">
      <c r="A870" s="196"/>
      <c r="B870" s="123" t="s">
        <v>696</v>
      </c>
      <c r="C870" s="124"/>
      <c r="D870" s="124"/>
      <c r="E870" s="5"/>
      <c r="F870" s="14"/>
      <c r="G870" s="125"/>
      <c r="H870" s="58"/>
      <c r="I870" s="126"/>
      <c r="J870" s="61"/>
      <c r="K870" s="127"/>
      <c r="L870" s="475"/>
      <c r="M870" s="72"/>
      <c r="O870" s="85">
        <f t="shared" si="155"/>
        <v>0</v>
      </c>
      <c r="AK870" s="253"/>
      <c r="AN870" s="253"/>
      <c r="AQ870" s="253"/>
      <c r="AZ870" s="458">
        <f t="shared" si="152"/>
        <v>0</v>
      </c>
      <c r="BA870" s="86">
        <f t="shared" si="157"/>
        <v>0</v>
      </c>
      <c r="BD870" s="253">
        <v>0</v>
      </c>
      <c r="BE870" s="66">
        <f t="shared" si="158"/>
        <v>0</v>
      </c>
      <c r="BF870" s="85">
        <f t="shared" si="159"/>
        <v>0</v>
      </c>
    </row>
    <row r="871" spans="1:58" outlineLevel="1" x14ac:dyDescent="0.25">
      <c r="A871" s="196"/>
      <c r="B871" s="159" t="s">
        <v>697</v>
      </c>
      <c r="C871" s="124"/>
      <c r="D871" s="124"/>
      <c r="E871" s="5"/>
      <c r="F871" s="14"/>
      <c r="G871" s="125"/>
      <c r="H871" s="58"/>
      <c r="I871" s="126"/>
      <c r="J871" s="61"/>
      <c r="K871" s="127"/>
      <c r="L871" s="475"/>
      <c r="M871" s="72"/>
      <c r="O871" s="85">
        <f t="shared" si="155"/>
        <v>0</v>
      </c>
      <c r="AK871" s="253"/>
      <c r="AN871" s="253"/>
      <c r="AQ871" s="253"/>
      <c r="AZ871" s="458">
        <f t="shared" si="152"/>
        <v>0</v>
      </c>
      <c r="BA871" s="86">
        <f t="shared" si="157"/>
        <v>0</v>
      </c>
      <c r="BD871" s="253">
        <v>0</v>
      </c>
      <c r="BE871" s="66">
        <f t="shared" si="158"/>
        <v>0</v>
      </c>
      <c r="BF871" s="85">
        <f t="shared" si="159"/>
        <v>0</v>
      </c>
    </row>
    <row r="872" spans="1:58" outlineLevel="1" x14ac:dyDescent="0.25">
      <c r="A872" s="196"/>
      <c r="B872" s="159" t="s">
        <v>698</v>
      </c>
      <c r="C872" s="124"/>
      <c r="D872" s="124"/>
      <c r="E872" s="5"/>
      <c r="F872" s="14"/>
      <c r="G872" s="125"/>
      <c r="H872" s="58"/>
      <c r="I872" s="126"/>
      <c r="J872" s="61"/>
      <c r="K872" s="127"/>
      <c r="L872" s="475"/>
      <c r="M872" s="72"/>
      <c r="O872" s="85">
        <f t="shared" si="155"/>
        <v>0</v>
      </c>
      <c r="AK872" s="253"/>
      <c r="AN872" s="253"/>
      <c r="AQ872" s="253"/>
      <c r="AZ872" s="458">
        <f t="shared" ref="AZ872:AZ935" si="160">Y872+AB872+AE872+AH872+AK872+AN872+AQ872+AT872+AW872+V872+S872+P872+M872</f>
        <v>0</v>
      </c>
      <c r="BA872" s="86">
        <f t="shared" si="157"/>
        <v>0</v>
      </c>
      <c r="BD872" s="253">
        <v>0</v>
      </c>
      <c r="BE872" s="66">
        <f t="shared" si="158"/>
        <v>0</v>
      </c>
      <c r="BF872" s="85">
        <f t="shared" si="159"/>
        <v>0</v>
      </c>
    </row>
    <row r="873" spans="1:58" outlineLevel="1" x14ac:dyDescent="0.25">
      <c r="A873" s="196"/>
      <c r="B873" s="159" t="s">
        <v>699</v>
      </c>
      <c r="C873" s="124"/>
      <c r="D873" s="124"/>
      <c r="E873" s="5"/>
      <c r="F873" s="14"/>
      <c r="G873" s="125"/>
      <c r="H873" s="58"/>
      <c r="I873" s="126"/>
      <c r="J873" s="61"/>
      <c r="K873" s="127"/>
      <c r="L873" s="475"/>
      <c r="M873" s="72"/>
      <c r="O873" s="85">
        <f t="shared" si="155"/>
        <v>0</v>
      </c>
      <c r="AK873" s="253"/>
      <c r="AN873" s="253"/>
      <c r="AQ873" s="253"/>
      <c r="AZ873" s="458">
        <f t="shared" si="160"/>
        <v>0</v>
      </c>
      <c r="BA873" s="86">
        <f t="shared" si="157"/>
        <v>0</v>
      </c>
      <c r="BD873" s="253">
        <v>0</v>
      </c>
      <c r="BE873" s="66">
        <f t="shared" si="158"/>
        <v>0</v>
      </c>
      <c r="BF873" s="85">
        <f t="shared" si="159"/>
        <v>0</v>
      </c>
    </row>
    <row r="874" spans="1:58" outlineLevel="1" x14ac:dyDescent="0.25">
      <c r="A874" s="196"/>
      <c r="B874" s="159" t="s">
        <v>700</v>
      </c>
      <c r="C874" s="124"/>
      <c r="D874" s="124"/>
      <c r="E874" s="5"/>
      <c r="F874" s="14"/>
      <c r="G874" s="125"/>
      <c r="H874" s="58"/>
      <c r="I874" s="126"/>
      <c r="J874" s="61"/>
      <c r="K874" s="127"/>
      <c r="L874" s="475"/>
      <c r="M874" s="72"/>
      <c r="O874" s="85">
        <f t="shared" si="155"/>
        <v>0</v>
      </c>
      <c r="AK874" s="253"/>
      <c r="AN874" s="253"/>
      <c r="AQ874" s="253"/>
      <c r="AZ874" s="458">
        <f t="shared" si="160"/>
        <v>0</v>
      </c>
      <c r="BA874" s="86">
        <f t="shared" si="157"/>
        <v>0</v>
      </c>
      <c r="BD874" s="253">
        <v>0</v>
      </c>
      <c r="BE874" s="66">
        <f t="shared" si="158"/>
        <v>0</v>
      </c>
      <c r="BF874" s="85">
        <f t="shared" si="159"/>
        <v>0</v>
      </c>
    </row>
    <row r="875" spans="1:58" outlineLevel="1" x14ac:dyDescent="0.25">
      <c r="A875" s="196"/>
      <c r="B875" s="159" t="s">
        <v>701</v>
      </c>
      <c r="C875" s="124"/>
      <c r="D875" s="124"/>
      <c r="E875" s="5"/>
      <c r="F875" s="14"/>
      <c r="G875" s="125"/>
      <c r="H875" s="58"/>
      <c r="I875" s="126"/>
      <c r="J875" s="61"/>
      <c r="K875" s="127"/>
      <c r="L875" s="475"/>
      <c r="M875" s="72"/>
      <c r="O875" s="85">
        <f t="shared" si="155"/>
        <v>0</v>
      </c>
      <c r="AK875" s="253"/>
      <c r="AN875" s="253"/>
      <c r="AQ875" s="253"/>
      <c r="AZ875" s="458">
        <f t="shared" si="160"/>
        <v>0</v>
      </c>
      <c r="BA875" s="86">
        <f t="shared" si="157"/>
        <v>0</v>
      </c>
      <c r="BD875" s="253">
        <v>0</v>
      </c>
      <c r="BE875" s="66">
        <f t="shared" si="158"/>
        <v>0</v>
      </c>
      <c r="BF875" s="85">
        <f t="shared" si="159"/>
        <v>0</v>
      </c>
    </row>
    <row r="876" spans="1:58" outlineLevel="1" x14ac:dyDescent="0.25">
      <c r="A876" s="196"/>
      <c r="B876" s="159" t="s">
        <v>702</v>
      </c>
      <c r="C876" s="124"/>
      <c r="D876" s="124"/>
      <c r="E876" s="5"/>
      <c r="F876" s="14"/>
      <c r="G876" s="125"/>
      <c r="H876" s="58"/>
      <c r="I876" s="126"/>
      <c r="J876" s="61"/>
      <c r="K876" s="127"/>
      <c r="L876" s="475"/>
      <c r="M876" s="72"/>
      <c r="O876" s="85">
        <f t="shared" si="155"/>
        <v>0</v>
      </c>
      <c r="AK876" s="253"/>
      <c r="AN876" s="253"/>
      <c r="AQ876" s="253"/>
      <c r="AZ876" s="458">
        <f t="shared" si="160"/>
        <v>0</v>
      </c>
      <c r="BA876" s="86">
        <f t="shared" si="157"/>
        <v>0</v>
      </c>
      <c r="BD876" s="253">
        <v>0</v>
      </c>
      <c r="BE876" s="66">
        <f t="shared" si="158"/>
        <v>0</v>
      </c>
      <c r="BF876" s="85">
        <f t="shared" si="159"/>
        <v>0</v>
      </c>
    </row>
    <row r="877" spans="1:58" ht="90" outlineLevel="1" x14ac:dyDescent="0.25">
      <c r="A877" s="196"/>
      <c r="B877" s="219" t="s">
        <v>703</v>
      </c>
      <c r="C877" s="124"/>
      <c r="D877" s="124"/>
      <c r="E877" s="5"/>
      <c r="F877" s="14"/>
      <c r="G877" s="125"/>
      <c r="H877" s="58"/>
      <c r="I877" s="126"/>
      <c r="J877" s="61"/>
      <c r="K877" s="127"/>
      <c r="L877" s="475"/>
      <c r="M877" s="72"/>
      <c r="O877" s="85">
        <f t="shared" si="155"/>
        <v>0</v>
      </c>
      <c r="AK877" s="253"/>
      <c r="AN877" s="253"/>
      <c r="AQ877" s="253"/>
      <c r="AZ877" s="458">
        <f t="shared" si="160"/>
        <v>0</v>
      </c>
      <c r="BA877" s="86">
        <f t="shared" si="157"/>
        <v>0</v>
      </c>
      <c r="BD877" s="253">
        <v>0</v>
      </c>
      <c r="BE877" s="66">
        <f t="shared" si="158"/>
        <v>0</v>
      </c>
      <c r="BF877" s="85">
        <f t="shared" si="159"/>
        <v>0</v>
      </c>
    </row>
    <row r="878" spans="1:58" ht="90" outlineLevel="1" x14ac:dyDescent="0.25">
      <c r="A878" s="196"/>
      <c r="B878" s="123" t="s">
        <v>704</v>
      </c>
      <c r="C878" s="124"/>
      <c r="D878" s="124"/>
      <c r="E878" s="5"/>
      <c r="F878" s="14"/>
      <c r="G878" s="125"/>
      <c r="H878" s="58"/>
      <c r="I878" s="126"/>
      <c r="J878" s="61"/>
      <c r="K878" s="127"/>
      <c r="L878" s="475"/>
      <c r="M878" s="72"/>
      <c r="O878" s="85">
        <f t="shared" si="155"/>
        <v>0</v>
      </c>
      <c r="AK878" s="253"/>
      <c r="AN878" s="253"/>
      <c r="AQ878" s="253"/>
      <c r="AZ878" s="458">
        <f t="shared" si="160"/>
        <v>0</v>
      </c>
      <c r="BA878" s="86">
        <f t="shared" si="157"/>
        <v>0</v>
      </c>
      <c r="BD878" s="253">
        <v>0</v>
      </c>
      <c r="BE878" s="66">
        <f t="shared" si="158"/>
        <v>0</v>
      </c>
      <c r="BF878" s="85">
        <f t="shared" si="159"/>
        <v>0</v>
      </c>
    </row>
    <row r="879" spans="1:58" ht="45" outlineLevel="1" x14ac:dyDescent="0.25">
      <c r="A879" s="196"/>
      <c r="B879" s="123" t="s">
        <v>705</v>
      </c>
      <c r="C879" s="124"/>
      <c r="D879" s="124"/>
      <c r="E879" s="5"/>
      <c r="F879" s="14"/>
      <c r="G879" s="125"/>
      <c r="H879" s="58"/>
      <c r="I879" s="126"/>
      <c r="J879" s="61"/>
      <c r="K879" s="127"/>
      <c r="L879" s="475"/>
      <c r="M879" s="72"/>
      <c r="O879" s="85">
        <f t="shared" si="155"/>
        <v>0</v>
      </c>
      <c r="AK879" s="253"/>
      <c r="AN879" s="253"/>
      <c r="AQ879" s="253"/>
      <c r="AZ879" s="458">
        <f t="shared" si="160"/>
        <v>0</v>
      </c>
      <c r="BA879" s="86">
        <f t="shared" si="157"/>
        <v>0</v>
      </c>
      <c r="BD879" s="253">
        <v>0</v>
      </c>
      <c r="BE879" s="66">
        <f t="shared" si="158"/>
        <v>0</v>
      </c>
      <c r="BF879" s="85">
        <f t="shared" si="159"/>
        <v>0</v>
      </c>
    </row>
    <row r="880" spans="1:58" ht="120" outlineLevel="1" x14ac:dyDescent="0.25">
      <c r="A880" s="196"/>
      <c r="B880" s="123" t="s">
        <v>706</v>
      </c>
      <c r="C880" s="124"/>
      <c r="D880" s="124"/>
      <c r="E880" s="5"/>
      <c r="F880" s="14"/>
      <c r="G880" s="125"/>
      <c r="H880" s="58"/>
      <c r="I880" s="126"/>
      <c r="J880" s="61"/>
      <c r="K880" s="127"/>
      <c r="L880" s="475"/>
      <c r="M880" s="72"/>
      <c r="O880" s="85">
        <f t="shared" si="155"/>
        <v>0</v>
      </c>
      <c r="AK880" s="253"/>
      <c r="AN880" s="253"/>
      <c r="AQ880" s="253"/>
      <c r="AZ880" s="458">
        <f t="shared" si="160"/>
        <v>0</v>
      </c>
      <c r="BA880" s="86">
        <f t="shared" si="157"/>
        <v>0</v>
      </c>
      <c r="BD880" s="253">
        <v>0</v>
      </c>
      <c r="BE880" s="66">
        <f t="shared" si="158"/>
        <v>0</v>
      </c>
      <c r="BF880" s="85">
        <f t="shared" si="159"/>
        <v>0</v>
      </c>
    </row>
    <row r="881" spans="1:58" ht="45" outlineLevel="1" x14ac:dyDescent="0.25">
      <c r="A881" s="196"/>
      <c r="B881" s="123" t="s">
        <v>707</v>
      </c>
      <c r="C881" s="124"/>
      <c r="D881" s="124"/>
      <c r="E881" s="5"/>
      <c r="F881" s="14"/>
      <c r="G881" s="125"/>
      <c r="H881" s="58"/>
      <c r="I881" s="126"/>
      <c r="J881" s="61"/>
      <c r="K881" s="127"/>
      <c r="L881" s="475"/>
      <c r="M881" s="72"/>
      <c r="O881" s="85">
        <f t="shared" si="155"/>
        <v>0</v>
      </c>
      <c r="AK881" s="253"/>
      <c r="AN881" s="253"/>
      <c r="AQ881" s="253"/>
      <c r="AZ881" s="458">
        <f t="shared" si="160"/>
        <v>0</v>
      </c>
      <c r="BA881" s="86">
        <f t="shared" si="157"/>
        <v>0</v>
      </c>
      <c r="BD881" s="253">
        <v>0</v>
      </c>
      <c r="BE881" s="66">
        <f t="shared" si="158"/>
        <v>0</v>
      </c>
      <c r="BF881" s="85">
        <f t="shared" si="159"/>
        <v>0</v>
      </c>
    </row>
    <row r="882" spans="1:58" ht="30" outlineLevel="1" x14ac:dyDescent="0.25">
      <c r="A882" s="196"/>
      <c r="B882" s="123" t="s">
        <v>708</v>
      </c>
      <c r="C882" s="124"/>
      <c r="D882" s="124"/>
      <c r="E882" s="5"/>
      <c r="F882" s="14"/>
      <c r="G882" s="125"/>
      <c r="H882" s="58"/>
      <c r="I882" s="126"/>
      <c r="J882" s="61"/>
      <c r="K882" s="127"/>
      <c r="L882" s="475"/>
      <c r="M882" s="72"/>
      <c r="O882" s="85">
        <f t="shared" si="155"/>
        <v>0</v>
      </c>
      <c r="AK882" s="253"/>
      <c r="AN882" s="253"/>
      <c r="AQ882" s="253"/>
      <c r="AZ882" s="458">
        <f t="shared" si="160"/>
        <v>0</v>
      </c>
      <c r="BA882" s="86">
        <f t="shared" si="157"/>
        <v>0</v>
      </c>
      <c r="BD882" s="253">
        <v>0</v>
      </c>
      <c r="BE882" s="66">
        <f t="shared" si="158"/>
        <v>0</v>
      </c>
      <c r="BF882" s="85">
        <f t="shared" si="159"/>
        <v>0</v>
      </c>
    </row>
    <row r="883" spans="1:58" ht="60" outlineLevel="1" x14ac:dyDescent="0.25">
      <c r="A883" s="196"/>
      <c r="B883" s="123" t="s">
        <v>666</v>
      </c>
      <c r="C883" s="124"/>
      <c r="D883" s="124"/>
      <c r="E883" s="5"/>
      <c r="F883" s="14"/>
      <c r="G883" s="125"/>
      <c r="H883" s="58"/>
      <c r="I883" s="126"/>
      <c r="J883" s="61"/>
      <c r="K883" s="127"/>
      <c r="L883" s="475"/>
      <c r="M883" s="72"/>
      <c r="O883" s="85">
        <f t="shared" si="155"/>
        <v>0</v>
      </c>
      <c r="AK883" s="253"/>
      <c r="AN883" s="253"/>
      <c r="AQ883" s="253"/>
      <c r="AZ883" s="458">
        <f t="shared" si="160"/>
        <v>0</v>
      </c>
      <c r="BA883" s="86">
        <f t="shared" si="157"/>
        <v>0</v>
      </c>
      <c r="BD883" s="253">
        <v>0</v>
      </c>
      <c r="BE883" s="66">
        <f t="shared" si="158"/>
        <v>0</v>
      </c>
      <c r="BF883" s="85">
        <f t="shared" si="159"/>
        <v>0</v>
      </c>
    </row>
    <row r="884" spans="1:58" ht="30" outlineLevel="1" x14ac:dyDescent="0.25">
      <c r="A884" s="196"/>
      <c r="B884" s="123" t="s">
        <v>667</v>
      </c>
      <c r="C884" s="124"/>
      <c r="D884" s="124"/>
      <c r="E884" s="5"/>
      <c r="F884" s="14"/>
      <c r="G884" s="125"/>
      <c r="H884" s="58"/>
      <c r="I884" s="126"/>
      <c r="J884" s="61"/>
      <c r="K884" s="127"/>
      <c r="L884" s="475"/>
      <c r="M884" s="72"/>
      <c r="O884" s="85">
        <f t="shared" si="155"/>
        <v>0</v>
      </c>
      <c r="AK884" s="253"/>
      <c r="AN884" s="253"/>
      <c r="AQ884" s="253"/>
      <c r="AZ884" s="458">
        <f t="shared" si="160"/>
        <v>0</v>
      </c>
      <c r="BA884" s="86">
        <f t="shared" si="157"/>
        <v>0</v>
      </c>
      <c r="BD884" s="253">
        <v>0</v>
      </c>
      <c r="BE884" s="66">
        <f t="shared" si="158"/>
        <v>0</v>
      </c>
      <c r="BF884" s="85">
        <f t="shared" si="159"/>
        <v>0</v>
      </c>
    </row>
    <row r="885" spans="1:58" outlineLevel="1" x14ac:dyDescent="0.25">
      <c r="A885" s="196"/>
      <c r="B885" s="159" t="s">
        <v>709</v>
      </c>
      <c r="C885" s="32" t="s">
        <v>26</v>
      </c>
      <c r="D885" s="32">
        <v>1</v>
      </c>
      <c r="E885" s="5">
        <v>500000</v>
      </c>
      <c r="F885" s="2">
        <f t="shared" ref="F885" si="161">E885*D885</f>
        <v>500000</v>
      </c>
      <c r="G885" s="129">
        <v>0</v>
      </c>
      <c r="H885" s="52">
        <f>G885*E885</f>
        <v>0</v>
      </c>
      <c r="I885" s="130"/>
      <c r="J885" s="55">
        <f>I885*E885</f>
        <v>0</v>
      </c>
      <c r="K885" s="131">
        <f>D885+G885-I885</f>
        <v>1</v>
      </c>
      <c r="L885" s="469">
        <f>K885*E885</f>
        <v>500000</v>
      </c>
      <c r="M885" s="71"/>
      <c r="O885" s="85">
        <f t="shared" si="155"/>
        <v>0</v>
      </c>
      <c r="AK885" s="253"/>
      <c r="AN885" s="253"/>
      <c r="AQ885" s="253"/>
      <c r="AZ885" s="458">
        <f t="shared" si="160"/>
        <v>0</v>
      </c>
      <c r="BA885" s="86">
        <f t="shared" si="157"/>
        <v>0</v>
      </c>
      <c r="BD885" s="253">
        <v>0</v>
      </c>
      <c r="BE885" s="66">
        <f t="shared" si="158"/>
        <v>500000</v>
      </c>
      <c r="BF885" s="85">
        <f t="shared" si="159"/>
        <v>0</v>
      </c>
    </row>
    <row r="886" spans="1:58" outlineLevel="1" x14ac:dyDescent="0.25">
      <c r="A886" s="196"/>
      <c r="B886" s="159"/>
      <c r="C886" s="32"/>
      <c r="D886" s="32"/>
      <c r="E886" s="5"/>
      <c r="F886" s="14"/>
      <c r="G886" s="114"/>
      <c r="H886" s="58"/>
      <c r="I886" s="115"/>
      <c r="J886" s="61"/>
      <c r="K886" s="116"/>
      <c r="L886" s="475"/>
      <c r="M886" s="72"/>
      <c r="O886" s="85">
        <f t="shared" si="155"/>
        <v>0</v>
      </c>
      <c r="AK886" s="253"/>
      <c r="AN886" s="253"/>
      <c r="AQ886" s="253"/>
      <c r="AZ886" s="458">
        <f t="shared" si="160"/>
        <v>0</v>
      </c>
      <c r="BA886" s="86">
        <f t="shared" si="157"/>
        <v>0</v>
      </c>
      <c r="BD886" s="253">
        <v>0</v>
      </c>
      <c r="BE886" s="66">
        <f t="shared" si="158"/>
        <v>0</v>
      </c>
      <c r="BF886" s="85">
        <f t="shared" si="159"/>
        <v>0</v>
      </c>
    </row>
    <row r="887" spans="1:58" ht="28.5" x14ac:dyDescent="0.25">
      <c r="A887" s="193" t="s">
        <v>679</v>
      </c>
      <c r="B887" s="194" t="s">
        <v>710</v>
      </c>
      <c r="C887" s="195"/>
      <c r="D887" s="195"/>
      <c r="E887" s="30"/>
      <c r="F887" s="31">
        <f>SUM(F885:F886)</f>
        <v>500000</v>
      </c>
      <c r="G887" s="195"/>
      <c r="H887" s="31">
        <f>SUM(H885:H886)</f>
        <v>0</v>
      </c>
      <c r="I887" s="195"/>
      <c r="J887" s="31">
        <f>SUM(J885:J886)</f>
        <v>0</v>
      </c>
      <c r="K887" s="195"/>
      <c r="L887" s="482">
        <f>SUM(L885:L886)</f>
        <v>500000</v>
      </c>
      <c r="M887" s="76"/>
      <c r="O887" s="85">
        <f t="shared" si="155"/>
        <v>0</v>
      </c>
      <c r="AK887" s="253"/>
      <c r="AM887" s="482">
        <f>SUM(AM885:AM886)</f>
        <v>0</v>
      </c>
      <c r="AN887" s="253"/>
      <c r="AP887" s="482">
        <f>SUM(AP885:AP886)</f>
        <v>0</v>
      </c>
      <c r="AQ887" s="253"/>
      <c r="AS887" s="482">
        <f>SUM(AS885:AS886)</f>
        <v>0</v>
      </c>
      <c r="AV887" s="482">
        <f>SUM(AV885:AV886)</f>
        <v>0</v>
      </c>
      <c r="AW887" s="505"/>
      <c r="AX887" s="505"/>
      <c r="AY887" s="519"/>
      <c r="AZ887" s="458">
        <f t="shared" si="160"/>
        <v>0</v>
      </c>
      <c r="BA887" s="482">
        <f>SUM(BA885:BA886)</f>
        <v>0</v>
      </c>
      <c r="BD887" s="253">
        <v>0</v>
      </c>
      <c r="BE887" s="66">
        <f t="shared" si="158"/>
        <v>0</v>
      </c>
      <c r="BF887" s="482">
        <f>SUM(BF885:BF886)</f>
        <v>0</v>
      </c>
    </row>
    <row r="888" spans="1:58" x14ac:dyDescent="0.25">
      <c r="A888" s="206"/>
      <c r="B888" s="207"/>
      <c r="C888" s="208"/>
      <c r="D888" s="208"/>
      <c r="E888" s="34"/>
      <c r="F888" s="27"/>
      <c r="G888" s="165"/>
      <c r="H888" s="59"/>
      <c r="I888" s="166"/>
      <c r="J888" s="62"/>
      <c r="K888" s="167"/>
      <c r="L888" s="476"/>
      <c r="M888" s="76"/>
      <c r="O888" s="85">
        <f t="shared" si="155"/>
        <v>0</v>
      </c>
      <c r="AK888" s="253"/>
      <c r="AM888" s="476"/>
      <c r="AN888" s="253"/>
      <c r="AP888" s="476"/>
      <c r="AQ888" s="253"/>
      <c r="AS888" s="476"/>
      <c r="AV888" s="476"/>
      <c r="AW888" s="503"/>
      <c r="AX888" s="503"/>
      <c r="AY888" s="517"/>
      <c r="AZ888" s="458">
        <f t="shared" si="160"/>
        <v>0</v>
      </c>
      <c r="BA888" s="476"/>
      <c r="BD888" s="253">
        <v>0</v>
      </c>
      <c r="BE888" s="66">
        <f t="shared" si="158"/>
        <v>0</v>
      </c>
      <c r="BF888" s="476"/>
    </row>
    <row r="889" spans="1:58" x14ac:dyDescent="0.25">
      <c r="A889" s="187" t="s">
        <v>711</v>
      </c>
      <c r="B889" s="168" t="s">
        <v>654</v>
      </c>
      <c r="C889" s="162"/>
      <c r="D889" s="162"/>
      <c r="E889" s="18"/>
      <c r="F889" s="21">
        <f>F887+F850+F832</f>
        <v>765000</v>
      </c>
      <c r="G889" s="162"/>
      <c r="H889" s="21">
        <f>H887+H850+H832</f>
        <v>0</v>
      </c>
      <c r="I889" s="162"/>
      <c r="J889" s="21">
        <f>J887+J850+J832</f>
        <v>0</v>
      </c>
      <c r="K889" s="162"/>
      <c r="L889" s="478">
        <f>L887+L850+L832</f>
        <v>765000</v>
      </c>
      <c r="M889" s="78"/>
      <c r="O889" s="85">
        <f t="shared" si="155"/>
        <v>0</v>
      </c>
      <c r="AK889" s="253"/>
      <c r="AM889" s="478">
        <f>AM887+AM850+AM832</f>
        <v>35000</v>
      </c>
      <c r="AN889" s="253"/>
      <c r="AP889" s="478">
        <f>AP887+AP850+AP832</f>
        <v>46000</v>
      </c>
      <c r="AQ889" s="253"/>
      <c r="AS889" s="478">
        <f>AS887+AS850+AS832</f>
        <v>0</v>
      </c>
      <c r="AV889" s="478">
        <f>AV887+AV850+AV832</f>
        <v>0</v>
      </c>
      <c r="AW889" s="263"/>
      <c r="AX889" s="263"/>
      <c r="AY889" s="497"/>
      <c r="AZ889" s="458">
        <f t="shared" si="160"/>
        <v>0</v>
      </c>
      <c r="BA889" s="478">
        <f>BA887+BA850+BA832</f>
        <v>265000</v>
      </c>
      <c r="BD889" s="253">
        <v>0</v>
      </c>
      <c r="BE889" s="66">
        <f t="shared" si="158"/>
        <v>0</v>
      </c>
      <c r="BF889" s="478">
        <f>BF887+BF850+BF832</f>
        <v>265000</v>
      </c>
    </row>
    <row r="890" spans="1:58" x14ac:dyDescent="0.25">
      <c r="A890" s="196"/>
      <c r="B890" s="159"/>
      <c r="C890" s="32"/>
      <c r="D890" s="32"/>
      <c r="E890" s="17"/>
      <c r="F890" s="14"/>
      <c r="G890" s="114"/>
      <c r="H890" s="58"/>
      <c r="I890" s="115"/>
      <c r="J890" s="61"/>
      <c r="K890" s="116"/>
      <c r="L890" s="475"/>
      <c r="M890" s="72"/>
      <c r="O890" s="85">
        <f t="shared" si="155"/>
        <v>0</v>
      </c>
      <c r="AK890" s="253"/>
      <c r="AM890" s="475"/>
      <c r="AN890" s="253"/>
      <c r="AP890" s="475"/>
      <c r="AQ890" s="253"/>
      <c r="AS890" s="475"/>
      <c r="AV890" s="475"/>
      <c r="AW890" s="502"/>
      <c r="AX890" s="502"/>
      <c r="AY890" s="516"/>
      <c r="AZ890" s="458">
        <f t="shared" si="160"/>
        <v>0</v>
      </c>
      <c r="BA890" s="475"/>
      <c r="BD890" s="253">
        <v>0</v>
      </c>
      <c r="BE890" s="66">
        <f t="shared" si="158"/>
        <v>0</v>
      </c>
      <c r="BF890" s="475"/>
    </row>
    <row r="891" spans="1:58" x14ac:dyDescent="0.25">
      <c r="A891" s="187" t="s">
        <v>711</v>
      </c>
      <c r="B891" s="168" t="s">
        <v>712</v>
      </c>
      <c r="C891" s="162"/>
      <c r="D891" s="162"/>
      <c r="E891" s="18"/>
      <c r="F891" s="21">
        <f>F889</f>
        <v>765000</v>
      </c>
      <c r="G891" s="162"/>
      <c r="H891" s="21">
        <f>H889</f>
        <v>0</v>
      </c>
      <c r="I891" s="162"/>
      <c r="J891" s="21">
        <f>J889</f>
        <v>0</v>
      </c>
      <c r="K891" s="162"/>
      <c r="L891" s="478">
        <f>L889</f>
        <v>765000</v>
      </c>
      <c r="M891" s="78"/>
      <c r="O891" s="85">
        <f t="shared" si="155"/>
        <v>0</v>
      </c>
      <c r="AK891" s="253"/>
      <c r="AM891" s="478">
        <f>AM889</f>
        <v>35000</v>
      </c>
      <c r="AN891" s="253"/>
      <c r="AP891" s="478">
        <f>AP889</f>
        <v>46000</v>
      </c>
      <c r="AQ891" s="253"/>
      <c r="AS891" s="478">
        <f>AS889</f>
        <v>0</v>
      </c>
      <c r="AV891" s="478">
        <f>AV889</f>
        <v>0</v>
      </c>
      <c r="AW891" s="263"/>
      <c r="AX891" s="263"/>
      <c r="AY891" s="497"/>
      <c r="AZ891" s="458">
        <f t="shared" si="160"/>
        <v>0</v>
      </c>
      <c r="BA891" s="478">
        <f>BA889</f>
        <v>265000</v>
      </c>
      <c r="BD891" s="253">
        <v>0</v>
      </c>
      <c r="BE891" s="66">
        <f t="shared" si="158"/>
        <v>0</v>
      </c>
      <c r="BF891" s="478">
        <f>BF889</f>
        <v>265000</v>
      </c>
    </row>
    <row r="892" spans="1:58" x14ac:dyDescent="0.25">
      <c r="A892" s="135"/>
      <c r="B892" s="132"/>
      <c r="C892" s="124"/>
      <c r="D892" s="124"/>
      <c r="E892" s="5"/>
      <c r="F892" s="9"/>
      <c r="G892" s="125"/>
      <c r="H892" s="54"/>
      <c r="I892" s="126"/>
      <c r="J892" s="56"/>
      <c r="K892" s="127"/>
      <c r="L892" s="472"/>
      <c r="M892" s="74"/>
      <c r="O892" s="85">
        <f t="shared" si="155"/>
        <v>0</v>
      </c>
      <c r="AK892" s="253"/>
      <c r="AN892" s="253"/>
      <c r="AQ892" s="253"/>
      <c r="AZ892" s="458">
        <f t="shared" si="160"/>
        <v>0</v>
      </c>
      <c r="BA892" s="472"/>
      <c r="BD892" s="253">
        <v>0</v>
      </c>
      <c r="BE892" s="66">
        <f t="shared" si="158"/>
        <v>0</v>
      </c>
      <c r="BF892" s="472"/>
    </row>
    <row r="893" spans="1:58" x14ac:dyDescent="0.25">
      <c r="A893" s="187" t="s">
        <v>713</v>
      </c>
      <c r="B893" s="168" t="s">
        <v>714</v>
      </c>
      <c r="C893" s="162"/>
      <c r="D893" s="162"/>
      <c r="E893" s="18"/>
      <c r="F893" s="21"/>
      <c r="G893" s="162"/>
      <c r="H893" s="21"/>
      <c r="I893" s="162"/>
      <c r="J893" s="21"/>
      <c r="K893" s="162"/>
      <c r="L893" s="478"/>
      <c r="M893" s="78"/>
      <c r="N893" s="220"/>
      <c r="O893" s="85">
        <f t="shared" si="155"/>
        <v>0</v>
      </c>
      <c r="P893" s="220"/>
      <c r="Q893" s="220"/>
      <c r="R893" s="221"/>
      <c r="S893" s="220"/>
      <c r="T893" s="220"/>
      <c r="U893" s="221"/>
      <c r="V893" s="220"/>
      <c r="W893" s="220"/>
      <c r="X893" s="221"/>
      <c r="Y893" s="220"/>
      <c r="Z893" s="220"/>
      <c r="AA893" s="221"/>
      <c r="AB893" s="256"/>
      <c r="AC893" s="256"/>
      <c r="AD893" s="221"/>
      <c r="AE893" s="256"/>
      <c r="AF893" s="220"/>
      <c r="AG893" s="221"/>
      <c r="AH893" s="256"/>
      <c r="AI893" s="220"/>
      <c r="AJ893" s="221"/>
      <c r="AK893" s="256"/>
      <c r="AL893" s="220"/>
      <c r="AM893" s="221"/>
      <c r="AN893" s="256"/>
      <c r="AO893" s="220"/>
      <c r="AP893" s="221"/>
      <c r="AQ893" s="256"/>
      <c r="AR893" s="220"/>
      <c r="AS893" s="221"/>
      <c r="AT893" s="256"/>
      <c r="AU893" s="220"/>
      <c r="AV893" s="221"/>
      <c r="AW893" s="256"/>
      <c r="AX893" s="256"/>
      <c r="AY893" s="221"/>
      <c r="AZ893" s="458">
        <f t="shared" si="160"/>
        <v>0</v>
      </c>
      <c r="BA893" s="478"/>
      <c r="BD893" s="253">
        <v>0</v>
      </c>
      <c r="BE893" s="66">
        <f t="shared" si="158"/>
        <v>0</v>
      </c>
      <c r="BF893" s="478"/>
    </row>
    <row r="894" spans="1:58" x14ac:dyDescent="0.25">
      <c r="A894" s="188" t="s">
        <v>2</v>
      </c>
      <c r="B894" s="145" t="s">
        <v>3</v>
      </c>
      <c r="C894" s="146" t="s">
        <v>4</v>
      </c>
      <c r="D894" s="146" t="s">
        <v>5</v>
      </c>
      <c r="E894" s="146" t="s">
        <v>6</v>
      </c>
      <c r="F894" s="189" t="s">
        <v>7</v>
      </c>
      <c r="G894" s="147" t="s">
        <v>5</v>
      </c>
      <c r="H894" s="190" t="s">
        <v>7</v>
      </c>
      <c r="I894" s="148" t="s">
        <v>5</v>
      </c>
      <c r="J894" s="191" t="s">
        <v>7</v>
      </c>
      <c r="K894" s="149" t="s">
        <v>5</v>
      </c>
      <c r="L894" s="481" t="s">
        <v>7</v>
      </c>
      <c r="M894" s="192"/>
      <c r="O894" s="85">
        <f t="shared" si="155"/>
        <v>0</v>
      </c>
      <c r="AK894" s="253"/>
      <c r="AN894" s="253"/>
      <c r="AQ894" s="253"/>
      <c r="AZ894" s="458">
        <f t="shared" si="160"/>
        <v>0</v>
      </c>
      <c r="BD894" s="253">
        <v>0</v>
      </c>
      <c r="BE894" s="66"/>
      <c r="BF894" s="85"/>
    </row>
    <row r="895" spans="1:58" x14ac:dyDescent="0.25">
      <c r="A895" s="188">
        <v>1</v>
      </c>
      <c r="B895" s="145">
        <v>2</v>
      </c>
      <c r="C895" s="146">
        <v>3</v>
      </c>
      <c r="D895" s="146">
        <v>4</v>
      </c>
      <c r="E895" s="146">
        <v>5</v>
      </c>
      <c r="F895" s="189">
        <v>6</v>
      </c>
      <c r="G895" s="147">
        <v>4</v>
      </c>
      <c r="H895" s="190">
        <v>6</v>
      </c>
      <c r="I895" s="148">
        <v>4</v>
      </c>
      <c r="J895" s="191">
        <v>6</v>
      </c>
      <c r="K895" s="149">
        <v>4</v>
      </c>
      <c r="L895" s="481">
        <v>6</v>
      </c>
      <c r="M895" s="192"/>
      <c r="N895" s="222"/>
      <c r="O895" s="85">
        <f t="shared" si="155"/>
        <v>0</v>
      </c>
      <c r="P895" s="222"/>
      <c r="Q895" s="222"/>
      <c r="R895" s="223"/>
      <c r="S895" s="222"/>
      <c r="T895" s="222"/>
      <c r="U895" s="223"/>
      <c r="V895" s="222"/>
      <c r="W895" s="222"/>
      <c r="X895" s="223"/>
      <c r="Y895" s="222"/>
      <c r="Z895" s="222"/>
      <c r="AA895" s="223"/>
      <c r="AB895" s="257"/>
      <c r="AC895" s="257"/>
      <c r="AD895" s="223"/>
      <c r="AE895" s="257"/>
      <c r="AF895" s="222"/>
      <c r="AG895" s="223"/>
      <c r="AH895" s="257"/>
      <c r="AI895" s="222"/>
      <c r="AJ895" s="223"/>
      <c r="AK895" s="257"/>
      <c r="AL895" s="222"/>
      <c r="AM895" s="223"/>
      <c r="AN895" s="257"/>
      <c r="AO895" s="222"/>
      <c r="AP895" s="223"/>
      <c r="AQ895" s="257"/>
      <c r="AR895" s="222"/>
      <c r="AS895" s="223"/>
      <c r="AT895" s="257"/>
      <c r="AU895" s="222"/>
      <c r="AV895" s="223"/>
      <c r="AW895" s="257"/>
      <c r="AX895" s="257"/>
      <c r="AY895" s="223"/>
      <c r="AZ895" s="458">
        <f t="shared" si="160"/>
        <v>0</v>
      </c>
      <c r="BA895" s="86">
        <f t="shared" si="157"/>
        <v>0</v>
      </c>
      <c r="BD895" s="253">
        <v>0</v>
      </c>
      <c r="BE895" s="66"/>
      <c r="BF895" s="85"/>
    </row>
    <row r="896" spans="1:58" x14ac:dyDescent="0.25">
      <c r="A896" s="196"/>
      <c r="B896" s="132"/>
      <c r="C896" s="124"/>
      <c r="D896" s="124"/>
      <c r="E896" s="5"/>
      <c r="F896" s="9"/>
      <c r="G896" s="125"/>
      <c r="H896" s="54"/>
      <c r="I896" s="126"/>
      <c r="J896" s="56"/>
      <c r="K896" s="127"/>
      <c r="L896" s="472"/>
      <c r="M896" s="74"/>
      <c r="O896" s="85">
        <f t="shared" si="155"/>
        <v>0</v>
      </c>
      <c r="P896" s="222"/>
      <c r="Q896" s="222"/>
      <c r="R896" s="223"/>
      <c r="S896" s="222"/>
      <c r="T896" s="222"/>
      <c r="U896" s="223"/>
      <c r="V896" s="222"/>
      <c r="W896" s="222"/>
      <c r="X896" s="223"/>
      <c r="Y896" s="222"/>
      <c r="Z896" s="222"/>
      <c r="AA896" s="223"/>
      <c r="AB896" s="257"/>
      <c r="AC896" s="257"/>
      <c r="AD896" s="223"/>
      <c r="AE896" s="257"/>
      <c r="AF896" s="222"/>
      <c r="AG896" s="223"/>
      <c r="AH896" s="257"/>
      <c r="AI896" s="222"/>
      <c r="AJ896" s="223"/>
      <c r="AK896" s="257"/>
      <c r="AL896" s="222"/>
      <c r="AM896" s="223"/>
      <c r="AN896" s="257"/>
      <c r="AO896" s="222"/>
      <c r="AP896" s="223"/>
      <c r="AQ896" s="257"/>
      <c r="AR896" s="222"/>
      <c r="AS896" s="223"/>
      <c r="AT896" s="257"/>
      <c r="AU896" s="222"/>
      <c r="AV896" s="223"/>
      <c r="AW896" s="257"/>
      <c r="AX896" s="257"/>
      <c r="AY896" s="223"/>
      <c r="AZ896" s="458">
        <f t="shared" si="160"/>
        <v>0</v>
      </c>
      <c r="BA896" s="86">
        <f t="shared" si="157"/>
        <v>0</v>
      </c>
      <c r="BD896" s="253">
        <v>0</v>
      </c>
      <c r="BE896" s="66">
        <f t="shared" si="158"/>
        <v>0</v>
      </c>
      <c r="BF896" s="85">
        <f t="shared" si="159"/>
        <v>0</v>
      </c>
    </row>
    <row r="897" spans="1:58" x14ac:dyDescent="0.25">
      <c r="A897" s="193" t="s">
        <v>715</v>
      </c>
      <c r="B897" s="194" t="s">
        <v>716</v>
      </c>
      <c r="C897" s="119"/>
      <c r="D897" s="119"/>
      <c r="E897" s="3"/>
      <c r="F897" s="4"/>
      <c r="G897" s="119"/>
      <c r="H897" s="4"/>
      <c r="I897" s="119"/>
      <c r="J897" s="4"/>
      <c r="K897" s="119"/>
      <c r="L897" s="470"/>
      <c r="M897" s="72"/>
      <c r="N897" s="222"/>
      <c r="O897" s="85">
        <f t="shared" si="155"/>
        <v>0</v>
      </c>
      <c r="P897" s="222"/>
      <c r="Q897" s="222"/>
      <c r="R897" s="223"/>
      <c r="S897" s="222"/>
      <c r="T897" s="222"/>
      <c r="U897" s="223"/>
      <c r="V897" s="222"/>
      <c r="W897" s="222"/>
      <c r="X897" s="223"/>
      <c r="Y897" s="222"/>
      <c r="Z897" s="222"/>
      <c r="AA897" s="223"/>
      <c r="AB897" s="257"/>
      <c r="AC897" s="257"/>
      <c r="AD897" s="223"/>
      <c r="AE897" s="257"/>
      <c r="AF897" s="222"/>
      <c r="AG897" s="223"/>
      <c r="AH897" s="257"/>
      <c r="AI897" s="222"/>
      <c r="AJ897" s="223"/>
      <c r="AK897" s="257"/>
      <c r="AL897" s="222"/>
      <c r="AM897" s="223"/>
      <c r="AN897" s="257"/>
      <c r="AO897" s="222"/>
      <c r="AP897" s="223"/>
      <c r="AQ897" s="257"/>
      <c r="AR897" s="222"/>
      <c r="AS897" s="223"/>
      <c r="AT897" s="257"/>
      <c r="AU897" s="222"/>
      <c r="AV897" s="223"/>
      <c r="AW897" s="257"/>
      <c r="AX897" s="257"/>
      <c r="AY897" s="223"/>
      <c r="AZ897" s="458">
        <f t="shared" si="160"/>
        <v>0</v>
      </c>
      <c r="BA897" s="86">
        <f t="shared" si="157"/>
        <v>0</v>
      </c>
      <c r="BD897" s="253">
        <v>0</v>
      </c>
      <c r="BE897" s="66">
        <f t="shared" si="158"/>
        <v>0</v>
      </c>
      <c r="BF897" s="85">
        <f t="shared" si="159"/>
        <v>0</v>
      </c>
    </row>
    <row r="898" spans="1:58" outlineLevel="1" x14ac:dyDescent="0.25">
      <c r="A898" s="196"/>
      <c r="B898" s="132"/>
      <c r="C898" s="124"/>
      <c r="D898" s="124"/>
      <c r="E898" s="5"/>
      <c r="F898" s="9"/>
      <c r="G898" s="125"/>
      <c r="H898" s="54"/>
      <c r="I898" s="126"/>
      <c r="J898" s="56"/>
      <c r="K898" s="127"/>
      <c r="L898" s="472"/>
      <c r="M898" s="74"/>
      <c r="O898" s="85">
        <f t="shared" si="155"/>
        <v>0</v>
      </c>
      <c r="P898" s="222"/>
      <c r="Q898" s="222"/>
      <c r="R898" s="223"/>
      <c r="S898" s="222"/>
      <c r="T898" s="222"/>
      <c r="U898" s="223"/>
      <c r="V898" s="222"/>
      <c r="W898" s="222"/>
      <c r="X898" s="223"/>
      <c r="Y898" s="222"/>
      <c r="Z898" s="222"/>
      <c r="AA898" s="223"/>
      <c r="AB898" s="257"/>
      <c r="AC898" s="257"/>
      <c r="AD898" s="223"/>
      <c r="AE898" s="257"/>
      <c r="AF898" s="222"/>
      <c r="AG898" s="223"/>
      <c r="AH898" s="257"/>
      <c r="AI898" s="222"/>
      <c r="AJ898" s="223"/>
      <c r="AK898" s="257"/>
      <c r="AL898" s="222"/>
      <c r="AM898" s="223"/>
      <c r="AN898" s="257"/>
      <c r="AO898" s="222"/>
      <c r="AP898" s="223"/>
      <c r="AQ898" s="257"/>
      <c r="AR898" s="222"/>
      <c r="AS898" s="223"/>
      <c r="AT898" s="257"/>
      <c r="AU898" s="222"/>
      <c r="AV898" s="223"/>
      <c r="AW898" s="257"/>
      <c r="AX898" s="257"/>
      <c r="AY898" s="223"/>
      <c r="AZ898" s="458">
        <f t="shared" si="160"/>
        <v>0</v>
      </c>
      <c r="BA898" s="86">
        <f t="shared" si="157"/>
        <v>0</v>
      </c>
      <c r="BD898" s="253">
        <v>0</v>
      </c>
      <c r="BE898" s="66">
        <f t="shared" si="158"/>
        <v>0</v>
      </c>
      <c r="BF898" s="85">
        <f t="shared" si="159"/>
        <v>0</v>
      </c>
    </row>
    <row r="899" spans="1:58" ht="75" outlineLevel="1" x14ac:dyDescent="0.25">
      <c r="A899" s="196" t="s">
        <v>717</v>
      </c>
      <c r="B899" s="123" t="s">
        <v>718</v>
      </c>
      <c r="C899" s="124"/>
      <c r="D899" s="124"/>
      <c r="E899" s="5"/>
      <c r="F899" s="9"/>
      <c r="G899" s="125"/>
      <c r="H899" s="54"/>
      <c r="I899" s="126"/>
      <c r="J899" s="56"/>
      <c r="K899" s="127"/>
      <c r="L899" s="472"/>
      <c r="M899" s="74"/>
      <c r="O899" s="85">
        <f t="shared" si="155"/>
        <v>0</v>
      </c>
      <c r="P899" s="222"/>
      <c r="Q899" s="222"/>
      <c r="R899" s="223"/>
      <c r="S899" s="222"/>
      <c r="T899" s="222"/>
      <c r="U899" s="223"/>
      <c r="V899" s="222"/>
      <c r="W899" s="222"/>
      <c r="X899" s="223"/>
      <c r="Y899" s="222"/>
      <c r="Z899" s="222"/>
      <c r="AA899" s="223"/>
      <c r="AB899" s="257"/>
      <c r="AC899" s="257"/>
      <c r="AD899" s="223"/>
      <c r="AE899" s="257"/>
      <c r="AF899" s="222"/>
      <c r="AG899" s="223"/>
      <c r="AH899" s="257"/>
      <c r="AI899" s="222"/>
      <c r="AJ899" s="223"/>
      <c r="AK899" s="257"/>
      <c r="AL899" s="222"/>
      <c r="AM899" s="223"/>
      <c r="AN899" s="257"/>
      <c r="AO899" s="222"/>
      <c r="AP899" s="223"/>
      <c r="AQ899" s="257"/>
      <c r="AR899" s="222"/>
      <c r="AS899" s="223"/>
      <c r="AT899" s="257"/>
      <c r="AU899" s="222"/>
      <c r="AV899" s="223"/>
      <c r="AW899" s="257"/>
      <c r="AX899" s="257"/>
      <c r="AY899" s="223"/>
      <c r="AZ899" s="458">
        <f t="shared" si="160"/>
        <v>0</v>
      </c>
      <c r="BA899" s="86">
        <f t="shared" si="157"/>
        <v>0</v>
      </c>
      <c r="BD899" s="253">
        <v>0</v>
      </c>
      <c r="BE899" s="66">
        <f t="shared" si="158"/>
        <v>0</v>
      </c>
      <c r="BF899" s="85">
        <f t="shared" si="159"/>
        <v>0</v>
      </c>
    </row>
    <row r="900" spans="1:58" outlineLevel="1" x14ac:dyDescent="0.25">
      <c r="A900" s="196"/>
      <c r="B900" s="123" t="s">
        <v>719</v>
      </c>
      <c r="C900" s="124"/>
      <c r="D900" s="124"/>
      <c r="E900" s="5"/>
      <c r="F900" s="9"/>
      <c r="G900" s="125"/>
      <c r="H900" s="54"/>
      <c r="I900" s="126"/>
      <c r="J900" s="56"/>
      <c r="K900" s="127"/>
      <c r="L900" s="472"/>
      <c r="M900" s="74"/>
      <c r="O900" s="85">
        <f t="shared" si="155"/>
        <v>0</v>
      </c>
      <c r="P900" s="222"/>
      <c r="Q900" s="222"/>
      <c r="R900" s="223"/>
      <c r="S900" s="222"/>
      <c r="T900" s="222"/>
      <c r="U900" s="223"/>
      <c r="V900" s="222"/>
      <c r="W900" s="222"/>
      <c r="X900" s="223"/>
      <c r="Y900" s="222"/>
      <c r="Z900" s="222"/>
      <c r="AA900" s="223"/>
      <c r="AB900" s="257"/>
      <c r="AC900" s="257"/>
      <c r="AD900" s="223"/>
      <c r="AE900" s="257"/>
      <c r="AF900" s="222"/>
      <c r="AG900" s="223"/>
      <c r="AH900" s="257"/>
      <c r="AI900" s="222"/>
      <c r="AJ900" s="223"/>
      <c r="AK900" s="257"/>
      <c r="AL900" s="222"/>
      <c r="AM900" s="223"/>
      <c r="AN900" s="257"/>
      <c r="AO900" s="222"/>
      <c r="AP900" s="223"/>
      <c r="AQ900" s="257"/>
      <c r="AR900" s="222"/>
      <c r="AS900" s="223"/>
      <c r="AT900" s="257"/>
      <c r="AU900" s="222"/>
      <c r="AV900" s="223"/>
      <c r="AW900" s="257"/>
      <c r="AX900" s="257"/>
      <c r="AY900" s="223"/>
      <c r="AZ900" s="458">
        <f t="shared" si="160"/>
        <v>0</v>
      </c>
      <c r="BA900" s="86">
        <f t="shared" si="157"/>
        <v>0</v>
      </c>
      <c r="BD900" s="253">
        <v>0</v>
      </c>
      <c r="BE900" s="66">
        <f t="shared" si="158"/>
        <v>0</v>
      </c>
      <c r="BF900" s="85">
        <f t="shared" si="159"/>
        <v>0</v>
      </c>
    </row>
    <row r="901" spans="1:58" outlineLevel="1" x14ac:dyDescent="0.25">
      <c r="A901" s="196"/>
      <c r="B901" s="123" t="s">
        <v>720</v>
      </c>
      <c r="C901" s="124"/>
      <c r="D901" s="124"/>
      <c r="E901" s="5"/>
      <c r="F901" s="9"/>
      <c r="G901" s="125"/>
      <c r="H901" s="54"/>
      <c r="I901" s="126"/>
      <c r="J901" s="56"/>
      <c r="K901" s="127"/>
      <c r="L901" s="472"/>
      <c r="M901" s="74"/>
      <c r="O901" s="85">
        <f t="shared" ref="O901:O964" si="162">M901*N901</f>
        <v>0</v>
      </c>
      <c r="P901" s="222"/>
      <c r="Q901" s="222"/>
      <c r="R901" s="223"/>
      <c r="S901" s="222"/>
      <c r="T901" s="222"/>
      <c r="U901" s="223"/>
      <c r="V901" s="222"/>
      <c r="W901" s="222"/>
      <c r="X901" s="223"/>
      <c r="Y901" s="222"/>
      <c r="Z901" s="222"/>
      <c r="AA901" s="223"/>
      <c r="AB901" s="257"/>
      <c r="AC901" s="257"/>
      <c r="AD901" s="223"/>
      <c r="AE901" s="257"/>
      <c r="AF901" s="222"/>
      <c r="AG901" s="223"/>
      <c r="AH901" s="257"/>
      <c r="AI901" s="222"/>
      <c r="AJ901" s="223"/>
      <c r="AK901" s="257"/>
      <c r="AL901" s="222"/>
      <c r="AM901" s="223"/>
      <c r="AN901" s="257"/>
      <c r="AO901" s="222"/>
      <c r="AP901" s="223"/>
      <c r="AQ901" s="257"/>
      <c r="AR901" s="222"/>
      <c r="AS901" s="223"/>
      <c r="AT901" s="257"/>
      <c r="AU901" s="222"/>
      <c r="AV901" s="223"/>
      <c r="AW901" s="257"/>
      <c r="AX901" s="257"/>
      <c r="AY901" s="223"/>
      <c r="AZ901" s="458">
        <f t="shared" si="160"/>
        <v>0</v>
      </c>
      <c r="BA901" s="86">
        <f t="shared" si="157"/>
        <v>0</v>
      </c>
      <c r="BD901" s="253">
        <v>0</v>
      </c>
      <c r="BE901" s="66">
        <f t="shared" si="158"/>
        <v>0</v>
      </c>
      <c r="BF901" s="85">
        <f t="shared" si="159"/>
        <v>0</v>
      </c>
    </row>
    <row r="902" spans="1:58" ht="30" outlineLevel="1" x14ac:dyDescent="0.25">
      <c r="A902" s="196"/>
      <c r="B902" s="123" t="s">
        <v>721</v>
      </c>
      <c r="C902" s="124"/>
      <c r="D902" s="124"/>
      <c r="E902" s="5"/>
      <c r="F902" s="9"/>
      <c r="G902" s="125"/>
      <c r="H902" s="54"/>
      <c r="I902" s="126"/>
      <c r="J902" s="56"/>
      <c r="K902" s="127"/>
      <c r="L902" s="472"/>
      <c r="M902" s="74"/>
      <c r="O902" s="85">
        <f t="shared" si="162"/>
        <v>0</v>
      </c>
      <c r="P902" s="222"/>
      <c r="Q902" s="222"/>
      <c r="R902" s="223"/>
      <c r="S902" s="222"/>
      <c r="T902" s="222"/>
      <c r="U902" s="223"/>
      <c r="V902" s="222"/>
      <c r="W902" s="222"/>
      <c r="X902" s="223"/>
      <c r="Y902" s="222"/>
      <c r="Z902" s="222"/>
      <c r="AA902" s="223"/>
      <c r="AB902" s="257"/>
      <c r="AC902" s="257"/>
      <c r="AD902" s="223"/>
      <c r="AE902" s="257"/>
      <c r="AF902" s="222"/>
      <c r="AG902" s="223"/>
      <c r="AH902" s="257"/>
      <c r="AI902" s="222"/>
      <c r="AJ902" s="223"/>
      <c r="AK902" s="257"/>
      <c r="AL902" s="222"/>
      <c r="AM902" s="223"/>
      <c r="AN902" s="257"/>
      <c r="AO902" s="222"/>
      <c r="AP902" s="223"/>
      <c r="AQ902" s="257"/>
      <c r="AR902" s="222"/>
      <c r="AS902" s="223"/>
      <c r="AT902" s="257"/>
      <c r="AU902" s="222"/>
      <c r="AV902" s="223"/>
      <c r="AW902" s="257"/>
      <c r="AX902" s="257"/>
      <c r="AY902" s="223"/>
      <c r="AZ902" s="458">
        <f t="shared" si="160"/>
        <v>0</v>
      </c>
      <c r="BA902" s="86">
        <f t="shared" si="157"/>
        <v>0</v>
      </c>
      <c r="BD902" s="253">
        <v>0</v>
      </c>
      <c r="BE902" s="66">
        <f t="shared" si="158"/>
        <v>0</v>
      </c>
      <c r="BF902" s="85">
        <f t="shared" si="159"/>
        <v>0</v>
      </c>
    </row>
    <row r="903" spans="1:58" outlineLevel="1" x14ac:dyDescent="0.25">
      <c r="A903" s="196"/>
      <c r="B903" s="123" t="s">
        <v>722</v>
      </c>
      <c r="C903" s="124"/>
      <c r="D903" s="124"/>
      <c r="E903" s="5"/>
      <c r="F903" s="9"/>
      <c r="G903" s="125"/>
      <c r="H903" s="54"/>
      <c r="I903" s="126"/>
      <c r="J903" s="56"/>
      <c r="K903" s="127"/>
      <c r="L903" s="472"/>
      <c r="M903" s="74"/>
      <c r="O903" s="85">
        <f t="shared" si="162"/>
        <v>0</v>
      </c>
      <c r="P903" s="222"/>
      <c r="Q903" s="222"/>
      <c r="R903" s="223"/>
      <c r="S903" s="222"/>
      <c r="T903" s="222"/>
      <c r="U903" s="223"/>
      <c r="V903" s="222"/>
      <c r="W903" s="222"/>
      <c r="X903" s="223"/>
      <c r="Y903" s="222"/>
      <c r="Z903" s="222"/>
      <c r="AA903" s="223"/>
      <c r="AB903" s="257"/>
      <c r="AC903" s="257"/>
      <c r="AD903" s="223"/>
      <c r="AE903" s="257"/>
      <c r="AF903" s="222"/>
      <c r="AG903" s="223"/>
      <c r="AH903" s="257"/>
      <c r="AI903" s="222"/>
      <c r="AJ903" s="223"/>
      <c r="AK903" s="257"/>
      <c r="AL903" s="222"/>
      <c r="AM903" s="223"/>
      <c r="AN903" s="257"/>
      <c r="AO903" s="222"/>
      <c r="AP903" s="223"/>
      <c r="AQ903" s="257"/>
      <c r="AR903" s="222"/>
      <c r="AS903" s="223"/>
      <c r="AT903" s="257"/>
      <c r="AU903" s="222"/>
      <c r="AV903" s="223"/>
      <c r="AW903" s="257"/>
      <c r="AX903" s="257"/>
      <c r="AY903" s="223"/>
      <c r="AZ903" s="458">
        <f t="shared" si="160"/>
        <v>0</v>
      </c>
      <c r="BA903" s="86">
        <f t="shared" si="157"/>
        <v>0</v>
      </c>
      <c r="BD903" s="253">
        <v>0</v>
      </c>
      <c r="BE903" s="66">
        <f t="shared" si="158"/>
        <v>0</v>
      </c>
      <c r="BF903" s="85">
        <f t="shared" si="159"/>
        <v>0</v>
      </c>
    </row>
    <row r="904" spans="1:58" outlineLevel="1" x14ac:dyDescent="0.25">
      <c r="A904" s="196"/>
      <c r="B904" s="123" t="s">
        <v>723</v>
      </c>
      <c r="C904" s="124"/>
      <c r="D904" s="124"/>
      <c r="E904" s="5"/>
      <c r="F904" s="9"/>
      <c r="G904" s="125"/>
      <c r="H904" s="54"/>
      <c r="I904" s="126"/>
      <c r="J904" s="56"/>
      <c r="K904" s="127"/>
      <c r="L904" s="472"/>
      <c r="M904" s="74"/>
      <c r="O904" s="85">
        <f t="shared" si="162"/>
        <v>0</v>
      </c>
      <c r="P904" s="222"/>
      <c r="Q904" s="222"/>
      <c r="R904" s="223"/>
      <c r="S904" s="222"/>
      <c r="T904" s="222"/>
      <c r="U904" s="223"/>
      <c r="V904" s="222"/>
      <c r="W904" s="222"/>
      <c r="X904" s="223"/>
      <c r="Y904" s="222"/>
      <c r="Z904" s="222"/>
      <c r="AA904" s="223"/>
      <c r="AB904" s="257"/>
      <c r="AC904" s="257"/>
      <c r="AD904" s="223"/>
      <c r="AE904" s="257"/>
      <c r="AF904" s="222"/>
      <c r="AG904" s="223"/>
      <c r="AH904" s="257"/>
      <c r="AI904" s="222"/>
      <c r="AJ904" s="223"/>
      <c r="AK904" s="257"/>
      <c r="AL904" s="222"/>
      <c r="AM904" s="223"/>
      <c r="AN904" s="257"/>
      <c r="AO904" s="222"/>
      <c r="AP904" s="223"/>
      <c r="AQ904" s="257"/>
      <c r="AR904" s="222"/>
      <c r="AS904" s="223"/>
      <c r="AT904" s="257"/>
      <c r="AU904" s="222"/>
      <c r="AV904" s="223"/>
      <c r="AW904" s="257"/>
      <c r="AX904" s="257"/>
      <c r="AY904" s="223"/>
      <c r="AZ904" s="458">
        <f t="shared" si="160"/>
        <v>0</v>
      </c>
      <c r="BA904" s="86">
        <f t="shared" si="157"/>
        <v>0</v>
      </c>
      <c r="BD904" s="253">
        <v>0</v>
      </c>
      <c r="BE904" s="66">
        <f t="shared" si="158"/>
        <v>0</v>
      </c>
      <c r="BF904" s="85">
        <f t="shared" si="159"/>
        <v>0</v>
      </c>
    </row>
    <row r="905" spans="1:58" ht="45" outlineLevel="1" x14ac:dyDescent="0.25">
      <c r="A905" s="196"/>
      <c r="B905" s="123" t="s">
        <v>724</v>
      </c>
      <c r="C905" s="124"/>
      <c r="D905" s="124"/>
      <c r="E905" s="5"/>
      <c r="F905" s="9"/>
      <c r="G905" s="125"/>
      <c r="H905" s="54"/>
      <c r="I905" s="126"/>
      <c r="J905" s="56"/>
      <c r="K905" s="127"/>
      <c r="L905" s="472"/>
      <c r="M905" s="74"/>
      <c r="O905" s="85">
        <f t="shared" si="162"/>
        <v>0</v>
      </c>
      <c r="P905" s="222"/>
      <c r="Q905" s="222"/>
      <c r="R905" s="223"/>
      <c r="S905" s="222"/>
      <c r="T905" s="222"/>
      <c r="U905" s="223"/>
      <c r="V905" s="222"/>
      <c r="W905" s="222"/>
      <c r="X905" s="223"/>
      <c r="Y905" s="222"/>
      <c r="Z905" s="222"/>
      <c r="AA905" s="223"/>
      <c r="AB905" s="257"/>
      <c r="AC905" s="257"/>
      <c r="AD905" s="223"/>
      <c r="AE905" s="257"/>
      <c r="AF905" s="222"/>
      <c r="AG905" s="223"/>
      <c r="AH905" s="257"/>
      <c r="AI905" s="222"/>
      <c r="AJ905" s="223"/>
      <c r="AK905" s="257"/>
      <c r="AL905" s="222"/>
      <c r="AM905" s="223"/>
      <c r="AN905" s="257"/>
      <c r="AO905" s="222"/>
      <c r="AP905" s="223"/>
      <c r="AQ905" s="257"/>
      <c r="AR905" s="222"/>
      <c r="AS905" s="223"/>
      <c r="AT905" s="257"/>
      <c r="AU905" s="222"/>
      <c r="AV905" s="223"/>
      <c r="AW905" s="257"/>
      <c r="AX905" s="257"/>
      <c r="AY905" s="223"/>
      <c r="AZ905" s="458">
        <f t="shared" si="160"/>
        <v>0</v>
      </c>
      <c r="BA905" s="86">
        <f t="shared" si="157"/>
        <v>0</v>
      </c>
      <c r="BD905" s="253">
        <v>0</v>
      </c>
      <c r="BE905" s="66">
        <f t="shared" si="158"/>
        <v>0</v>
      </c>
      <c r="BF905" s="85">
        <f t="shared" si="159"/>
        <v>0</v>
      </c>
    </row>
    <row r="906" spans="1:58" ht="30" outlineLevel="1" x14ac:dyDescent="0.25">
      <c r="A906" s="196"/>
      <c r="B906" s="123" t="s">
        <v>725</v>
      </c>
      <c r="C906" s="124"/>
      <c r="D906" s="124"/>
      <c r="E906" s="5"/>
      <c r="F906" s="9"/>
      <c r="G906" s="125"/>
      <c r="H906" s="54"/>
      <c r="I906" s="126"/>
      <c r="J906" s="56"/>
      <c r="K906" s="127"/>
      <c r="L906" s="472"/>
      <c r="M906" s="74"/>
      <c r="O906" s="85">
        <f t="shared" si="162"/>
        <v>0</v>
      </c>
      <c r="P906" s="222"/>
      <c r="Q906" s="222"/>
      <c r="R906" s="223"/>
      <c r="S906" s="222"/>
      <c r="T906" s="222"/>
      <c r="U906" s="223"/>
      <c r="V906" s="222"/>
      <c r="W906" s="222"/>
      <c r="X906" s="223"/>
      <c r="Y906" s="222"/>
      <c r="Z906" s="222"/>
      <c r="AA906" s="223"/>
      <c r="AB906" s="257"/>
      <c r="AC906" s="257"/>
      <c r="AD906" s="223"/>
      <c r="AE906" s="257"/>
      <c r="AF906" s="222"/>
      <c r="AG906" s="223"/>
      <c r="AH906" s="257"/>
      <c r="AI906" s="222"/>
      <c r="AJ906" s="223"/>
      <c r="AK906" s="257"/>
      <c r="AL906" s="222"/>
      <c r="AM906" s="223"/>
      <c r="AN906" s="257"/>
      <c r="AO906" s="222"/>
      <c r="AP906" s="223"/>
      <c r="AQ906" s="257"/>
      <c r="AR906" s="222"/>
      <c r="AS906" s="223"/>
      <c r="AT906" s="257"/>
      <c r="AU906" s="222"/>
      <c r="AV906" s="223"/>
      <c r="AW906" s="257"/>
      <c r="AX906" s="257"/>
      <c r="AY906" s="223"/>
      <c r="AZ906" s="458">
        <f t="shared" si="160"/>
        <v>0</v>
      </c>
      <c r="BA906" s="86">
        <f t="shared" si="157"/>
        <v>0</v>
      </c>
      <c r="BD906" s="253">
        <v>0</v>
      </c>
      <c r="BE906" s="66">
        <f t="shared" si="158"/>
        <v>0</v>
      </c>
      <c r="BF906" s="85">
        <f t="shared" si="159"/>
        <v>0</v>
      </c>
    </row>
    <row r="907" spans="1:58" outlineLevel="1" x14ac:dyDescent="0.25">
      <c r="A907" s="196"/>
      <c r="B907" s="123" t="s">
        <v>726</v>
      </c>
      <c r="C907" s="124"/>
      <c r="D907" s="124"/>
      <c r="E907" s="5"/>
      <c r="F907" s="9"/>
      <c r="G907" s="125"/>
      <c r="H907" s="54"/>
      <c r="I907" s="126"/>
      <c r="J907" s="56"/>
      <c r="K907" s="127"/>
      <c r="L907" s="472"/>
      <c r="M907" s="74"/>
      <c r="O907" s="85">
        <f t="shared" si="162"/>
        <v>0</v>
      </c>
      <c r="P907" s="222"/>
      <c r="Q907" s="222"/>
      <c r="R907" s="223"/>
      <c r="S907" s="222"/>
      <c r="T907" s="222"/>
      <c r="U907" s="223"/>
      <c r="V907" s="222"/>
      <c r="W907" s="222"/>
      <c r="X907" s="223"/>
      <c r="Y907" s="222"/>
      <c r="Z907" s="222"/>
      <c r="AA907" s="223"/>
      <c r="AB907" s="257"/>
      <c r="AC907" s="257"/>
      <c r="AD907" s="223"/>
      <c r="AE907" s="257"/>
      <c r="AF907" s="222"/>
      <c r="AG907" s="223"/>
      <c r="AH907" s="257"/>
      <c r="AI907" s="222"/>
      <c r="AJ907" s="223"/>
      <c r="AK907" s="257"/>
      <c r="AL907" s="222"/>
      <c r="AM907" s="223"/>
      <c r="AN907" s="257"/>
      <c r="AO907" s="222"/>
      <c r="AP907" s="223"/>
      <c r="AQ907" s="257"/>
      <c r="AR907" s="222"/>
      <c r="AS907" s="223"/>
      <c r="AT907" s="257"/>
      <c r="AU907" s="222"/>
      <c r="AV907" s="223"/>
      <c r="AW907" s="257"/>
      <c r="AX907" s="257"/>
      <c r="AY907" s="223"/>
      <c r="AZ907" s="458">
        <f t="shared" si="160"/>
        <v>0</v>
      </c>
      <c r="BA907" s="86">
        <f t="shared" si="157"/>
        <v>0</v>
      </c>
      <c r="BD907" s="253">
        <v>0</v>
      </c>
      <c r="BE907" s="66">
        <f t="shared" si="158"/>
        <v>0</v>
      </c>
      <c r="BF907" s="85">
        <f t="shared" si="159"/>
        <v>0</v>
      </c>
    </row>
    <row r="908" spans="1:58" ht="30" outlineLevel="1" x14ac:dyDescent="0.25">
      <c r="A908" s="196"/>
      <c r="B908" s="123" t="s">
        <v>727</v>
      </c>
      <c r="C908" s="124"/>
      <c r="D908" s="124"/>
      <c r="E908" s="5"/>
      <c r="F908" s="9"/>
      <c r="G908" s="125"/>
      <c r="H908" s="54"/>
      <c r="I908" s="126"/>
      <c r="J908" s="56"/>
      <c r="K908" s="127"/>
      <c r="L908" s="472"/>
      <c r="M908" s="74"/>
      <c r="O908" s="85">
        <f t="shared" si="162"/>
        <v>0</v>
      </c>
      <c r="P908" s="222"/>
      <c r="Q908" s="222"/>
      <c r="R908" s="223"/>
      <c r="S908" s="222"/>
      <c r="T908" s="222"/>
      <c r="U908" s="223"/>
      <c r="V908" s="222"/>
      <c r="W908" s="222"/>
      <c r="X908" s="223"/>
      <c r="Y908" s="222"/>
      <c r="Z908" s="222"/>
      <c r="AA908" s="223"/>
      <c r="AB908" s="257"/>
      <c r="AC908" s="257"/>
      <c r="AD908" s="223"/>
      <c r="AE908" s="257"/>
      <c r="AF908" s="222"/>
      <c r="AG908" s="223"/>
      <c r="AH908" s="257"/>
      <c r="AI908" s="222"/>
      <c r="AJ908" s="223"/>
      <c r="AK908" s="257"/>
      <c r="AL908" s="222"/>
      <c r="AM908" s="223"/>
      <c r="AN908" s="257"/>
      <c r="AO908" s="222"/>
      <c r="AP908" s="223"/>
      <c r="AQ908" s="257"/>
      <c r="AR908" s="222"/>
      <c r="AS908" s="223"/>
      <c r="AT908" s="257"/>
      <c r="AU908" s="222"/>
      <c r="AV908" s="223"/>
      <c r="AW908" s="257"/>
      <c r="AX908" s="257"/>
      <c r="AY908" s="223"/>
      <c r="AZ908" s="458">
        <f t="shared" si="160"/>
        <v>0</v>
      </c>
      <c r="BA908" s="86">
        <f t="shared" si="157"/>
        <v>0</v>
      </c>
      <c r="BD908" s="253">
        <v>0</v>
      </c>
      <c r="BE908" s="66">
        <f t="shared" si="158"/>
        <v>0</v>
      </c>
      <c r="BF908" s="85">
        <f t="shared" si="159"/>
        <v>0</v>
      </c>
    </row>
    <row r="909" spans="1:58" outlineLevel="1" x14ac:dyDescent="0.25">
      <c r="A909" s="196"/>
      <c r="B909" s="123" t="s">
        <v>728</v>
      </c>
      <c r="C909" s="124"/>
      <c r="D909" s="124"/>
      <c r="E909" s="5"/>
      <c r="F909" s="9"/>
      <c r="G909" s="125"/>
      <c r="H909" s="54"/>
      <c r="I909" s="126"/>
      <c r="J909" s="56"/>
      <c r="K909" s="127"/>
      <c r="L909" s="472"/>
      <c r="M909" s="74"/>
      <c r="O909" s="85">
        <f t="shared" si="162"/>
        <v>0</v>
      </c>
      <c r="P909" s="222"/>
      <c r="Q909" s="222"/>
      <c r="R909" s="223"/>
      <c r="S909" s="222"/>
      <c r="T909" s="222"/>
      <c r="U909" s="223"/>
      <c r="V909" s="222"/>
      <c r="W909" s="222"/>
      <c r="X909" s="223"/>
      <c r="Y909" s="222"/>
      <c r="Z909" s="222"/>
      <c r="AA909" s="223"/>
      <c r="AB909" s="257"/>
      <c r="AC909" s="257"/>
      <c r="AD909" s="223"/>
      <c r="AE909" s="257"/>
      <c r="AF909" s="222"/>
      <c r="AG909" s="223"/>
      <c r="AH909" s="257"/>
      <c r="AI909" s="222"/>
      <c r="AJ909" s="223"/>
      <c r="AK909" s="257"/>
      <c r="AL909" s="222"/>
      <c r="AM909" s="223"/>
      <c r="AN909" s="257"/>
      <c r="AO909" s="222"/>
      <c r="AP909" s="223"/>
      <c r="AQ909" s="257"/>
      <c r="AR909" s="222"/>
      <c r="AS909" s="223"/>
      <c r="AT909" s="257"/>
      <c r="AU909" s="222"/>
      <c r="AV909" s="223"/>
      <c r="AW909" s="257"/>
      <c r="AX909" s="257"/>
      <c r="AY909" s="223"/>
      <c r="AZ909" s="458">
        <f t="shared" si="160"/>
        <v>0</v>
      </c>
      <c r="BA909" s="86">
        <f t="shared" si="157"/>
        <v>0</v>
      </c>
      <c r="BD909" s="253">
        <v>0</v>
      </c>
      <c r="BE909" s="66">
        <f t="shared" si="158"/>
        <v>0</v>
      </c>
      <c r="BF909" s="85">
        <f t="shared" si="159"/>
        <v>0</v>
      </c>
    </row>
    <row r="910" spans="1:58" ht="45" outlineLevel="1" x14ac:dyDescent="0.25">
      <c r="A910" s="196"/>
      <c r="B910" s="123" t="s">
        <v>729</v>
      </c>
      <c r="C910" s="124"/>
      <c r="D910" s="124"/>
      <c r="E910" s="5"/>
      <c r="F910" s="9"/>
      <c r="G910" s="125"/>
      <c r="H910" s="54"/>
      <c r="I910" s="126"/>
      <c r="J910" s="56"/>
      <c r="K910" s="127"/>
      <c r="L910" s="472"/>
      <c r="M910" s="74"/>
      <c r="O910" s="85">
        <f t="shared" si="162"/>
        <v>0</v>
      </c>
      <c r="P910" s="222"/>
      <c r="Q910" s="222"/>
      <c r="R910" s="223"/>
      <c r="S910" s="222"/>
      <c r="T910" s="222"/>
      <c r="U910" s="223"/>
      <c r="V910" s="222"/>
      <c r="W910" s="222"/>
      <c r="X910" s="223"/>
      <c r="Y910" s="222"/>
      <c r="Z910" s="222"/>
      <c r="AA910" s="223"/>
      <c r="AB910" s="257"/>
      <c r="AC910" s="257"/>
      <c r="AD910" s="223"/>
      <c r="AE910" s="257"/>
      <c r="AF910" s="222"/>
      <c r="AG910" s="223"/>
      <c r="AH910" s="257"/>
      <c r="AI910" s="222"/>
      <c r="AJ910" s="223"/>
      <c r="AK910" s="257"/>
      <c r="AL910" s="222"/>
      <c r="AM910" s="223"/>
      <c r="AN910" s="257"/>
      <c r="AO910" s="222"/>
      <c r="AP910" s="223"/>
      <c r="AQ910" s="257"/>
      <c r="AR910" s="222"/>
      <c r="AS910" s="223"/>
      <c r="AT910" s="257"/>
      <c r="AU910" s="222"/>
      <c r="AV910" s="223"/>
      <c r="AW910" s="257"/>
      <c r="AX910" s="257"/>
      <c r="AY910" s="223"/>
      <c r="AZ910" s="458">
        <f t="shared" si="160"/>
        <v>0</v>
      </c>
      <c r="BA910" s="86">
        <f t="shared" si="157"/>
        <v>0</v>
      </c>
      <c r="BD910" s="253">
        <v>0</v>
      </c>
      <c r="BE910" s="66">
        <f t="shared" si="158"/>
        <v>0</v>
      </c>
      <c r="BF910" s="85">
        <f t="shared" si="159"/>
        <v>0</v>
      </c>
    </row>
    <row r="911" spans="1:58" ht="30" outlineLevel="1" x14ac:dyDescent="0.25">
      <c r="A911" s="196"/>
      <c r="B911" s="123" t="s">
        <v>730</v>
      </c>
      <c r="C911" s="124"/>
      <c r="D911" s="124"/>
      <c r="E911" s="5"/>
      <c r="F911" s="9"/>
      <c r="G911" s="125"/>
      <c r="H911" s="54"/>
      <c r="I911" s="126"/>
      <c r="J911" s="56"/>
      <c r="K911" s="127"/>
      <c r="L911" s="472"/>
      <c r="M911" s="74"/>
      <c r="O911" s="85">
        <f t="shared" si="162"/>
        <v>0</v>
      </c>
      <c r="P911" s="222"/>
      <c r="Q911" s="222"/>
      <c r="R911" s="223"/>
      <c r="S911" s="222"/>
      <c r="T911" s="222"/>
      <c r="U911" s="223"/>
      <c r="V911" s="222"/>
      <c r="W911" s="222"/>
      <c r="X911" s="223"/>
      <c r="Y911" s="222"/>
      <c r="Z911" s="222"/>
      <c r="AA911" s="223"/>
      <c r="AB911" s="257"/>
      <c r="AC911" s="257"/>
      <c r="AD911" s="223"/>
      <c r="AE911" s="257"/>
      <c r="AF911" s="222"/>
      <c r="AG911" s="223"/>
      <c r="AH911" s="257"/>
      <c r="AI911" s="222"/>
      <c r="AJ911" s="223"/>
      <c r="AK911" s="257"/>
      <c r="AL911" s="222"/>
      <c r="AM911" s="223"/>
      <c r="AN911" s="257"/>
      <c r="AO911" s="222"/>
      <c r="AP911" s="223"/>
      <c r="AQ911" s="257"/>
      <c r="AR911" s="222"/>
      <c r="AS911" s="223"/>
      <c r="AT911" s="257"/>
      <c r="AU911" s="222"/>
      <c r="AV911" s="223"/>
      <c r="AW911" s="257"/>
      <c r="AX911" s="257"/>
      <c r="AY911" s="223"/>
      <c r="AZ911" s="458">
        <f t="shared" si="160"/>
        <v>0</v>
      </c>
      <c r="BA911" s="86">
        <f t="shared" si="157"/>
        <v>0</v>
      </c>
      <c r="BD911" s="253">
        <v>0</v>
      </c>
      <c r="BE911" s="66">
        <f t="shared" si="158"/>
        <v>0</v>
      </c>
      <c r="BF911" s="85">
        <f t="shared" si="159"/>
        <v>0</v>
      </c>
    </row>
    <row r="912" spans="1:58" outlineLevel="1" x14ac:dyDescent="0.25">
      <c r="A912" s="196"/>
      <c r="B912" s="123" t="s">
        <v>731</v>
      </c>
      <c r="C912" s="124"/>
      <c r="D912" s="124"/>
      <c r="E912" s="5"/>
      <c r="F912" s="9"/>
      <c r="G912" s="125"/>
      <c r="H912" s="54"/>
      <c r="I912" s="126"/>
      <c r="J912" s="56"/>
      <c r="K912" s="127"/>
      <c r="L912" s="472"/>
      <c r="M912" s="74"/>
      <c r="O912" s="85">
        <f t="shared" si="162"/>
        <v>0</v>
      </c>
      <c r="P912" s="222"/>
      <c r="Q912" s="222"/>
      <c r="R912" s="223"/>
      <c r="S912" s="222"/>
      <c r="T912" s="222"/>
      <c r="U912" s="223"/>
      <c r="V912" s="222"/>
      <c r="W912" s="222"/>
      <c r="X912" s="223"/>
      <c r="Y912" s="222"/>
      <c r="Z912" s="222"/>
      <c r="AA912" s="223"/>
      <c r="AB912" s="257"/>
      <c r="AC912" s="257"/>
      <c r="AD912" s="223"/>
      <c r="AE912" s="257"/>
      <c r="AF912" s="222"/>
      <c r="AG912" s="223"/>
      <c r="AH912" s="257"/>
      <c r="AI912" s="222"/>
      <c r="AJ912" s="223"/>
      <c r="AK912" s="257"/>
      <c r="AL912" s="222"/>
      <c r="AM912" s="223"/>
      <c r="AN912" s="257"/>
      <c r="AO912" s="222"/>
      <c r="AP912" s="223"/>
      <c r="AQ912" s="257"/>
      <c r="AR912" s="222"/>
      <c r="AS912" s="223"/>
      <c r="AT912" s="257"/>
      <c r="AU912" s="222"/>
      <c r="AV912" s="223"/>
      <c r="AW912" s="257"/>
      <c r="AX912" s="257"/>
      <c r="AY912" s="223"/>
      <c r="AZ912" s="458">
        <f t="shared" si="160"/>
        <v>0</v>
      </c>
      <c r="BA912" s="86">
        <f t="shared" si="157"/>
        <v>0</v>
      </c>
      <c r="BD912" s="253">
        <v>0</v>
      </c>
      <c r="BE912" s="66">
        <f t="shared" si="158"/>
        <v>0</v>
      </c>
      <c r="BF912" s="85">
        <f t="shared" si="159"/>
        <v>0</v>
      </c>
    </row>
    <row r="913" spans="1:58" outlineLevel="1" x14ac:dyDescent="0.25">
      <c r="A913" s="196"/>
      <c r="B913" s="123" t="s">
        <v>732</v>
      </c>
      <c r="C913" s="124"/>
      <c r="D913" s="124"/>
      <c r="E913" s="5"/>
      <c r="F913" s="9"/>
      <c r="G913" s="125"/>
      <c r="H913" s="54"/>
      <c r="I913" s="126"/>
      <c r="J913" s="56"/>
      <c r="K913" s="127"/>
      <c r="L913" s="472"/>
      <c r="M913" s="74"/>
      <c r="O913" s="85">
        <f t="shared" si="162"/>
        <v>0</v>
      </c>
      <c r="P913" s="222"/>
      <c r="Q913" s="222"/>
      <c r="R913" s="223"/>
      <c r="S913" s="222"/>
      <c r="T913" s="222"/>
      <c r="U913" s="223"/>
      <c r="V913" s="222"/>
      <c r="W913" s="222"/>
      <c r="X913" s="223"/>
      <c r="Y913" s="222"/>
      <c r="Z913" s="222"/>
      <c r="AA913" s="223"/>
      <c r="AB913" s="257"/>
      <c r="AC913" s="257"/>
      <c r="AD913" s="223"/>
      <c r="AE913" s="257"/>
      <c r="AF913" s="222"/>
      <c r="AG913" s="223"/>
      <c r="AH913" s="257"/>
      <c r="AI913" s="222"/>
      <c r="AJ913" s="223"/>
      <c r="AK913" s="257"/>
      <c r="AL913" s="222"/>
      <c r="AM913" s="223"/>
      <c r="AN913" s="257"/>
      <c r="AO913" s="222"/>
      <c r="AP913" s="223"/>
      <c r="AQ913" s="257"/>
      <c r="AR913" s="222"/>
      <c r="AS913" s="223"/>
      <c r="AT913" s="257"/>
      <c r="AU913" s="222"/>
      <c r="AV913" s="223"/>
      <c r="AW913" s="257"/>
      <c r="AX913" s="257"/>
      <c r="AY913" s="223"/>
      <c r="AZ913" s="458">
        <f t="shared" si="160"/>
        <v>0</v>
      </c>
      <c r="BA913" s="86">
        <f t="shared" si="157"/>
        <v>0</v>
      </c>
      <c r="BD913" s="253">
        <v>0</v>
      </c>
      <c r="BE913" s="66">
        <f t="shared" si="158"/>
        <v>0</v>
      </c>
      <c r="BF913" s="85">
        <f t="shared" si="159"/>
        <v>0</v>
      </c>
    </row>
    <row r="914" spans="1:58" outlineLevel="1" x14ac:dyDescent="0.25">
      <c r="A914" s="196"/>
      <c r="B914" s="123" t="s">
        <v>733</v>
      </c>
      <c r="C914" s="124"/>
      <c r="D914" s="124"/>
      <c r="E914" s="5"/>
      <c r="F914" s="9"/>
      <c r="G914" s="125"/>
      <c r="H914" s="54"/>
      <c r="I914" s="126"/>
      <c r="J914" s="56"/>
      <c r="K914" s="127"/>
      <c r="L914" s="472"/>
      <c r="M914" s="74"/>
      <c r="O914" s="85">
        <f t="shared" si="162"/>
        <v>0</v>
      </c>
      <c r="P914" s="222"/>
      <c r="Q914" s="222"/>
      <c r="R914" s="223"/>
      <c r="S914" s="222"/>
      <c r="T914" s="222"/>
      <c r="U914" s="223"/>
      <c r="V914" s="222"/>
      <c r="W914" s="222"/>
      <c r="X914" s="223"/>
      <c r="Y914" s="222"/>
      <c r="Z914" s="222"/>
      <c r="AA914" s="223"/>
      <c r="AB914" s="257"/>
      <c r="AC914" s="257"/>
      <c r="AD914" s="223"/>
      <c r="AE914" s="257"/>
      <c r="AF914" s="222"/>
      <c r="AG914" s="223"/>
      <c r="AH914" s="257"/>
      <c r="AI914" s="222"/>
      <c r="AJ914" s="223"/>
      <c r="AK914" s="257"/>
      <c r="AL914" s="222"/>
      <c r="AM914" s="223"/>
      <c r="AN914" s="257"/>
      <c r="AO914" s="222"/>
      <c r="AP914" s="223"/>
      <c r="AQ914" s="257"/>
      <c r="AR914" s="222"/>
      <c r="AS914" s="223"/>
      <c r="AT914" s="257"/>
      <c r="AU914" s="222"/>
      <c r="AV914" s="223"/>
      <c r="AW914" s="257"/>
      <c r="AX914" s="257"/>
      <c r="AY914" s="223"/>
      <c r="AZ914" s="458">
        <f t="shared" si="160"/>
        <v>0</v>
      </c>
      <c r="BA914" s="86">
        <f t="shared" si="157"/>
        <v>0</v>
      </c>
      <c r="BD914" s="253">
        <v>0</v>
      </c>
      <c r="BE914" s="66">
        <f t="shared" si="158"/>
        <v>0</v>
      </c>
      <c r="BF914" s="85">
        <f t="shared" si="159"/>
        <v>0</v>
      </c>
    </row>
    <row r="915" spans="1:58" outlineLevel="1" x14ac:dyDescent="0.25">
      <c r="A915" s="196"/>
      <c r="B915" s="123" t="s">
        <v>734</v>
      </c>
      <c r="C915" s="124"/>
      <c r="D915" s="124"/>
      <c r="E915" s="5"/>
      <c r="F915" s="9"/>
      <c r="G915" s="125"/>
      <c r="H915" s="54"/>
      <c r="I915" s="126"/>
      <c r="J915" s="56"/>
      <c r="K915" s="127"/>
      <c r="L915" s="472"/>
      <c r="M915" s="74"/>
      <c r="O915" s="85">
        <f t="shared" si="162"/>
        <v>0</v>
      </c>
      <c r="P915" s="222"/>
      <c r="Q915" s="222"/>
      <c r="R915" s="223"/>
      <c r="S915" s="222"/>
      <c r="T915" s="222"/>
      <c r="U915" s="223"/>
      <c r="V915" s="222"/>
      <c r="W915" s="222"/>
      <c r="X915" s="223"/>
      <c r="Y915" s="222"/>
      <c r="Z915" s="222"/>
      <c r="AA915" s="223"/>
      <c r="AB915" s="257"/>
      <c r="AC915" s="257"/>
      <c r="AD915" s="223"/>
      <c r="AE915" s="257"/>
      <c r="AF915" s="222"/>
      <c r="AG915" s="223"/>
      <c r="AH915" s="257"/>
      <c r="AI915" s="222"/>
      <c r="AJ915" s="223"/>
      <c r="AK915" s="257"/>
      <c r="AL915" s="222"/>
      <c r="AM915" s="223"/>
      <c r="AN915" s="257"/>
      <c r="AO915" s="222"/>
      <c r="AP915" s="223"/>
      <c r="AQ915" s="257"/>
      <c r="AR915" s="222"/>
      <c r="AS915" s="223"/>
      <c r="AT915" s="257"/>
      <c r="AU915" s="222"/>
      <c r="AV915" s="223"/>
      <c r="AW915" s="257"/>
      <c r="AX915" s="257"/>
      <c r="AY915" s="223"/>
      <c r="AZ915" s="458">
        <f t="shared" si="160"/>
        <v>0</v>
      </c>
      <c r="BA915" s="86">
        <f t="shared" si="157"/>
        <v>0</v>
      </c>
      <c r="BD915" s="253">
        <v>0</v>
      </c>
      <c r="BE915" s="66">
        <f t="shared" si="158"/>
        <v>0</v>
      </c>
      <c r="BF915" s="85">
        <f t="shared" si="159"/>
        <v>0</v>
      </c>
    </row>
    <row r="916" spans="1:58" ht="30" outlineLevel="1" x14ac:dyDescent="0.25">
      <c r="A916" s="196"/>
      <c r="B916" s="123" t="s">
        <v>735</v>
      </c>
      <c r="C916" s="124"/>
      <c r="D916" s="124"/>
      <c r="E916" s="5"/>
      <c r="F916" s="9"/>
      <c r="G916" s="125"/>
      <c r="H916" s="54"/>
      <c r="I916" s="126"/>
      <c r="J916" s="56"/>
      <c r="K916" s="127"/>
      <c r="L916" s="472"/>
      <c r="M916" s="74"/>
      <c r="O916" s="85">
        <f t="shared" si="162"/>
        <v>0</v>
      </c>
      <c r="P916" s="222"/>
      <c r="Q916" s="222"/>
      <c r="R916" s="223"/>
      <c r="S916" s="222"/>
      <c r="T916" s="222"/>
      <c r="U916" s="223"/>
      <c r="V916" s="222"/>
      <c r="W916" s="222"/>
      <c r="X916" s="223"/>
      <c r="Y916" s="222"/>
      <c r="Z916" s="222"/>
      <c r="AA916" s="223"/>
      <c r="AB916" s="257"/>
      <c r="AC916" s="257"/>
      <c r="AD916" s="223"/>
      <c r="AE916" s="257"/>
      <c r="AF916" s="222"/>
      <c r="AG916" s="223"/>
      <c r="AH916" s="257"/>
      <c r="AI916" s="222"/>
      <c r="AJ916" s="223"/>
      <c r="AK916" s="257"/>
      <c r="AL916" s="222"/>
      <c r="AM916" s="223"/>
      <c r="AN916" s="257"/>
      <c r="AO916" s="222"/>
      <c r="AP916" s="223"/>
      <c r="AQ916" s="257"/>
      <c r="AR916" s="222"/>
      <c r="AS916" s="223"/>
      <c r="AT916" s="257"/>
      <c r="AU916" s="222"/>
      <c r="AV916" s="223"/>
      <c r="AW916" s="257"/>
      <c r="AX916" s="257"/>
      <c r="AY916" s="223"/>
      <c r="AZ916" s="458">
        <f t="shared" si="160"/>
        <v>0</v>
      </c>
      <c r="BA916" s="86">
        <f t="shared" si="157"/>
        <v>0</v>
      </c>
      <c r="BD916" s="253">
        <v>0</v>
      </c>
      <c r="BE916" s="66">
        <f t="shared" si="158"/>
        <v>0</v>
      </c>
      <c r="BF916" s="85">
        <f t="shared" si="159"/>
        <v>0</v>
      </c>
    </row>
    <row r="917" spans="1:58" outlineLevel="1" x14ac:dyDescent="0.25">
      <c r="A917" s="196"/>
      <c r="B917" s="123" t="s">
        <v>736</v>
      </c>
      <c r="C917" s="124"/>
      <c r="D917" s="124"/>
      <c r="E917" s="5"/>
      <c r="F917" s="9"/>
      <c r="G917" s="125"/>
      <c r="H917" s="54"/>
      <c r="I917" s="126"/>
      <c r="J917" s="56"/>
      <c r="K917" s="127"/>
      <c r="L917" s="472"/>
      <c r="M917" s="74"/>
      <c r="O917" s="85">
        <f t="shared" si="162"/>
        <v>0</v>
      </c>
      <c r="P917" s="222"/>
      <c r="Q917" s="222"/>
      <c r="R917" s="223"/>
      <c r="S917" s="222"/>
      <c r="T917" s="222"/>
      <c r="U917" s="223"/>
      <c r="V917" s="222"/>
      <c r="W917" s="222"/>
      <c r="X917" s="223"/>
      <c r="Y917" s="222"/>
      <c r="Z917" s="222"/>
      <c r="AA917" s="223"/>
      <c r="AB917" s="257"/>
      <c r="AC917" s="257"/>
      <c r="AD917" s="223"/>
      <c r="AE917" s="257"/>
      <c r="AF917" s="222"/>
      <c r="AG917" s="223"/>
      <c r="AH917" s="257"/>
      <c r="AI917" s="222"/>
      <c r="AJ917" s="223"/>
      <c r="AK917" s="257"/>
      <c r="AL917" s="222"/>
      <c r="AM917" s="223"/>
      <c r="AN917" s="257"/>
      <c r="AO917" s="222"/>
      <c r="AP917" s="223"/>
      <c r="AQ917" s="257"/>
      <c r="AR917" s="222"/>
      <c r="AS917" s="223"/>
      <c r="AT917" s="257"/>
      <c r="AU917" s="222"/>
      <c r="AV917" s="223"/>
      <c r="AW917" s="257"/>
      <c r="AX917" s="257"/>
      <c r="AY917" s="223"/>
      <c r="AZ917" s="458">
        <f t="shared" si="160"/>
        <v>0</v>
      </c>
      <c r="BA917" s="86">
        <f t="shared" si="157"/>
        <v>0</v>
      </c>
      <c r="BD917" s="253">
        <v>0</v>
      </c>
      <c r="BE917" s="66">
        <f t="shared" si="158"/>
        <v>0</v>
      </c>
      <c r="BF917" s="85">
        <f t="shared" si="159"/>
        <v>0</v>
      </c>
    </row>
    <row r="918" spans="1:58" outlineLevel="1" x14ac:dyDescent="0.25">
      <c r="A918" s="196"/>
      <c r="B918" s="123" t="s">
        <v>737</v>
      </c>
      <c r="C918" s="124"/>
      <c r="D918" s="124"/>
      <c r="E918" s="5"/>
      <c r="F918" s="9"/>
      <c r="G918" s="125"/>
      <c r="H918" s="54"/>
      <c r="I918" s="126"/>
      <c r="J918" s="56"/>
      <c r="K918" s="127"/>
      <c r="L918" s="472"/>
      <c r="M918" s="74"/>
      <c r="O918" s="85">
        <f t="shared" si="162"/>
        <v>0</v>
      </c>
      <c r="P918" s="222"/>
      <c r="Q918" s="222"/>
      <c r="R918" s="223"/>
      <c r="S918" s="222"/>
      <c r="T918" s="222"/>
      <c r="U918" s="223"/>
      <c r="V918" s="222"/>
      <c r="W918" s="222"/>
      <c r="X918" s="223"/>
      <c r="Y918" s="222"/>
      <c r="Z918" s="222"/>
      <c r="AA918" s="223"/>
      <c r="AB918" s="257"/>
      <c r="AC918" s="257"/>
      <c r="AD918" s="223"/>
      <c r="AE918" s="257"/>
      <c r="AF918" s="222"/>
      <c r="AG918" s="223"/>
      <c r="AH918" s="257"/>
      <c r="AI918" s="222"/>
      <c r="AJ918" s="223"/>
      <c r="AK918" s="257"/>
      <c r="AL918" s="222"/>
      <c r="AM918" s="223"/>
      <c r="AN918" s="257"/>
      <c r="AO918" s="222"/>
      <c r="AP918" s="223"/>
      <c r="AQ918" s="257"/>
      <c r="AR918" s="222"/>
      <c r="AS918" s="223"/>
      <c r="AT918" s="257"/>
      <c r="AU918" s="222"/>
      <c r="AV918" s="223"/>
      <c r="AW918" s="257"/>
      <c r="AX918" s="257"/>
      <c r="AY918" s="223"/>
      <c r="AZ918" s="458">
        <f t="shared" si="160"/>
        <v>0</v>
      </c>
      <c r="BA918" s="86">
        <f t="shared" si="157"/>
        <v>0</v>
      </c>
      <c r="BD918" s="253">
        <v>0</v>
      </c>
      <c r="BE918" s="66">
        <f t="shared" si="158"/>
        <v>0</v>
      </c>
      <c r="BF918" s="85">
        <f t="shared" si="159"/>
        <v>0</v>
      </c>
    </row>
    <row r="919" spans="1:58" ht="30" outlineLevel="1" x14ac:dyDescent="0.25">
      <c r="A919" s="196"/>
      <c r="B919" s="123" t="s">
        <v>738</v>
      </c>
      <c r="C919" s="124"/>
      <c r="D919" s="32"/>
      <c r="E919" s="17"/>
      <c r="F919" s="14"/>
      <c r="G919" s="114"/>
      <c r="H919" s="58"/>
      <c r="I919" s="115"/>
      <c r="J919" s="61"/>
      <c r="K919" s="116"/>
      <c r="L919" s="475"/>
      <c r="M919" s="72"/>
      <c r="N919" s="222"/>
      <c r="O919" s="85">
        <f t="shared" si="162"/>
        <v>0</v>
      </c>
      <c r="P919" s="222"/>
      <c r="Q919" s="222"/>
      <c r="R919" s="223"/>
      <c r="S919" s="222"/>
      <c r="T919" s="222"/>
      <c r="U919" s="223"/>
      <c r="V919" s="222"/>
      <c r="W919" s="222"/>
      <c r="X919" s="223"/>
      <c r="Y919" s="222"/>
      <c r="Z919" s="222"/>
      <c r="AA919" s="223"/>
      <c r="AB919" s="257"/>
      <c r="AC919" s="257"/>
      <c r="AD919" s="223"/>
      <c r="AE919" s="257"/>
      <c r="AF919" s="222"/>
      <c r="AG919" s="223"/>
      <c r="AH919" s="257"/>
      <c r="AI919" s="222"/>
      <c r="AJ919" s="223"/>
      <c r="AK919" s="257"/>
      <c r="AL919" s="222"/>
      <c r="AM919" s="223"/>
      <c r="AN919" s="257"/>
      <c r="AO919" s="222"/>
      <c r="AP919" s="223"/>
      <c r="AQ919" s="257"/>
      <c r="AR919" s="222"/>
      <c r="AS919" s="223"/>
      <c r="AT919" s="257"/>
      <c r="AU919" s="222"/>
      <c r="AV919" s="223"/>
      <c r="AW919" s="257"/>
      <c r="AX919" s="257"/>
      <c r="AY919" s="223"/>
      <c r="AZ919" s="458">
        <f t="shared" si="160"/>
        <v>0</v>
      </c>
      <c r="BA919" s="86">
        <f t="shared" ref="BA919:BA982" si="163">AZ919*E919</f>
        <v>0</v>
      </c>
      <c r="BD919" s="253">
        <v>0</v>
      </c>
      <c r="BE919" s="66">
        <f t="shared" si="158"/>
        <v>0</v>
      </c>
      <c r="BF919" s="85">
        <f t="shared" si="159"/>
        <v>0</v>
      </c>
    </row>
    <row r="920" spans="1:58" outlineLevel="1" x14ac:dyDescent="0.25">
      <c r="A920" s="196"/>
      <c r="B920" s="123" t="s">
        <v>739</v>
      </c>
      <c r="C920" s="124"/>
      <c r="D920" s="32"/>
      <c r="E920" s="17"/>
      <c r="F920" s="14"/>
      <c r="G920" s="114"/>
      <c r="H920" s="58"/>
      <c r="I920" s="115"/>
      <c r="J920" s="61"/>
      <c r="K920" s="116"/>
      <c r="L920" s="475"/>
      <c r="M920" s="72"/>
      <c r="N920" s="222"/>
      <c r="O920" s="85">
        <f t="shared" si="162"/>
        <v>0</v>
      </c>
      <c r="P920" s="222"/>
      <c r="Q920" s="222"/>
      <c r="R920" s="223"/>
      <c r="S920" s="222"/>
      <c r="T920" s="222"/>
      <c r="U920" s="223"/>
      <c r="V920" s="222"/>
      <c r="W920" s="222"/>
      <c r="X920" s="223"/>
      <c r="Y920" s="222"/>
      <c r="Z920" s="222"/>
      <c r="AA920" s="223"/>
      <c r="AB920" s="257"/>
      <c r="AC920" s="257"/>
      <c r="AD920" s="223"/>
      <c r="AE920" s="257"/>
      <c r="AF920" s="222"/>
      <c r="AG920" s="223"/>
      <c r="AH920" s="257"/>
      <c r="AI920" s="222"/>
      <c r="AJ920" s="223"/>
      <c r="AK920" s="257"/>
      <c r="AL920" s="222"/>
      <c r="AM920" s="223"/>
      <c r="AN920" s="257"/>
      <c r="AO920" s="222"/>
      <c r="AP920" s="223"/>
      <c r="AQ920" s="257"/>
      <c r="AR920" s="222"/>
      <c r="AS920" s="223"/>
      <c r="AT920" s="257"/>
      <c r="AU920" s="222"/>
      <c r="AV920" s="223"/>
      <c r="AW920" s="257"/>
      <c r="AX920" s="257"/>
      <c r="AY920" s="223"/>
      <c r="AZ920" s="458">
        <f t="shared" si="160"/>
        <v>0</v>
      </c>
      <c r="BA920" s="86">
        <f t="shared" si="163"/>
        <v>0</v>
      </c>
      <c r="BD920" s="253">
        <v>0</v>
      </c>
      <c r="BE920" s="66">
        <f t="shared" si="158"/>
        <v>0</v>
      </c>
      <c r="BF920" s="85">
        <f t="shared" si="159"/>
        <v>0</v>
      </c>
    </row>
    <row r="921" spans="1:58" outlineLevel="1" x14ac:dyDescent="0.25">
      <c r="A921" s="196"/>
      <c r="B921" s="123" t="s">
        <v>740</v>
      </c>
      <c r="C921" s="124"/>
      <c r="D921" s="32"/>
      <c r="E921" s="17"/>
      <c r="F921" s="14"/>
      <c r="G921" s="114"/>
      <c r="H921" s="58"/>
      <c r="I921" s="115"/>
      <c r="J921" s="61"/>
      <c r="K921" s="116"/>
      <c r="L921" s="475"/>
      <c r="M921" s="72"/>
      <c r="N921" s="222"/>
      <c r="O921" s="85">
        <f t="shared" si="162"/>
        <v>0</v>
      </c>
      <c r="P921" s="222"/>
      <c r="Q921" s="222"/>
      <c r="R921" s="223"/>
      <c r="S921" s="222"/>
      <c r="T921" s="222"/>
      <c r="U921" s="223"/>
      <c r="V921" s="222"/>
      <c r="W921" s="222"/>
      <c r="X921" s="223"/>
      <c r="Y921" s="222"/>
      <c r="Z921" s="222"/>
      <c r="AA921" s="223"/>
      <c r="AB921" s="257"/>
      <c r="AC921" s="257"/>
      <c r="AD921" s="223"/>
      <c r="AE921" s="257"/>
      <c r="AF921" s="222"/>
      <c r="AG921" s="223"/>
      <c r="AH921" s="257"/>
      <c r="AI921" s="222"/>
      <c r="AJ921" s="223"/>
      <c r="AK921" s="257"/>
      <c r="AL921" s="222"/>
      <c r="AM921" s="223"/>
      <c r="AN921" s="257"/>
      <c r="AO921" s="222"/>
      <c r="AP921" s="223"/>
      <c r="AQ921" s="257"/>
      <c r="AR921" s="222"/>
      <c r="AS921" s="223"/>
      <c r="AT921" s="257"/>
      <c r="AU921" s="222"/>
      <c r="AV921" s="223"/>
      <c r="AW921" s="257"/>
      <c r="AX921" s="257"/>
      <c r="AY921" s="223"/>
      <c r="AZ921" s="458">
        <f t="shared" si="160"/>
        <v>0</v>
      </c>
      <c r="BA921" s="86">
        <f t="shared" si="163"/>
        <v>0</v>
      </c>
      <c r="BD921" s="253">
        <v>0</v>
      </c>
      <c r="BE921" s="66">
        <f t="shared" si="158"/>
        <v>0</v>
      </c>
      <c r="BF921" s="85">
        <f t="shared" si="159"/>
        <v>0</v>
      </c>
    </row>
    <row r="922" spans="1:58" outlineLevel="1" x14ac:dyDescent="0.25">
      <c r="A922" s="196"/>
      <c r="B922" s="123" t="s">
        <v>741</v>
      </c>
      <c r="C922" s="124"/>
      <c r="D922" s="32"/>
      <c r="E922" s="17"/>
      <c r="F922" s="14"/>
      <c r="G922" s="114"/>
      <c r="H922" s="58"/>
      <c r="I922" s="115"/>
      <c r="J922" s="61"/>
      <c r="K922" s="116"/>
      <c r="L922" s="475"/>
      <c r="M922" s="72"/>
      <c r="N922" s="222"/>
      <c r="O922" s="85">
        <f t="shared" si="162"/>
        <v>0</v>
      </c>
      <c r="P922" s="222"/>
      <c r="Q922" s="222"/>
      <c r="R922" s="223"/>
      <c r="S922" s="222"/>
      <c r="T922" s="222"/>
      <c r="U922" s="223"/>
      <c r="V922" s="222"/>
      <c r="W922" s="222"/>
      <c r="X922" s="223"/>
      <c r="Y922" s="222"/>
      <c r="Z922" s="222"/>
      <c r="AA922" s="223"/>
      <c r="AB922" s="257"/>
      <c r="AC922" s="257"/>
      <c r="AD922" s="223"/>
      <c r="AE922" s="257"/>
      <c r="AF922" s="222"/>
      <c r="AG922" s="223"/>
      <c r="AH922" s="257"/>
      <c r="AI922" s="222"/>
      <c r="AJ922" s="223"/>
      <c r="AK922" s="257"/>
      <c r="AL922" s="222"/>
      <c r="AM922" s="223"/>
      <c r="AN922" s="257"/>
      <c r="AO922" s="222"/>
      <c r="AP922" s="223"/>
      <c r="AQ922" s="257"/>
      <c r="AR922" s="222"/>
      <c r="AS922" s="223"/>
      <c r="AT922" s="257"/>
      <c r="AU922" s="222"/>
      <c r="AV922" s="223"/>
      <c r="AW922" s="257"/>
      <c r="AX922" s="257"/>
      <c r="AY922" s="223"/>
      <c r="AZ922" s="458">
        <f t="shared" si="160"/>
        <v>0</v>
      </c>
      <c r="BA922" s="86">
        <f t="shared" si="163"/>
        <v>0</v>
      </c>
      <c r="BD922" s="253">
        <v>0</v>
      </c>
      <c r="BE922" s="66">
        <f t="shared" ref="BE922:BE985" si="164">E922</f>
        <v>0</v>
      </c>
      <c r="BF922" s="85">
        <f t="shared" ref="BF922:BF985" si="165">BD922*BE922</f>
        <v>0</v>
      </c>
    </row>
    <row r="923" spans="1:58" ht="30" outlineLevel="1" x14ac:dyDescent="0.25">
      <c r="A923" s="196"/>
      <c r="B923" s="123" t="s">
        <v>742</v>
      </c>
      <c r="C923" s="124"/>
      <c r="D923" s="32"/>
      <c r="E923" s="17"/>
      <c r="F923" s="14"/>
      <c r="G923" s="114"/>
      <c r="H923" s="58"/>
      <c r="I923" s="115"/>
      <c r="J923" s="61"/>
      <c r="K923" s="116"/>
      <c r="L923" s="475"/>
      <c r="M923" s="72"/>
      <c r="N923" s="222"/>
      <c r="O923" s="85">
        <f t="shared" si="162"/>
        <v>0</v>
      </c>
      <c r="P923" s="222"/>
      <c r="Q923" s="222"/>
      <c r="R923" s="223"/>
      <c r="S923" s="222"/>
      <c r="T923" s="222"/>
      <c r="U923" s="223"/>
      <c r="V923" s="222"/>
      <c r="W923" s="222"/>
      <c r="X923" s="223"/>
      <c r="Y923" s="222"/>
      <c r="Z923" s="222"/>
      <c r="AA923" s="223"/>
      <c r="AB923" s="257"/>
      <c r="AC923" s="257"/>
      <c r="AD923" s="223"/>
      <c r="AE923" s="257"/>
      <c r="AF923" s="222"/>
      <c r="AG923" s="223"/>
      <c r="AH923" s="257"/>
      <c r="AI923" s="222"/>
      <c r="AJ923" s="223"/>
      <c r="AK923" s="257"/>
      <c r="AL923" s="222"/>
      <c r="AM923" s="223"/>
      <c r="AN923" s="257"/>
      <c r="AO923" s="222"/>
      <c r="AP923" s="223"/>
      <c r="AQ923" s="257"/>
      <c r="AR923" s="222"/>
      <c r="AS923" s="223"/>
      <c r="AT923" s="257"/>
      <c r="AU923" s="222"/>
      <c r="AV923" s="223"/>
      <c r="AW923" s="257"/>
      <c r="AX923" s="257"/>
      <c r="AY923" s="223"/>
      <c r="AZ923" s="458">
        <f t="shared" si="160"/>
        <v>0</v>
      </c>
      <c r="BA923" s="86">
        <f t="shared" si="163"/>
        <v>0</v>
      </c>
      <c r="BD923" s="253">
        <v>0</v>
      </c>
      <c r="BE923" s="66">
        <f t="shared" si="164"/>
        <v>0</v>
      </c>
      <c r="BF923" s="85">
        <f t="shared" si="165"/>
        <v>0</v>
      </c>
    </row>
    <row r="924" spans="1:58" ht="30" outlineLevel="1" x14ac:dyDescent="0.25">
      <c r="A924" s="196"/>
      <c r="B924" s="123" t="s">
        <v>743</v>
      </c>
      <c r="C924" s="124"/>
      <c r="D924" s="32"/>
      <c r="E924" s="17"/>
      <c r="F924" s="14"/>
      <c r="G924" s="114"/>
      <c r="H924" s="58"/>
      <c r="I924" s="115"/>
      <c r="J924" s="61"/>
      <c r="K924" s="116"/>
      <c r="L924" s="475"/>
      <c r="M924" s="72"/>
      <c r="N924" s="222"/>
      <c r="O924" s="85">
        <f t="shared" si="162"/>
        <v>0</v>
      </c>
      <c r="P924" s="222"/>
      <c r="Q924" s="222"/>
      <c r="R924" s="223"/>
      <c r="S924" s="222"/>
      <c r="T924" s="222"/>
      <c r="U924" s="223"/>
      <c r="V924" s="222"/>
      <c r="W924" s="222"/>
      <c r="X924" s="223"/>
      <c r="Y924" s="222"/>
      <c r="Z924" s="222"/>
      <c r="AA924" s="223"/>
      <c r="AB924" s="257"/>
      <c r="AC924" s="257"/>
      <c r="AD924" s="223"/>
      <c r="AE924" s="257"/>
      <c r="AF924" s="222"/>
      <c r="AG924" s="223"/>
      <c r="AH924" s="257"/>
      <c r="AI924" s="222"/>
      <c r="AJ924" s="223"/>
      <c r="AK924" s="257"/>
      <c r="AL924" s="222"/>
      <c r="AM924" s="223"/>
      <c r="AN924" s="257"/>
      <c r="AO924" s="222"/>
      <c r="AP924" s="223"/>
      <c r="AQ924" s="257"/>
      <c r="AR924" s="222"/>
      <c r="AS924" s="223"/>
      <c r="AT924" s="257"/>
      <c r="AU924" s="222"/>
      <c r="AV924" s="223"/>
      <c r="AW924" s="257"/>
      <c r="AX924" s="257"/>
      <c r="AY924" s="223"/>
      <c r="AZ924" s="458">
        <f t="shared" si="160"/>
        <v>0</v>
      </c>
      <c r="BA924" s="86">
        <f t="shared" si="163"/>
        <v>0</v>
      </c>
      <c r="BD924" s="253">
        <v>0</v>
      </c>
      <c r="BE924" s="66">
        <f t="shared" si="164"/>
        <v>0</v>
      </c>
      <c r="BF924" s="85">
        <f t="shared" si="165"/>
        <v>0</v>
      </c>
    </row>
    <row r="925" spans="1:58" ht="30" outlineLevel="1" x14ac:dyDescent="0.25">
      <c r="A925" s="196"/>
      <c r="B925" s="123" t="s">
        <v>744</v>
      </c>
      <c r="C925" s="124"/>
      <c r="D925" s="32"/>
      <c r="E925" s="17"/>
      <c r="F925" s="14"/>
      <c r="G925" s="114"/>
      <c r="H925" s="58"/>
      <c r="I925" s="115"/>
      <c r="J925" s="61"/>
      <c r="K925" s="116"/>
      <c r="L925" s="475"/>
      <c r="M925" s="72"/>
      <c r="N925" s="222"/>
      <c r="O925" s="85">
        <f t="shared" si="162"/>
        <v>0</v>
      </c>
      <c r="P925" s="222"/>
      <c r="Q925" s="222"/>
      <c r="R925" s="223"/>
      <c r="S925" s="222"/>
      <c r="T925" s="222"/>
      <c r="U925" s="223"/>
      <c r="V925" s="222"/>
      <c r="W925" s="222"/>
      <c r="X925" s="223"/>
      <c r="Y925" s="222"/>
      <c r="Z925" s="222"/>
      <c r="AA925" s="223"/>
      <c r="AB925" s="257"/>
      <c r="AC925" s="257"/>
      <c r="AD925" s="223"/>
      <c r="AE925" s="257"/>
      <c r="AF925" s="222"/>
      <c r="AG925" s="223"/>
      <c r="AH925" s="257"/>
      <c r="AI925" s="222"/>
      <c r="AJ925" s="223"/>
      <c r="AK925" s="257"/>
      <c r="AL925" s="222"/>
      <c r="AM925" s="223"/>
      <c r="AN925" s="257"/>
      <c r="AO925" s="222"/>
      <c r="AP925" s="223"/>
      <c r="AQ925" s="257"/>
      <c r="AR925" s="222"/>
      <c r="AS925" s="223"/>
      <c r="AT925" s="257"/>
      <c r="AU925" s="222"/>
      <c r="AV925" s="223"/>
      <c r="AW925" s="257"/>
      <c r="AX925" s="257"/>
      <c r="AY925" s="223"/>
      <c r="AZ925" s="458">
        <f t="shared" si="160"/>
        <v>0</v>
      </c>
      <c r="BA925" s="86">
        <f t="shared" si="163"/>
        <v>0</v>
      </c>
      <c r="BD925" s="253">
        <v>0</v>
      </c>
      <c r="BE925" s="66">
        <f t="shared" si="164"/>
        <v>0</v>
      </c>
      <c r="BF925" s="85">
        <f t="shared" si="165"/>
        <v>0</v>
      </c>
    </row>
    <row r="926" spans="1:58" ht="30" outlineLevel="1" x14ac:dyDescent="0.25">
      <c r="A926" s="196"/>
      <c r="B926" s="123" t="s">
        <v>745</v>
      </c>
      <c r="C926" s="124"/>
      <c r="D926" s="32"/>
      <c r="E926" s="17"/>
      <c r="F926" s="14"/>
      <c r="G926" s="114"/>
      <c r="H926" s="58"/>
      <c r="I926" s="115"/>
      <c r="J926" s="61"/>
      <c r="K926" s="116"/>
      <c r="L926" s="475"/>
      <c r="M926" s="72"/>
      <c r="N926" s="222"/>
      <c r="O926" s="85">
        <f t="shared" si="162"/>
        <v>0</v>
      </c>
      <c r="P926" s="222"/>
      <c r="Q926" s="222"/>
      <c r="R926" s="223"/>
      <c r="S926" s="222"/>
      <c r="T926" s="222"/>
      <c r="U926" s="223"/>
      <c r="V926" s="222"/>
      <c r="W926" s="222"/>
      <c r="X926" s="223"/>
      <c r="Y926" s="222"/>
      <c r="Z926" s="222"/>
      <c r="AA926" s="223"/>
      <c r="AB926" s="257"/>
      <c r="AC926" s="257"/>
      <c r="AD926" s="223"/>
      <c r="AE926" s="257"/>
      <c r="AF926" s="222"/>
      <c r="AG926" s="223"/>
      <c r="AH926" s="257"/>
      <c r="AI926" s="222"/>
      <c r="AJ926" s="223"/>
      <c r="AK926" s="257"/>
      <c r="AL926" s="222"/>
      <c r="AM926" s="223"/>
      <c r="AN926" s="257"/>
      <c r="AO926" s="222"/>
      <c r="AP926" s="223"/>
      <c r="AQ926" s="257"/>
      <c r="AR926" s="222"/>
      <c r="AS926" s="223"/>
      <c r="AT926" s="257"/>
      <c r="AU926" s="222"/>
      <c r="AV926" s="223"/>
      <c r="AW926" s="257"/>
      <c r="AX926" s="257"/>
      <c r="AY926" s="223"/>
      <c r="AZ926" s="458">
        <f t="shared" si="160"/>
        <v>0</v>
      </c>
      <c r="BA926" s="86">
        <f t="shared" si="163"/>
        <v>0</v>
      </c>
      <c r="BD926" s="253">
        <v>0</v>
      </c>
      <c r="BE926" s="66">
        <f t="shared" si="164"/>
        <v>0</v>
      </c>
      <c r="BF926" s="85">
        <f t="shared" si="165"/>
        <v>0</v>
      </c>
    </row>
    <row r="927" spans="1:58" outlineLevel="1" x14ac:dyDescent="0.25">
      <c r="A927" s="196"/>
      <c r="B927" s="123" t="s">
        <v>746</v>
      </c>
      <c r="C927" s="124"/>
      <c r="D927" s="32"/>
      <c r="E927" s="17"/>
      <c r="F927" s="14"/>
      <c r="G927" s="114"/>
      <c r="H927" s="58"/>
      <c r="I927" s="115"/>
      <c r="J927" s="61"/>
      <c r="K927" s="116"/>
      <c r="L927" s="475"/>
      <c r="M927" s="72"/>
      <c r="N927" s="222"/>
      <c r="O927" s="85">
        <f t="shared" si="162"/>
        <v>0</v>
      </c>
      <c r="P927" s="222"/>
      <c r="Q927" s="222"/>
      <c r="R927" s="223"/>
      <c r="S927" s="222"/>
      <c r="T927" s="222"/>
      <c r="U927" s="223"/>
      <c r="V927" s="222"/>
      <c r="W927" s="222"/>
      <c r="X927" s="223"/>
      <c r="Y927" s="222"/>
      <c r="Z927" s="222"/>
      <c r="AA927" s="223"/>
      <c r="AB927" s="257"/>
      <c r="AC927" s="257"/>
      <c r="AD927" s="223"/>
      <c r="AE927" s="257"/>
      <c r="AF927" s="222"/>
      <c r="AG927" s="223"/>
      <c r="AH927" s="257"/>
      <c r="AI927" s="222"/>
      <c r="AJ927" s="223"/>
      <c r="AK927" s="257"/>
      <c r="AL927" s="222"/>
      <c r="AM927" s="223"/>
      <c r="AN927" s="257"/>
      <c r="AO927" s="222"/>
      <c r="AP927" s="223"/>
      <c r="AQ927" s="257"/>
      <c r="AR927" s="222"/>
      <c r="AS927" s="223"/>
      <c r="AT927" s="257"/>
      <c r="AU927" s="222"/>
      <c r="AV927" s="223"/>
      <c r="AW927" s="257"/>
      <c r="AX927" s="257"/>
      <c r="AY927" s="223"/>
      <c r="AZ927" s="458">
        <f t="shared" si="160"/>
        <v>0</v>
      </c>
      <c r="BA927" s="86">
        <f t="shared" si="163"/>
        <v>0</v>
      </c>
      <c r="BD927" s="253">
        <v>0</v>
      </c>
      <c r="BE927" s="66">
        <f t="shared" si="164"/>
        <v>0</v>
      </c>
      <c r="BF927" s="85">
        <f t="shared" si="165"/>
        <v>0</v>
      </c>
    </row>
    <row r="928" spans="1:58" outlineLevel="1" x14ac:dyDescent="0.25">
      <c r="A928" s="196"/>
      <c r="B928" s="123" t="s">
        <v>747</v>
      </c>
      <c r="C928" s="124"/>
      <c r="D928" s="32"/>
      <c r="E928" s="17"/>
      <c r="F928" s="14"/>
      <c r="G928" s="114"/>
      <c r="H928" s="58"/>
      <c r="I928" s="115"/>
      <c r="J928" s="61"/>
      <c r="K928" s="116"/>
      <c r="L928" s="475"/>
      <c r="M928" s="72"/>
      <c r="N928" s="222"/>
      <c r="O928" s="85">
        <f t="shared" si="162"/>
        <v>0</v>
      </c>
      <c r="P928" s="222"/>
      <c r="Q928" s="222"/>
      <c r="R928" s="223"/>
      <c r="S928" s="222"/>
      <c r="T928" s="222"/>
      <c r="U928" s="223"/>
      <c r="V928" s="222"/>
      <c r="W928" s="222"/>
      <c r="X928" s="223"/>
      <c r="Y928" s="222"/>
      <c r="Z928" s="222"/>
      <c r="AA928" s="223"/>
      <c r="AB928" s="257"/>
      <c r="AC928" s="257"/>
      <c r="AD928" s="223"/>
      <c r="AE928" s="257"/>
      <c r="AF928" s="222"/>
      <c r="AG928" s="223"/>
      <c r="AH928" s="257"/>
      <c r="AI928" s="222"/>
      <c r="AJ928" s="223"/>
      <c r="AK928" s="257"/>
      <c r="AL928" s="222"/>
      <c r="AM928" s="223"/>
      <c r="AN928" s="257"/>
      <c r="AO928" s="222"/>
      <c r="AP928" s="223"/>
      <c r="AQ928" s="257"/>
      <c r="AR928" s="222"/>
      <c r="AS928" s="223"/>
      <c r="AT928" s="257"/>
      <c r="AU928" s="222"/>
      <c r="AV928" s="223"/>
      <c r="AW928" s="257"/>
      <c r="AX928" s="257"/>
      <c r="AY928" s="223"/>
      <c r="AZ928" s="458">
        <f t="shared" si="160"/>
        <v>0</v>
      </c>
      <c r="BA928" s="86">
        <f t="shared" si="163"/>
        <v>0</v>
      </c>
      <c r="BD928" s="253">
        <v>0</v>
      </c>
      <c r="BE928" s="66">
        <f t="shared" si="164"/>
        <v>0</v>
      </c>
      <c r="BF928" s="85">
        <f t="shared" si="165"/>
        <v>0</v>
      </c>
    </row>
    <row r="929" spans="1:58" ht="30" outlineLevel="1" x14ac:dyDescent="0.25">
      <c r="A929" s="196"/>
      <c r="B929" s="123" t="s">
        <v>748</v>
      </c>
      <c r="C929" s="124"/>
      <c r="D929" s="32"/>
      <c r="E929" s="17"/>
      <c r="F929" s="14"/>
      <c r="G929" s="114"/>
      <c r="H929" s="58"/>
      <c r="I929" s="115"/>
      <c r="J929" s="61"/>
      <c r="K929" s="116"/>
      <c r="L929" s="475"/>
      <c r="M929" s="72"/>
      <c r="N929" s="222"/>
      <c r="O929" s="85">
        <f t="shared" si="162"/>
        <v>0</v>
      </c>
      <c r="P929" s="222"/>
      <c r="Q929" s="222"/>
      <c r="R929" s="223"/>
      <c r="S929" s="222"/>
      <c r="T929" s="222"/>
      <c r="U929" s="223"/>
      <c r="V929" s="222"/>
      <c r="W929" s="222"/>
      <c r="X929" s="223"/>
      <c r="Y929" s="222"/>
      <c r="Z929" s="222"/>
      <c r="AA929" s="223"/>
      <c r="AB929" s="257"/>
      <c r="AC929" s="257"/>
      <c r="AD929" s="223"/>
      <c r="AE929" s="257"/>
      <c r="AF929" s="222"/>
      <c r="AG929" s="223"/>
      <c r="AH929" s="257"/>
      <c r="AI929" s="222"/>
      <c r="AJ929" s="223"/>
      <c r="AK929" s="257"/>
      <c r="AL929" s="222"/>
      <c r="AM929" s="223"/>
      <c r="AN929" s="257"/>
      <c r="AO929" s="222"/>
      <c r="AP929" s="223"/>
      <c r="AQ929" s="257"/>
      <c r="AR929" s="222"/>
      <c r="AS929" s="223"/>
      <c r="AT929" s="257"/>
      <c r="AU929" s="222"/>
      <c r="AV929" s="223"/>
      <c r="AW929" s="257"/>
      <c r="AX929" s="257"/>
      <c r="AY929" s="223"/>
      <c r="AZ929" s="458">
        <f t="shared" si="160"/>
        <v>0</v>
      </c>
      <c r="BA929" s="86">
        <f t="shared" si="163"/>
        <v>0</v>
      </c>
      <c r="BD929" s="253">
        <v>0</v>
      </c>
      <c r="BE929" s="66">
        <f t="shared" si="164"/>
        <v>0</v>
      </c>
      <c r="BF929" s="85">
        <f t="shared" si="165"/>
        <v>0</v>
      </c>
    </row>
    <row r="930" spans="1:58" outlineLevel="1" x14ac:dyDescent="0.25">
      <c r="A930" s="196"/>
      <c r="B930" s="123" t="s">
        <v>749</v>
      </c>
      <c r="C930" s="124"/>
      <c r="D930" s="32"/>
      <c r="E930" s="17"/>
      <c r="F930" s="14"/>
      <c r="G930" s="114"/>
      <c r="H930" s="58"/>
      <c r="I930" s="115"/>
      <c r="J930" s="61"/>
      <c r="K930" s="116"/>
      <c r="L930" s="475"/>
      <c r="M930" s="72"/>
      <c r="N930" s="222"/>
      <c r="O930" s="85">
        <f t="shared" si="162"/>
        <v>0</v>
      </c>
      <c r="P930" s="222"/>
      <c r="Q930" s="222"/>
      <c r="R930" s="223"/>
      <c r="S930" s="222"/>
      <c r="T930" s="222"/>
      <c r="U930" s="223"/>
      <c r="V930" s="222"/>
      <c r="W930" s="222"/>
      <c r="X930" s="223"/>
      <c r="Y930" s="222"/>
      <c r="Z930" s="222"/>
      <c r="AA930" s="223"/>
      <c r="AB930" s="257"/>
      <c r="AC930" s="257"/>
      <c r="AD930" s="223"/>
      <c r="AE930" s="257"/>
      <c r="AF930" s="222"/>
      <c r="AG930" s="223"/>
      <c r="AH930" s="257"/>
      <c r="AI930" s="222"/>
      <c r="AJ930" s="223"/>
      <c r="AK930" s="257"/>
      <c r="AL930" s="222"/>
      <c r="AM930" s="223"/>
      <c r="AN930" s="257"/>
      <c r="AO930" s="222"/>
      <c r="AP930" s="223"/>
      <c r="AQ930" s="257"/>
      <c r="AR930" s="222"/>
      <c r="AS930" s="223"/>
      <c r="AT930" s="257"/>
      <c r="AU930" s="222"/>
      <c r="AV930" s="223"/>
      <c r="AW930" s="257"/>
      <c r="AX930" s="257"/>
      <c r="AY930" s="223"/>
      <c r="AZ930" s="458">
        <f t="shared" si="160"/>
        <v>0</v>
      </c>
      <c r="BA930" s="86">
        <f t="shared" si="163"/>
        <v>0</v>
      </c>
      <c r="BD930" s="253">
        <v>0</v>
      </c>
      <c r="BE930" s="66">
        <f t="shared" si="164"/>
        <v>0</v>
      </c>
      <c r="BF930" s="85">
        <f t="shared" si="165"/>
        <v>0</v>
      </c>
    </row>
    <row r="931" spans="1:58" outlineLevel="1" x14ac:dyDescent="0.25">
      <c r="A931" s="196"/>
      <c r="B931" s="123" t="s">
        <v>750</v>
      </c>
      <c r="C931" s="124"/>
      <c r="D931" s="32"/>
      <c r="E931" s="17"/>
      <c r="F931" s="14"/>
      <c r="G931" s="114"/>
      <c r="H931" s="58"/>
      <c r="I931" s="115"/>
      <c r="J931" s="61"/>
      <c r="K931" s="116"/>
      <c r="L931" s="475"/>
      <c r="M931" s="72"/>
      <c r="N931" s="222"/>
      <c r="O931" s="85">
        <f t="shared" si="162"/>
        <v>0</v>
      </c>
      <c r="P931" s="222"/>
      <c r="Q931" s="222"/>
      <c r="R931" s="223"/>
      <c r="S931" s="222"/>
      <c r="T931" s="222"/>
      <c r="U931" s="223"/>
      <c r="V931" s="222"/>
      <c r="W931" s="222"/>
      <c r="X931" s="223"/>
      <c r="Y931" s="222"/>
      <c r="Z931" s="222"/>
      <c r="AA931" s="223"/>
      <c r="AB931" s="257"/>
      <c r="AC931" s="257"/>
      <c r="AD931" s="223"/>
      <c r="AE931" s="257"/>
      <c r="AF931" s="222"/>
      <c r="AG931" s="223"/>
      <c r="AH931" s="257"/>
      <c r="AI931" s="222"/>
      <c r="AJ931" s="223"/>
      <c r="AK931" s="257"/>
      <c r="AL931" s="222"/>
      <c r="AM931" s="223"/>
      <c r="AN931" s="257"/>
      <c r="AO931" s="222"/>
      <c r="AP931" s="223"/>
      <c r="AQ931" s="257"/>
      <c r="AR931" s="222"/>
      <c r="AS931" s="223"/>
      <c r="AT931" s="257"/>
      <c r="AU931" s="222"/>
      <c r="AV931" s="223"/>
      <c r="AW931" s="257"/>
      <c r="AX931" s="257"/>
      <c r="AY931" s="223"/>
      <c r="AZ931" s="458">
        <f t="shared" si="160"/>
        <v>0</v>
      </c>
      <c r="BA931" s="86">
        <f t="shared" si="163"/>
        <v>0</v>
      </c>
      <c r="BD931" s="253">
        <v>0</v>
      </c>
      <c r="BE931" s="66">
        <f t="shared" si="164"/>
        <v>0</v>
      </c>
      <c r="BF931" s="85">
        <f t="shared" si="165"/>
        <v>0</v>
      </c>
    </row>
    <row r="932" spans="1:58" ht="30" outlineLevel="1" x14ac:dyDescent="0.25">
      <c r="A932" s="196"/>
      <c r="B932" s="123" t="s">
        <v>751</v>
      </c>
      <c r="C932" s="124"/>
      <c r="D932" s="32"/>
      <c r="E932" s="17"/>
      <c r="F932" s="14"/>
      <c r="G932" s="114"/>
      <c r="H932" s="58"/>
      <c r="I932" s="115"/>
      <c r="J932" s="61"/>
      <c r="K932" s="116"/>
      <c r="L932" s="475"/>
      <c r="M932" s="72"/>
      <c r="N932" s="222"/>
      <c r="O932" s="85">
        <f t="shared" si="162"/>
        <v>0</v>
      </c>
      <c r="P932" s="222"/>
      <c r="Q932" s="222"/>
      <c r="R932" s="223"/>
      <c r="S932" s="222"/>
      <c r="T932" s="222"/>
      <c r="U932" s="223"/>
      <c r="V932" s="222"/>
      <c r="W932" s="222"/>
      <c r="X932" s="223"/>
      <c r="Y932" s="222"/>
      <c r="Z932" s="222"/>
      <c r="AA932" s="223"/>
      <c r="AB932" s="257"/>
      <c r="AC932" s="257"/>
      <c r="AD932" s="223"/>
      <c r="AE932" s="257"/>
      <c r="AF932" s="222"/>
      <c r="AG932" s="223"/>
      <c r="AH932" s="257"/>
      <c r="AI932" s="222"/>
      <c r="AJ932" s="223"/>
      <c r="AK932" s="257"/>
      <c r="AL932" s="222"/>
      <c r="AM932" s="223"/>
      <c r="AN932" s="257"/>
      <c r="AO932" s="222"/>
      <c r="AP932" s="223"/>
      <c r="AQ932" s="257"/>
      <c r="AR932" s="222"/>
      <c r="AS932" s="223"/>
      <c r="AT932" s="257"/>
      <c r="AU932" s="222"/>
      <c r="AV932" s="223"/>
      <c r="AW932" s="257"/>
      <c r="AX932" s="257"/>
      <c r="AY932" s="223"/>
      <c r="AZ932" s="458">
        <f t="shared" si="160"/>
        <v>0</v>
      </c>
      <c r="BA932" s="86">
        <f t="shared" si="163"/>
        <v>0</v>
      </c>
      <c r="BD932" s="253">
        <v>0</v>
      </c>
      <c r="BE932" s="66">
        <f t="shared" si="164"/>
        <v>0</v>
      </c>
      <c r="BF932" s="85">
        <f t="shared" si="165"/>
        <v>0</v>
      </c>
    </row>
    <row r="933" spans="1:58" ht="45" outlineLevel="1" x14ac:dyDescent="0.25">
      <c r="A933" s="196"/>
      <c r="B933" s="123" t="s">
        <v>752</v>
      </c>
      <c r="C933" s="124"/>
      <c r="D933" s="124"/>
      <c r="E933" s="5"/>
      <c r="F933" s="9"/>
      <c r="G933" s="125"/>
      <c r="H933" s="54"/>
      <c r="I933" s="126"/>
      <c r="J933" s="56"/>
      <c r="K933" s="127"/>
      <c r="L933" s="472"/>
      <c r="M933" s="74"/>
      <c r="O933" s="85">
        <f t="shared" si="162"/>
        <v>0</v>
      </c>
      <c r="P933" s="222"/>
      <c r="Q933" s="222"/>
      <c r="R933" s="223"/>
      <c r="S933" s="222"/>
      <c r="T933" s="222"/>
      <c r="U933" s="223"/>
      <c r="V933" s="222"/>
      <c r="W933" s="222"/>
      <c r="X933" s="223"/>
      <c r="Y933" s="222"/>
      <c r="Z933" s="222"/>
      <c r="AA933" s="223"/>
      <c r="AB933" s="257"/>
      <c r="AC933" s="257"/>
      <c r="AD933" s="223"/>
      <c r="AE933" s="257"/>
      <c r="AF933" s="222"/>
      <c r="AG933" s="223"/>
      <c r="AH933" s="257"/>
      <c r="AI933" s="222"/>
      <c r="AJ933" s="223"/>
      <c r="AK933" s="257"/>
      <c r="AL933" s="222"/>
      <c r="AM933" s="223"/>
      <c r="AN933" s="257"/>
      <c r="AO933" s="222"/>
      <c r="AP933" s="223"/>
      <c r="AQ933" s="257"/>
      <c r="AR933" s="222"/>
      <c r="AS933" s="223"/>
      <c r="AT933" s="257"/>
      <c r="AU933" s="222"/>
      <c r="AV933" s="223"/>
      <c r="AW933" s="257"/>
      <c r="AX933" s="257"/>
      <c r="AY933" s="223"/>
      <c r="AZ933" s="458">
        <f t="shared" si="160"/>
        <v>0</v>
      </c>
      <c r="BA933" s="86">
        <f t="shared" si="163"/>
        <v>0</v>
      </c>
      <c r="BD933" s="253">
        <v>0</v>
      </c>
      <c r="BE933" s="66">
        <f t="shared" si="164"/>
        <v>0</v>
      </c>
      <c r="BF933" s="85">
        <f t="shared" si="165"/>
        <v>0</v>
      </c>
    </row>
    <row r="934" spans="1:58" ht="45" outlineLevel="1" x14ac:dyDescent="0.25">
      <c r="A934" s="196"/>
      <c r="B934" s="123" t="s">
        <v>753</v>
      </c>
      <c r="C934" s="124"/>
      <c r="D934" s="124"/>
      <c r="E934" s="5"/>
      <c r="F934" s="9"/>
      <c r="G934" s="125"/>
      <c r="H934" s="54"/>
      <c r="I934" s="126"/>
      <c r="J934" s="56"/>
      <c r="K934" s="127"/>
      <c r="L934" s="472"/>
      <c r="M934" s="74"/>
      <c r="O934" s="85">
        <f t="shared" si="162"/>
        <v>0</v>
      </c>
      <c r="P934" s="222"/>
      <c r="Q934" s="222"/>
      <c r="R934" s="223"/>
      <c r="S934" s="222"/>
      <c r="T934" s="222"/>
      <c r="U934" s="223"/>
      <c r="V934" s="222"/>
      <c r="W934" s="222"/>
      <c r="X934" s="223"/>
      <c r="Y934" s="222"/>
      <c r="Z934" s="222"/>
      <c r="AA934" s="223"/>
      <c r="AB934" s="257"/>
      <c r="AC934" s="257"/>
      <c r="AD934" s="223"/>
      <c r="AE934" s="257"/>
      <c r="AF934" s="222"/>
      <c r="AG934" s="223"/>
      <c r="AH934" s="257"/>
      <c r="AI934" s="222"/>
      <c r="AJ934" s="223"/>
      <c r="AK934" s="257"/>
      <c r="AL934" s="222"/>
      <c r="AM934" s="223"/>
      <c r="AN934" s="257"/>
      <c r="AO934" s="222"/>
      <c r="AP934" s="223"/>
      <c r="AQ934" s="257"/>
      <c r="AR934" s="222"/>
      <c r="AS934" s="223"/>
      <c r="AT934" s="257"/>
      <c r="AU934" s="222"/>
      <c r="AV934" s="223"/>
      <c r="AW934" s="257"/>
      <c r="AX934" s="257"/>
      <c r="AY934" s="223"/>
      <c r="AZ934" s="458">
        <f t="shared" si="160"/>
        <v>0</v>
      </c>
      <c r="BA934" s="86">
        <f t="shared" si="163"/>
        <v>0</v>
      </c>
      <c r="BD934" s="253">
        <v>0</v>
      </c>
      <c r="BE934" s="66">
        <f t="shared" si="164"/>
        <v>0</v>
      </c>
      <c r="BF934" s="85">
        <f t="shared" si="165"/>
        <v>0</v>
      </c>
    </row>
    <row r="935" spans="1:58" ht="60" outlineLevel="1" x14ac:dyDescent="0.25">
      <c r="A935" s="196"/>
      <c r="B935" s="123" t="s">
        <v>754</v>
      </c>
      <c r="C935" s="124"/>
      <c r="D935" s="124"/>
      <c r="E935" s="5"/>
      <c r="F935" s="9"/>
      <c r="G935" s="125"/>
      <c r="H935" s="54"/>
      <c r="I935" s="126"/>
      <c r="J935" s="56"/>
      <c r="K935" s="127"/>
      <c r="L935" s="472"/>
      <c r="M935" s="74"/>
      <c r="O935" s="85">
        <f t="shared" si="162"/>
        <v>0</v>
      </c>
      <c r="P935" s="222"/>
      <c r="Q935" s="222"/>
      <c r="R935" s="223"/>
      <c r="S935" s="222"/>
      <c r="T935" s="222"/>
      <c r="U935" s="223"/>
      <c r="V935" s="222"/>
      <c r="W935" s="222"/>
      <c r="X935" s="223"/>
      <c r="Y935" s="222"/>
      <c r="Z935" s="222"/>
      <c r="AA935" s="223"/>
      <c r="AB935" s="257"/>
      <c r="AC935" s="257"/>
      <c r="AD935" s="223"/>
      <c r="AE935" s="257"/>
      <c r="AF935" s="222"/>
      <c r="AG935" s="223"/>
      <c r="AH935" s="257"/>
      <c r="AI935" s="222"/>
      <c r="AJ935" s="223"/>
      <c r="AK935" s="257"/>
      <c r="AL935" s="222"/>
      <c r="AM935" s="223"/>
      <c r="AN935" s="257"/>
      <c r="AO935" s="222"/>
      <c r="AP935" s="223"/>
      <c r="AQ935" s="257"/>
      <c r="AR935" s="222"/>
      <c r="AS935" s="223"/>
      <c r="AT935" s="257"/>
      <c r="AU935" s="222"/>
      <c r="AV935" s="223"/>
      <c r="AW935" s="257"/>
      <c r="AX935" s="257"/>
      <c r="AY935" s="223"/>
      <c r="AZ935" s="458">
        <f t="shared" si="160"/>
        <v>0</v>
      </c>
      <c r="BA935" s="86">
        <f t="shared" si="163"/>
        <v>0</v>
      </c>
      <c r="BD935" s="253">
        <v>0</v>
      </c>
      <c r="BE935" s="66">
        <f t="shared" si="164"/>
        <v>0</v>
      </c>
      <c r="BF935" s="85">
        <f t="shared" si="165"/>
        <v>0</v>
      </c>
    </row>
    <row r="936" spans="1:58" ht="75" outlineLevel="1" x14ac:dyDescent="0.25">
      <c r="A936" s="196"/>
      <c r="B936" s="123" t="s">
        <v>755</v>
      </c>
      <c r="C936" s="124"/>
      <c r="D936" s="124"/>
      <c r="E936" s="5"/>
      <c r="F936" s="9"/>
      <c r="G936" s="125"/>
      <c r="H936" s="54"/>
      <c r="I936" s="126"/>
      <c r="J936" s="56"/>
      <c r="K936" s="127"/>
      <c r="L936" s="472"/>
      <c r="M936" s="74"/>
      <c r="O936" s="85">
        <f t="shared" si="162"/>
        <v>0</v>
      </c>
      <c r="P936" s="222"/>
      <c r="Q936" s="222"/>
      <c r="R936" s="223"/>
      <c r="S936" s="222"/>
      <c r="T936" s="222"/>
      <c r="U936" s="223"/>
      <c r="V936" s="222"/>
      <c r="W936" s="222"/>
      <c r="X936" s="223"/>
      <c r="Y936" s="222"/>
      <c r="Z936" s="222"/>
      <c r="AA936" s="223"/>
      <c r="AB936" s="257"/>
      <c r="AC936" s="257"/>
      <c r="AD936" s="223"/>
      <c r="AE936" s="257"/>
      <c r="AF936" s="222"/>
      <c r="AG936" s="223"/>
      <c r="AH936" s="257"/>
      <c r="AI936" s="222"/>
      <c r="AJ936" s="223"/>
      <c r="AK936" s="257"/>
      <c r="AL936" s="222"/>
      <c r="AM936" s="223"/>
      <c r="AN936" s="257"/>
      <c r="AO936" s="222"/>
      <c r="AP936" s="223"/>
      <c r="AQ936" s="257"/>
      <c r="AR936" s="222"/>
      <c r="AS936" s="223"/>
      <c r="AT936" s="257"/>
      <c r="AU936" s="222"/>
      <c r="AV936" s="223"/>
      <c r="AW936" s="257"/>
      <c r="AX936" s="257"/>
      <c r="AY936" s="223"/>
      <c r="AZ936" s="458">
        <f t="shared" ref="AZ936:AZ999" si="166">Y936+AB936+AE936+AH936+AK936+AN936+AQ936+AT936+AW936+V936+S936+P936+M936</f>
        <v>0</v>
      </c>
      <c r="BA936" s="86">
        <f t="shared" si="163"/>
        <v>0</v>
      </c>
      <c r="BD936" s="253">
        <v>0</v>
      </c>
      <c r="BE936" s="66">
        <f t="shared" si="164"/>
        <v>0</v>
      </c>
      <c r="BF936" s="85">
        <f t="shared" si="165"/>
        <v>0</v>
      </c>
    </row>
    <row r="937" spans="1:58" ht="32.25" customHeight="1" outlineLevel="1" x14ac:dyDescent="0.25">
      <c r="A937" s="196"/>
      <c r="B937" s="123" t="s">
        <v>756</v>
      </c>
      <c r="C937" s="124"/>
      <c r="D937" s="124"/>
      <c r="E937" s="5"/>
      <c r="F937" s="9"/>
      <c r="G937" s="125"/>
      <c r="H937" s="54"/>
      <c r="I937" s="126"/>
      <c r="J937" s="56"/>
      <c r="K937" s="127"/>
      <c r="L937" s="472"/>
      <c r="M937" s="74"/>
      <c r="O937" s="85">
        <f t="shared" si="162"/>
        <v>0</v>
      </c>
      <c r="P937" s="222"/>
      <c r="Q937" s="222"/>
      <c r="R937" s="223"/>
      <c r="S937" s="222"/>
      <c r="T937" s="222"/>
      <c r="U937" s="223"/>
      <c r="V937" s="222"/>
      <c r="W937" s="222"/>
      <c r="X937" s="223"/>
      <c r="Y937" s="222"/>
      <c r="Z937" s="222"/>
      <c r="AA937" s="223"/>
      <c r="AB937" s="257"/>
      <c r="AC937" s="257"/>
      <c r="AD937" s="223"/>
      <c r="AE937" s="257"/>
      <c r="AF937" s="222"/>
      <c r="AG937" s="223"/>
      <c r="AH937" s="257"/>
      <c r="AI937" s="222"/>
      <c r="AJ937" s="223"/>
      <c r="AK937" s="257"/>
      <c r="AL937" s="222"/>
      <c r="AM937" s="223"/>
      <c r="AN937" s="257"/>
      <c r="AO937" s="222"/>
      <c r="AP937" s="223"/>
      <c r="AQ937" s="257"/>
      <c r="AR937" s="222"/>
      <c r="AS937" s="223"/>
      <c r="AT937" s="257"/>
      <c r="AU937" s="222"/>
      <c r="AV937" s="223"/>
      <c r="AW937" s="257"/>
      <c r="AX937" s="257"/>
      <c r="AY937" s="223"/>
      <c r="AZ937" s="458">
        <f t="shared" si="166"/>
        <v>0</v>
      </c>
      <c r="BA937" s="86">
        <f t="shared" si="163"/>
        <v>0</v>
      </c>
      <c r="BD937" s="253">
        <v>0</v>
      </c>
      <c r="BE937" s="66">
        <f t="shared" si="164"/>
        <v>0</v>
      </c>
      <c r="BF937" s="85">
        <f t="shared" si="165"/>
        <v>0</v>
      </c>
    </row>
    <row r="938" spans="1:58" ht="45" outlineLevel="1" x14ac:dyDescent="0.25">
      <c r="A938" s="196"/>
      <c r="B938" s="123" t="s">
        <v>757</v>
      </c>
      <c r="C938" s="124"/>
      <c r="D938" s="124"/>
      <c r="E938" s="5"/>
      <c r="F938" s="9"/>
      <c r="G938" s="125"/>
      <c r="H938" s="54"/>
      <c r="I938" s="126"/>
      <c r="J938" s="56"/>
      <c r="K938" s="127"/>
      <c r="L938" s="472"/>
      <c r="M938" s="74"/>
      <c r="O938" s="85">
        <f t="shared" si="162"/>
        <v>0</v>
      </c>
      <c r="P938" s="222"/>
      <c r="Q938" s="222"/>
      <c r="R938" s="223"/>
      <c r="S938" s="222"/>
      <c r="T938" s="222"/>
      <c r="U938" s="223"/>
      <c r="V938" s="222"/>
      <c r="W938" s="222"/>
      <c r="X938" s="223"/>
      <c r="Y938" s="222"/>
      <c r="Z938" s="222"/>
      <c r="AA938" s="223"/>
      <c r="AB938" s="257"/>
      <c r="AC938" s="257"/>
      <c r="AD938" s="223"/>
      <c r="AE938" s="257"/>
      <c r="AF938" s="222"/>
      <c r="AG938" s="223"/>
      <c r="AH938" s="257"/>
      <c r="AI938" s="222"/>
      <c r="AJ938" s="223"/>
      <c r="AK938" s="257"/>
      <c r="AL938" s="222"/>
      <c r="AM938" s="223"/>
      <c r="AN938" s="257"/>
      <c r="AO938" s="222"/>
      <c r="AP938" s="223"/>
      <c r="AQ938" s="257"/>
      <c r="AR938" s="222"/>
      <c r="AS938" s="223"/>
      <c r="AT938" s="257"/>
      <c r="AU938" s="222"/>
      <c r="AV938" s="223"/>
      <c r="AW938" s="257"/>
      <c r="AX938" s="257"/>
      <c r="AY938" s="223"/>
      <c r="AZ938" s="458">
        <f t="shared" si="166"/>
        <v>0</v>
      </c>
      <c r="BA938" s="86">
        <f t="shared" si="163"/>
        <v>0</v>
      </c>
      <c r="BD938" s="253">
        <v>0</v>
      </c>
      <c r="BE938" s="66">
        <f t="shared" si="164"/>
        <v>0</v>
      </c>
      <c r="BF938" s="85">
        <f t="shared" si="165"/>
        <v>0</v>
      </c>
    </row>
    <row r="939" spans="1:58" ht="30" outlineLevel="1" x14ac:dyDescent="0.25">
      <c r="A939" s="196"/>
      <c r="B939" s="123" t="s">
        <v>758</v>
      </c>
      <c r="C939" s="124"/>
      <c r="D939" s="124"/>
      <c r="E939" s="5"/>
      <c r="F939" s="9"/>
      <c r="G939" s="125"/>
      <c r="H939" s="54"/>
      <c r="I939" s="126"/>
      <c r="J939" s="56"/>
      <c r="K939" s="127"/>
      <c r="L939" s="472"/>
      <c r="M939" s="74"/>
      <c r="O939" s="85">
        <f t="shared" si="162"/>
        <v>0</v>
      </c>
      <c r="P939" s="222"/>
      <c r="Q939" s="222"/>
      <c r="R939" s="223"/>
      <c r="S939" s="222"/>
      <c r="T939" s="222"/>
      <c r="U939" s="223"/>
      <c r="V939" s="222"/>
      <c r="W939" s="222"/>
      <c r="X939" s="223"/>
      <c r="Y939" s="222"/>
      <c r="Z939" s="222"/>
      <c r="AA939" s="223"/>
      <c r="AB939" s="257"/>
      <c r="AC939" s="257"/>
      <c r="AD939" s="223"/>
      <c r="AE939" s="257"/>
      <c r="AF939" s="222"/>
      <c r="AG939" s="223"/>
      <c r="AH939" s="257"/>
      <c r="AI939" s="222"/>
      <c r="AJ939" s="223"/>
      <c r="AK939" s="257"/>
      <c r="AL939" s="222"/>
      <c r="AM939" s="223"/>
      <c r="AN939" s="257"/>
      <c r="AO939" s="222"/>
      <c r="AP939" s="223"/>
      <c r="AQ939" s="257"/>
      <c r="AR939" s="222"/>
      <c r="AS939" s="223"/>
      <c r="AT939" s="257"/>
      <c r="AU939" s="222"/>
      <c r="AV939" s="223"/>
      <c r="AW939" s="257"/>
      <c r="AX939" s="257"/>
      <c r="AY939" s="223"/>
      <c r="AZ939" s="458">
        <f t="shared" si="166"/>
        <v>0</v>
      </c>
      <c r="BA939" s="86">
        <f t="shared" si="163"/>
        <v>0</v>
      </c>
      <c r="BD939" s="253">
        <v>0</v>
      </c>
      <c r="BE939" s="66">
        <f t="shared" si="164"/>
        <v>0</v>
      </c>
      <c r="BF939" s="85">
        <f t="shared" si="165"/>
        <v>0</v>
      </c>
    </row>
    <row r="940" spans="1:58" ht="30" outlineLevel="1" x14ac:dyDescent="0.25">
      <c r="A940" s="196"/>
      <c r="B940" s="123" t="s">
        <v>759</v>
      </c>
      <c r="C940" s="124"/>
      <c r="D940" s="124"/>
      <c r="E940" s="5"/>
      <c r="F940" s="9"/>
      <c r="G940" s="125"/>
      <c r="H940" s="54"/>
      <c r="I940" s="126"/>
      <c r="J940" s="56"/>
      <c r="K940" s="127"/>
      <c r="L940" s="472"/>
      <c r="M940" s="74"/>
      <c r="O940" s="85">
        <f t="shared" si="162"/>
        <v>0</v>
      </c>
      <c r="P940" s="222"/>
      <c r="Q940" s="222"/>
      <c r="R940" s="223"/>
      <c r="S940" s="222"/>
      <c r="T940" s="222"/>
      <c r="U940" s="223"/>
      <c r="V940" s="222"/>
      <c r="W940" s="222"/>
      <c r="X940" s="223"/>
      <c r="Y940" s="222"/>
      <c r="Z940" s="222"/>
      <c r="AA940" s="223"/>
      <c r="AB940" s="257"/>
      <c r="AC940" s="257"/>
      <c r="AD940" s="223"/>
      <c r="AE940" s="257"/>
      <c r="AF940" s="222"/>
      <c r="AG940" s="223"/>
      <c r="AH940" s="257"/>
      <c r="AI940" s="222"/>
      <c r="AJ940" s="223"/>
      <c r="AK940" s="257"/>
      <c r="AL940" s="222"/>
      <c r="AM940" s="223"/>
      <c r="AN940" s="257"/>
      <c r="AO940" s="222"/>
      <c r="AP940" s="223"/>
      <c r="AQ940" s="257"/>
      <c r="AR940" s="222"/>
      <c r="AS940" s="223"/>
      <c r="AT940" s="257"/>
      <c r="AU940" s="222"/>
      <c r="AV940" s="223"/>
      <c r="AW940" s="257"/>
      <c r="AX940" s="257"/>
      <c r="AY940" s="223"/>
      <c r="AZ940" s="458">
        <f t="shared" si="166"/>
        <v>0</v>
      </c>
      <c r="BA940" s="86">
        <f t="shared" si="163"/>
        <v>0</v>
      </c>
      <c r="BD940" s="253">
        <v>0</v>
      </c>
      <c r="BE940" s="66">
        <f t="shared" si="164"/>
        <v>0</v>
      </c>
      <c r="BF940" s="85">
        <f t="shared" si="165"/>
        <v>0</v>
      </c>
    </row>
    <row r="941" spans="1:58" ht="30" outlineLevel="1" x14ac:dyDescent="0.25">
      <c r="A941" s="196"/>
      <c r="B941" s="123" t="s">
        <v>760</v>
      </c>
      <c r="C941" s="124"/>
      <c r="D941" s="124"/>
      <c r="E941" s="5"/>
      <c r="F941" s="9"/>
      <c r="G941" s="125"/>
      <c r="H941" s="54"/>
      <c r="I941" s="126"/>
      <c r="J941" s="56"/>
      <c r="K941" s="127"/>
      <c r="L941" s="472"/>
      <c r="M941" s="74"/>
      <c r="O941" s="85">
        <f t="shared" si="162"/>
        <v>0</v>
      </c>
      <c r="P941" s="222"/>
      <c r="Q941" s="222"/>
      <c r="R941" s="223"/>
      <c r="S941" s="222"/>
      <c r="T941" s="222"/>
      <c r="U941" s="223"/>
      <c r="V941" s="222"/>
      <c r="W941" s="222"/>
      <c r="X941" s="223"/>
      <c r="Y941" s="222"/>
      <c r="Z941" s="222"/>
      <c r="AA941" s="223"/>
      <c r="AB941" s="257"/>
      <c r="AC941" s="257"/>
      <c r="AD941" s="223"/>
      <c r="AE941" s="257"/>
      <c r="AF941" s="222"/>
      <c r="AG941" s="223"/>
      <c r="AH941" s="257"/>
      <c r="AI941" s="222"/>
      <c r="AJ941" s="223"/>
      <c r="AK941" s="257"/>
      <c r="AL941" s="222"/>
      <c r="AM941" s="223"/>
      <c r="AN941" s="257"/>
      <c r="AO941" s="222"/>
      <c r="AP941" s="223"/>
      <c r="AQ941" s="257"/>
      <c r="AR941" s="222"/>
      <c r="AS941" s="223"/>
      <c r="AT941" s="257"/>
      <c r="AU941" s="222"/>
      <c r="AV941" s="223"/>
      <c r="AW941" s="257"/>
      <c r="AX941" s="257"/>
      <c r="AY941" s="223"/>
      <c r="AZ941" s="458">
        <f t="shared" si="166"/>
        <v>0</v>
      </c>
      <c r="BA941" s="86">
        <f t="shared" si="163"/>
        <v>0</v>
      </c>
      <c r="BD941" s="253">
        <v>0</v>
      </c>
      <c r="BE941" s="66">
        <f t="shared" si="164"/>
        <v>0</v>
      </c>
      <c r="BF941" s="85">
        <f t="shared" si="165"/>
        <v>0</v>
      </c>
    </row>
    <row r="942" spans="1:58" ht="30" outlineLevel="1" x14ac:dyDescent="0.25">
      <c r="A942" s="196"/>
      <c r="B942" s="123" t="s">
        <v>761</v>
      </c>
      <c r="C942" s="124"/>
      <c r="D942" s="124"/>
      <c r="E942" s="5"/>
      <c r="F942" s="9"/>
      <c r="G942" s="125"/>
      <c r="H942" s="54"/>
      <c r="I942" s="126"/>
      <c r="J942" s="56"/>
      <c r="K942" s="127"/>
      <c r="L942" s="472"/>
      <c r="M942" s="74"/>
      <c r="O942" s="85">
        <f t="shared" si="162"/>
        <v>0</v>
      </c>
      <c r="P942" s="222"/>
      <c r="Q942" s="222"/>
      <c r="R942" s="223"/>
      <c r="S942" s="222"/>
      <c r="T942" s="222"/>
      <c r="U942" s="223"/>
      <c r="V942" s="222"/>
      <c r="W942" s="222"/>
      <c r="X942" s="223"/>
      <c r="Y942" s="222"/>
      <c r="Z942" s="222"/>
      <c r="AA942" s="223"/>
      <c r="AB942" s="257"/>
      <c r="AC942" s="257"/>
      <c r="AD942" s="223"/>
      <c r="AE942" s="257"/>
      <c r="AF942" s="222"/>
      <c r="AG942" s="223"/>
      <c r="AH942" s="257"/>
      <c r="AI942" s="222"/>
      <c r="AJ942" s="223"/>
      <c r="AK942" s="257"/>
      <c r="AL942" s="222"/>
      <c r="AM942" s="223"/>
      <c r="AN942" s="257"/>
      <c r="AO942" s="222"/>
      <c r="AP942" s="223"/>
      <c r="AQ942" s="257"/>
      <c r="AR942" s="222"/>
      <c r="AS942" s="223"/>
      <c r="AT942" s="257"/>
      <c r="AU942" s="222"/>
      <c r="AV942" s="223"/>
      <c r="AW942" s="257"/>
      <c r="AX942" s="257"/>
      <c r="AY942" s="223"/>
      <c r="AZ942" s="458">
        <f t="shared" si="166"/>
        <v>0</v>
      </c>
      <c r="BA942" s="86">
        <f t="shared" si="163"/>
        <v>0</v>
      </c>
      <c r="BD942" s="253">
        <v>0</v>
      </c>
      <c r="BE942" s="66">
        <f t="shared" si="164"/>
        <v>0</v>
      </c>
      <c r="BF942" s="85">
        <f t="shared" si="165"/>
        <v>0</v>
      </c>
    </row>
    <row r="943" spans="1:58" outlineLevel="1" x14ac:dyDescent="0.25">
      <c r="A943" s="196"/>
      <c r="B943" s="123" t="s">
        <v>762</v>
      </c>
      <c r="C943" s="124"/>
      <c r="D943" s="124"/>
      <c r="E943" s="5"/>
      <c r="F943" s="9"/>
      <c r="G943" s="125"/>
      <c r="H943" s="54"/>
      <c r="I943" s="126"/>
      <c r="J943" s="56"/>
      <c r="K943" s="127"/>
      <c r="L943" s="472"/>
      <c r="M943" s="74"/>
      <c r="O943" s="85">
        <f t="shared" si="162"/>
        <v>0</v>
      </c>
      <c r="P943" s="222"/>
      <c r="Q943" s="222"/>
      <c r="R943" s="223"/>
      <c r="S943" s="222"/>
      <c r="T943" s="222"/>
      <c r="U943" s="223"/>
      <c r="V943" s="222"/>
      <c r="W943" s="222"/>
      <c r="X943" s="223"/>
      <c r="Y943" s="222"/>
      <c r="Z943" s="222"/>
      <c r="AA943" s="223"/>
      <c r="AB943" s="257"/>
      <c r="AC943" s="257"/>
      <c r="AD943" s="223"/>
      <c r="AE943" s="257"/>
      <c r="AF943" s="222"/>
      <c r="AG943" s="223"/>
      <c r="AH943" s="257"/>
      <c r="AI943" s="222"/>
      <c r="AJ943" s="223"/>
      <c r="AK943" s="257"/>
      <c r="AL943" s="222"/>
      <c r="AM943" s="223"/>
      <c r="AN943" s="257"/>
      <c r="AO943" s="222"/>
      <c r="AP943" s="223"/>
      <c r="AQ943" s="257"/>
      <c r="AR943" s="222"/>
      <c r="AS943" s="223"/>
      <c r="AT943" s="257"/>
      <c r="AU943" s="222"/>
      <c r="AV943" s="223"/>
      <c r="AW943" s="257"/>
      <c r="AX943" s="257"/>
      <c r="AY943" s="223"/>
      <c r="AZ943" s="458">
        <f t="shared" si="166"/>
        <v>0</v>
      </c>
      <c r="BA943" s="86">
        <f t="shared" si="163"/>
        <v>0</v>
      </c>
      <c r="BD943" s="253">
        <v>0</v>
      </c>
      <c r="BE943" s="66">
        <f t="shared" si="164"/>
        <v>0</v>
      </c>
      <c r="BF943" s="85">
        <f t="shared" si="165"/>
        <v>0</v>
      </c>
    </row>
    <row r="944" spans="1:58" outlineLevel="1" x14ac:dyDescent="0.25">
      <c r="A944" s="196"/>
      <c r="B944" s="123" t="s">
        <v>763</v>
      </c>
      <c r="C944" s="124"/>
      <c r="D944" s="124"/>
      <c r="E944" s="5"/>
      <c r="F944" s="9"/>
      <c r="G944" s="125"/>
      <c r="H944" s="54"/>
      <c r="I944" s="126"/>
      <c r="J944" s="56"/>
      <c r="K944" s="127"/>
      <c r="L944" s="472"/>
      <c r="M944" s="74"/>
      <c r="O944" s="85">
        <f t="shared" si="162"/>
        <v>0</v>
      </c>
      <c r="P944" s="222"/>
      <c r="Q944" s="222"/>
      <c r="R944" s="223"/>
      <c r="S944" s="222"/>
      <c r="T944" s="222"/>
      <c r="U944" s="223"/>
      <c r="V944" s="222"/>
      <c r="W944" s="222"/>
      <c r="X944" s="223"/>
      <c r="Y944" s="222"/>
      <c r="Z944" s="222"/>
      <c r="AA944" s="223"/>
      <c r="AB944" s="257"/>
      <c r="AC944" s="257"/>
      <c r="AD944" s="223"/>
      <c r="AE944" s="257"/>
      <c r="AF944" s="222"/>
      <c r="AG944" s="223"/>
      <c r="AH944" s="257"/>
      <c r="AI944" s="222"/>
      <c r="AJ944" s="223"/>
      <c r="AK944" s="257"/>
      <c r="AL944" s="222"/>
      <c r="AM944" s="223"/>
      <c r="AN944" s="257"/>
      <c r="AO944" s="222"/>
      <c r="AP944" s="223"/>
      <c r="AQ944" s="257"/>
      <c r="AR944" s="222"/>
      <c r="AS944" s="223"/>
      <c r="AT944" s="257"/>
      <c r="AU944" s="222"/>
      <c r="AV944" s="223"/>
      <c r="AW944" s="257"/>
      <c r="AX944" s="257"/>
      <c r="AY944" s="223"/>
      <c r="AZ944" s="458">
        <f t="shared" si="166"/>
        <v>0</v>
      </c>
      <c r="BA944" s="86">
        <f t="shared" si="163"/>
        <v>0</v>
      </c>
      <c r="BD944" s="253">
        <v>0</v>
      </c>
      <c r="BE944" s="66">
        <f t="shared" si="164"/>
        <v>0</v>
      </c>
      <c r="BF944" s="85">
        <f t="shared" si="165"/>
        <v>0</v>
      </c>
    </row>
    <row r="945" spans="1:58" outlineLevel="1" x14ac:dyDescent="0.25">
      <c r="A945" s="196"/>
      <c r="B945" s="123" t="s">
        <v>764</v>
      </c>
      <c r="C945" s="124"/>
      <c r="D945" s="124"/>
      <c r="E945" s="5"/>
      <c r="F945" s="9"/>
      <c r="G945" s="125"/>
      <c r="H945" s="54"/>
      <c r="I945" s="126"/>
      <c r="J945" s="56"/>
      <c r="K945" s="127"/>
      <c r="L945" s="472"/>
      <c r="M945" s="74"/>
      <c r="O945" s="85">
        <f t="shared" si="162"/>
        <v>0</v>
      </c>
      <c r="P945" s="222"/>
      <c r="Q945" s="222"/>
      <c r="R945" s="223"/>
      <c r="S945" s="222"/>
      <c r="T945" s="222"/>
      <c r="U945" s="223"/>
      <c r="V945" s="222"/>
      <c r="W945" s="222"/>
      <c r="X945" s="223"/>
      <c r="Y945" s="222"/>
      <c r="Z945" s="222"/>
      <c r="AA945" s="223"/>
      <c r="AB945" s="257"/>
      <c r="AC945" s="257"/>
      <c r="AD945" s="223"/>
      <c r="AE945" s="257"/>
      <c r="AF945" s="222"/>
      <c r="AG945" s="223"/>
      <c r="AH945" s="257"/>
      <c r="AI945" s="222"/>
      <c r="AJ945" s="223"/>
      <c r="AK945" s="257"/>
      <c r="AL945" s="222"/>
      <c r="AM945" s="223"/>
      <c r="AN945" s="257"/>
      <c r="AO945" s="222"/>
      <c r="AP945" s="223"/>
      <c r="AQ945" s="257"/>
      <c r="AR945" s="222"/>
      <c r="AS945" s="223"/>
      <c r="AT945" s="257"/>
      <c r="AU945" s="222"/>
      <c r="AV945" s="223"/>
      <c r="AW945" s="257"/>
      <c r="AX945" s="257"/>
      <c r="AY945" s="223"/>
      <c r="AZ945" s="458">
        <f t="shared" si="166"/>
        <v>0</v>
      </c>
      <c r="BA945" s="86">
        <f t="shared" si="163"/>
        <v>0</v>
      </c>
      <c r="BD945" s="253">
        <v>0</v>
      </c>
      <c r="BE945" s="66">
        <f t="shared" si="164"/>
        <v>0</v>
      </c>
      <c r="BF945" s="85">
        <f t="shared" si="165"/>
        <v>0</v>
      </c>
    </row>
    <row r="946" spans="1:58" outlineLevel="1" x14ac:dyDescent="0.25">
      <c r="A946" s="196"/>
      <c r="B946" s="123" t="s">
        <v>762</v>
      </c>
      <c r="C946" s="124"/>
      <c r="D946" s="124"/>
      <c r="E946" s="5"/>
      <c r="F946" s="9"/>
      <c r="G946" s="125"/>
      <c r="H946" s="54"/>
      <c r="I946" s="126"/>
      <c r="J946" s="56"/>
      <c r="K946" s="127"/>
      <c r="L946" s="472"/>
      <c r="M946" s="74"/>
      <c r="O946" s="85">
        <f t="shared" si="162"/>
        <v>0</v>
      </c>
      <c r="P946" s="222"/>
      <c r="Q946" s="222"/>
      <c r="R946" s="223"/>
      <c r="S946" s="222"/>
      <c r="T946" s="222"/>
      <c r="U946" s="223"/>
      <c r="V946" s="222"/>
      <c r="W946" s="222"/>
      <c r="X946" s="223"/>
      <c r="Y946" s="222"/>
      <c r="Z946" s="222"/>
      <c r="AA946" s="223"/>
      <c r="AB946" s="257"/>
      <c r="AC946" s="257"/>
      <c r="AD946" s="223"/>
      <c r="AE946" s="257"/>
      <c r="AF946" s="222"/>
      <c r="AG946" s="223"/>
      <c r="AH946" s="257"/>
      <c r="AI946" s="222"/>
      <c r="AJ946" s="223"/>
      <c r="AK946" s="257"/>
      <c r="AL946" s="222"/>
      <c r="AM946" s="223"/>
      <c r="AN946" s="257"/>
      <c r="AO946" s="222"/>
      <c r="AP946" s="223"/>
      <c r="AQ946" s="257"/>
      <c r="AR946" s="222"/>
      <c r="AS946" s="223"/>
      <c r="AT946" s="257"/>
      <c r="AU946" s="222"/>
      <c r="AV946" s="223"/>
      <c r="AW946" s="257"/>
      <c r="AX946" s="257"/>
      <c r="AY946" s="223"/>
      <c r="AZ946" s="458">
        <f t="shared" si="166"/>
        <v>0</v>
      </c>
      <c r="BA946" s="86">
        <f t="shared" si="163"/>
        <v>0</v>
      </c>
      <c r="BD946" s="253">
        <v>0</v>
      </c>
      <c r="BE946" s="66">
        <f t="shared" si="164"/>
        <v>0</v>
      </c>
      <c r="BF946" s="85">
        <f t="shared" si="165"/>
        <v>0</v>
      </c>
    </row>
    <row r="947" spans="1:58" outlineLevel="1" x14ac:dyDescent="0.25">
      <c r="A947" s="196"/>
      <c r="B947" s="123" t="s">
        <v>763</v>
      </c>
      <c r="C947" s="124"/>
      <c r="D947" s="124"/>
      <c r="E947" s="5"/>
      <c r="F947" s="9"/>
      <c r="G947" s="125"/>
      <c r="H947" s="54"/>
      <c r="I947" s="126"/>
      <c r="J947" s="56"/>
      <c r="K947" s="127"/>
      <c r="L947" s="472"/>
      <c r="M947" s="74"/>
      <c r="O947" s="85">
        <f t="shared" si="162"/>
        <v>0</v>
      </c>
      <c r="P947" s="222"/>
      <c r="Q947" s="222"/>
      <c r="R947" s="223"/>
      <c r="S947" s="222"/>
      <c r="T947" s="222"/>
      <c r="U947" s="223"/>
      <c r="V947" s="222"/>
      <c r="W947" s="222"/>
      <c r="X947" s="223"/>
      <c r="Y947" s="222"/>
      <c r="Z947" s="222"/>
      <c r="AA947" s="223"/>
      <c r="AB947" s="257"/>
      <c r="AC947" s="257"/>
      <c r="AD947" s="223"/>
      <c r="AE947" s="257"/>
      <c r="AF947" s="222"/>
      <c r="AG947" s="223"/>
      <c r="AH947" s="257"/>
      <c r="AI947" s="222"/>
      <c r="AJ947" s="223"/>
      <c r="AK947" s="257"/>
      <c r="AL947" s="222"/>
      <c r="AM947" s="223"/>
      <c r="AN947" s="257"/>
      <c r="AO947" s="222"/>
      <c r="AP947" s="223"/>
      <c r="AQ947" s="257"/>
      <c r="AR947" s="222"/>
      <c r="AS947" s="223"/>
      <c r="AT947" s="257"/>
      <c r="AU947" s="222"/>
      <c r="AV947" s="223"/>
      <c r="AW947" s="257"/>
      <c r="AX947" s="257"/>
      <c r="AY947" s="223"/>
      <c r="AZ947" s="458">
        <f t="shared" si="166"/>
        <v>0</v>
      </c>
      <c r="BA947" s="86">
        <f t="shared" si="163"/>
        <v>0</v>
      </c>
      <c r="BD947" s="253">
        <v>0</v>
      </c>
      <c r="BE947" s="66">
        <f t="shared" si="164"/>
        <v>0</v>
      </c>
      <c r="BF947" s="85">
        <f t="shared" si="165"/>
        <v>0</v>
      </c>
    </row>
    <row r="948" spans="1:58" outlineLevel="1" x14ac:dyDescent="0.25">
      <c r="A948" s="196"/>
      <c r="B948" s="123" t="s">
        <v>765</v>
      </c>
      <c r="C948" s="124"/>
      <c r="D948" s="124"/>
      <c r="E948" s="5"/>
      <c r="F948" s="9"/>
      <c r="G948" s="125"/>
      <c r="H948" s="54"/>
      <c r="I948" s="126"/>
      <c r="J948" s="56"/>
      <c r="K948" s="127"/>
      <c r="L948" s="472"/>
      <c r="M948" s="74"/>
      <c r="O948" s="85">
        <f t="shared" si="162"/>
        <v>0</v>
      </c>
      <c r="P948" s="222"/>
      <c r="Q948" s="222"/>
      <c r="R948" s="223"/>
      <c r="S948" s="222"/>
      <c r="T948" s="222"/>
      <c r="U948" s="223"/>
      <c r="V948" s="222"/>
      <c r="W948" s="222"/>
      <c r="X948" s="223"/>
      <c r="Y948" s="222"/>
      <c r="Z948" s="222"/>
      <c r="AA948" s="223"/>
      <c r="AB948" s="257"/>
      <c r="AC948" s="257"/>
      <c r="AD948" s="223"/>
      <c r="AE948" s="257"/>
      <c r="AF948" s="222"/>
      <c r="AG948" s="223"/>
      <c r="AH948" s="257"/>
      <c r="AI948" s="222"/>
      <c r="AJ948" s="223"/>
      <c r="AK948" s="257"/>
      <c r="AL948" s="222"/>
      <c r="AM948" s="223"/>
      <c r="AN948" s="257"/>
      <c r="AO948" s="222"/>
      <c r="AP948" s="223"/>
      <c r="AQ948" s="257"/>
      <c r="AR948" s="222"/>
      <c r="AS948" s="223"/>
      <c r="AT948" s="257"/>
      <c r="AU948" s="222"/>
      <c r="AV948" s="223"/>
      <c r="AW948" s="257"/>
      <c r="AX948" s="257"/>
      <c r="AY948" s="223"/>
      <c r="AZ948" s="458">
        <f t="shared" si="166"/>
        <v>0</v>
      </c>
      <c r="BA948" s="86">
        <f t="shared" si="163"/>
        <v>0</v>
      </c>
      <c r="BD948" s="253">
        <v>0</v>
      </c>
      <c r="BE948" s="66">
        <f t="shared" si="164"/>
        <v>0</v>
      </c>
      <c r="BF948" s="85">
        <f t="shared" si="165"/>
        <v>0</v>
      </c>
    </row>
    <row r="949" spans="1:58" ht="30" outlineLevel="1" x14ac:dyDescent="0.25">
      <c r="A949" s="196"/>
      <c r="B949" s="159" t="s">
        <v>766</v>
      </c>
      <c r="C949" s="124"/>
      <c r="D949" s="124"/>
      <c r="E949" s="5"/>
      <c r="F949" s="9"/>
      <c r="G949" s="125"/>
      <c r="H949" s="54"/>
      <c r="I949" s="126"/>
      <c r="J949" s="56"/>
      <c r="K949" s="127"/>
      <c r="L949" s="472"/>
      <c r="M949" s="74"/>
      <c r="O949" s="85">
        <f t="shared" si="162"/>
        <v>0</v>
      </c>
      <c r="P949" s="222"/>
      <c r="Q949" s="222"/>
      <c r="R949" s="223"/>
      <c r="S949" s="222"/>
      <c r="T949" s="222"/>
      <c r="U949" s="223"/>
      <c r="V949" s="222"/>
      <c r="W949" s="222"/>
      <c r="X949" s="223"/>
      <c r="Y949" s="222"/>
      <c r="Z949" s="222"/>
      <c r="AA949" s="223"/>
      <c r="AB949" s="257"/>
      <c r="AC949" s="257"/>
      <c r="AD949" s="223"/>
      <c r="AE949" s="257"/>
      <c r="AF949" s="222"/>
      <c r="AG949" s="223"/>
      <c r="AH949" s="257"/>
      <c r="AI949" s="222"/>
      <c r="AJ949" s="223"/>
      <c r="AK949" s="257"/>
      <c r="AL949" s="222"/>
      <c r="AM949" s="223"/>
      <c r="AN949" s="257"/>
      <c r="AO949" s="222"/>
      <c r="AP949" s="223"/>
      <c r="AQ949" s="257"/>
      <c r="AR949" s="222"/>
      <c r="AS949" s="223"/>
      <c r="AT949" s="257"/>
      <c r="AU949" s="222"/>
      <c r="AV949" s="223"/>
      <c r="AW949" s="257"/>
      <c r="AX949" s="257"/>
      <c r="AY949" s="223"/>
      <c r="AZ949" s="458">
        <f t="shared" si="166"/>
        <v>0</v>
      </c>
      <c r="BA949" s="86">
        <f t="shared" si="163"/>
        <v>0</v>
      </c>
      <c r="BD949" s="253">
        <v>0</v>
      </c>
      <c r="BE949" s="66">
        <f t="shared" si="164"/>
        <v>0</v>
      </c>
      <c r="BF949" s="85">
        <f t="shared" si="165"/>
        <v>0</v>
      </c>
    </row>
    <row r="950" spans="1:58" ht="15.75" outlineLevel="1" thickBot="1" x14ac:dyDescent="0.3">
      <c r="A950" s="196"/>
      <c r="B950" s="224" t="s">
        <v>767</v>
      </c>
      <c r="C950" s="124"/>
      <c r="D950" s="124"/>
      <c r="E950" s="5"/>
      <c r="F950" s="9"/>
      <c r="G950" s="125"/>
      <c r="H950" s="54"/>
      <c r="I950" s="126"/>
      <c r="J950" s="56"/>
      <c r="K950" s="127"/>
      <c r="L950" s="472"/>
      <c r="M950" s="74"/>
      <c r="O950" s="85">
        <f t="shared" si="162"/>
        <v>0</v>
      </c>
      <c r="P950" s="222"/>
      <c r="Q950" s="222"/>
      <c r="R950" s="223"/>
      <c r="S950" s="222"/>
      <c r="T950" s="222"/>
      <c r="U950" s="223"/>
      <c r="V950" s="222"/>
      <c r="W950" s="222"/>
      <c r="X950" s="223"/>
      <c r="Y950" s="222"/>
      <c r="Z950" s="222"/>
      <c r="AA950" s="223"/>
      <c r="AB950" s="257"/>
      <c r="AC950" s="257"/>
      <c r="AD950" s="223"/>
      <c r="AE950" s="257"/>
      <c r="AF950" s="222"/>
      <c r="AG950" s="223"/>
      <c r="AH950" s="257"/>
      <c r="AI950" s="222"/>
      <c r="AJ950" s="223"/>
      <c r="AK950" s="257"/>
      <c r="AL950" s="222"/>
      <c r="AM950" s="223"/>
      <c r="AN950" s="257"/>
      <c r="AO950" s="222"/>
      <c r="AP950" s="223"/>
      <c r="AQ950" s="257"/>
      <c r="AR950" s="222"/>
      <c r="AS950" s="223"/>
      <c r="AT950" s="257"/>
      <c r="AU950" s="222"/>
      <c r="AV950" s="223"/>
      <c r="AW950" s="257"/>
      <c r="AX950" s="257"/>
      <c r="AY950" s="223"/>
      <c r="AZ950" s="458">
        <f t="shared" si="166"/>
        <v>0</v>
      </c>
      <c r="BA950" s="86">
        <f t="shared" si="163"/>
        <v>0</v>
      </c>
      <c r="BD950" s="253">
        <v>0</v>
      </c>
      <c r="BE950" s="66">
        <f t="shared" si="164"/>
        <v>0</v>
      </c>
      <c r="BF950" s="85">
        <f t="shared" si="165"/>
        <v>0</v>
      </c>
    </row>
    <row r="951" spans="1:58" ht="15.75" outlineLevel="1" thickBot="1" x14ac:dyDescent="0.3">
      <c r="A951" s="196"/>
      <c r="B951" s="224"/>
      <c r="C951" s="32" t="s">
        <v>26</v>
      </c>
      <c r="D951" s="32">
        <v>1</v>
      </c>
      <c r="E951" s="17">
        <v>145000</v>
      </c>
      <c r="F951" s="2">
        <f t="shared" ref="F951" si="167">E951*D951</f>
        <v>145000</v>
      </c>
      <c r="G951" s="129">
        <v>0</v>
      </c>
      <c r="H951" s="52">
        <f>G951*E951</f>
        <v>0</v>
      </c>
      <c r="I951" s="130"/>
      <c r="J951" s="55">
        <f>I951*E951</f>
        <v>0</v>
      </c>
      <c r="K951" s="131">
        <f>D951+G951-I951</f>
        <v>1</v>
      </c>
      <c r="L951" s="469">
        <f>K951*E951</f>
        <v>145000</v>
      </c>
      <c r="M951" s="71"/>
      <c r="O951" s="85">
        <f t="shared" si="162"/>
        <v>0</v>
      </c>
      <c r="P951" s="222"/>
      <c r="Q951" s="222"/>
      <c r="R951" s="223"/>
      <c r="S951" s="222"/>
      <c r="T951" s="222"/>
      <c r="U951" s="223"/>
      <c r="V951" s="222"/>
      <c r="W951" s="222"/>
      <c r="X951" s="223"/>
      <c r="Y951" s="222"/>
      <c r="Z951" s="222"/>
      <c r="AA951" s="223"/>
      <c r="AB951" s="257"/>
      <c r="AC951" s="257"/>
      <c r="AD951" s="223"/>
      <c r="AE951" s="257"/>
      <c r="AF951" s="222"/>
      <c r="AG951" s="223"/>
      <c r="AH951" s="257"/>
      <c r="AI951" s="222"/>
      <c r="AJ951" s="223"/>
      <c r="AK951" s="257"/>
      <c r="AL951" s="222"/>
      <c r="AM951" s="223"/>
      <c r="AN951" s="253">
        <v>1</v>
      </c>
      <c r="AO951" s="66">
        <f>E951</f>
        <v>145000</v>
      </c>
      <c r="AP951" s="85">
        <f>AN951*AO951</f>
        <v>145000</v>
      </c>
      <c r="AQ951" s="253"/>
      <c r="AR951" s="66">
        <f>H951</f>
        <v>0</v>
      </c>
      <c r="AS951" s="85">
        <f>AQ951*AR951</f>
        <v>0</v>
      </c>
      <c r="AU951" s="66">
        <f>K951</f>
        <v>1</v>
      </c>
      <c r="AV951" s="85">
        <f>AT951*AU951</f>
        <v>0</v>
      </c>
      <c r="AZ951" s="458">
        <f t="shared" si="166"/>
        <v>1</v>
      </c>
      <c r="BA951" s="86">
        <f t="shared" si="163"/>
        <v>145000</v>
      </c>
      <c r="BD951" s="253">
        <v>1</v>
      </c>
      <c r="BE951" s="66">
        <f t="shared" si="164"/>
        <v>145000</v>
      </c>
      <c r="BF951" s="85">
        <f t="shared" si="165"/>
        <v>145000</v>
      </c>
    </row>
    <row r="952" spans="1:58" outlineLevel="1" x14ac:dyDescent="0.25">
      <c r="A952" s="196"/>
      <c r="B952" s="132"/>
      <c r="C952" s="124"/>
      <c r="D952" s="124"/>
      <c r="E952" s="5"/>
      <c r="F952" s="9"/>
      <c r="G952" s="125"/>
      <c r="H952" s="54"/>
      <c r="I952" s="126"/>
      <c r="J952" s="56"/>
      <c r="K952" s="127"/>
      <c r="L952" s="472"/>
      <c r="M952" s="74"/>
      <c r="O952" s="85">
        <f t="shared" si="162"/>
        <v>0</v>
      </c>
      <c r="P952" s="222"/>
      <c r="Q952" s="222"/>
      <c r="R952" s="223"/>
      <c r="S952" s="222"/>
      <c r="T952" s="222"/>
      <c r="U952" s="223"/>
      <c r="V952" s="222"/>
      <c r="W952" s="222"/>
      <c r="X952" s="223"/>
      <c r="Y952" s="222"/>
      <c r="Z952" s="222"/>
      <c r="AA952" s="223"/>
      <c r="AB952" s="257"/>
      <c r="AC952" s="257"/>
      <c r="AD952" s="223"/>
      <c r="AE952" s="257"/>
      <c r="AF952" s="222"/>
      <c r="AG952" s="223"/>
      <c r="AH952" s="257"/>
      <c r="AI952" s="222"/>
      <c r="AJ952" s="223"/>
      <c r="AK952" s="257"/>
      <c r="AL952" s="222"/>
      <c r="AM952" s="223"/>
      <c r="AN952" s="257"/>
      <c r="AO952" s="222"/>
      <c r="AP952" s="223"/>
      <c r="AQ952" s="257"/>
      <c r="AR952" s="222"/>
      <c r="AS952" s="223"/>
      <c r="AT952" s="257"/>
      <c r="AU952" s="222"/>
      <c r="AV952" s="223"/>
      <c r="AW952" s="257"/>
      <c r="AX952" s="257"/>
      <c r="AY952" s="223"/>
      <c r="AZ952" s="458">
        <f t="shared" si="166"/>
        <v>0</v>
      </c>
      <c r="BA952" s="86">
        <f t="shared" si="163"/>
        <v>0</v>
      </c>
      <c r="BD952" s="253">
        <v>0</v>
      </c>
      <c r="BE952" s="66">
        <f t="shared" si="164"/>
        <v>0</v>
      </c>
      <c r="BF952" s="85">
        <f t="shared" si="165"/>
        <v>0</v>
      </c>
    </row>
    <row r="953" spans="1:58" ht="45" outlineLevel="1" x14ac:dyDescent="0.25">
      <c r="A953" s="196" t="s">
        <v>768</v>
      </c>
      <c r="B953" s="123" t="s">
        <v>769</v>
      </c>
      <c r="C953" s="124"/>
      <c r="D953" s="124"/>
      <c r="E953" s="17"/>
      <c r="F953" s="9"/>
      <c r="G953" s="125"/>
      <c r="H953" s="54"/>
      <c r="I953" s="126"/>
      <c r="J953" s="56"/>
      <c r="K953" s="127"/>
      <c r="L953" s="472"/>
      <c r="M953" s="74"/>
      <c r="O953" s="85">
        <f t="shared" si="162"/>
        <v>0</v>
      </c>
      <c r="P953" s="222"/>
      <c r="Q953" s="222"/>
      <c r="R953" s="223"/>
      <c r="S953" s="222"/>
      <c r="T953" s="222"/>
      <c r="U953" s="223"/>
      <c r="V953" s="222"/>
      <c r="W953" s="222"/>
      <c r="X953" s="223"/>
      <c r="Y953" s="222"/>
      <c r="Z953" s="222"/>
      <c r="AA953" s="223"/>
      <c r="AB953" s="257"/>
      <c r="AC953" s="257"/>
      <c r="AD953" s="223"/>
      <c r="AE953" s="257"/>
      <c r="AF953" s="222"/>
      <c r="AG953" s="223"/>
      <c r="AH953" s="257"/>
      <c r="AI953" s="222"/>
      <c r="AJ953" s="223"/>
      <c r="AK953" s="257"/>
      <c r="AL953" s="222"/>
      <c r="AM953" s="223"/>
      <c r="AN953" s="257"/>
      <c r="AO953" s="222"/>
      <c r="AP953" s="223"/>
      <c r="AQ953" s="257"/>
      <c r="AR953" s="222"/>
      <c r="AS953" s="223"/>
      <c r="AT953" s="257"/>
      <c r="AU953" s="222"/>
      <c r="AV953" s="223"/>
      <c r="AW953" s="257"/>
      <c r="AX953" s="257"/>
      <c r="AY953" s="223"/>
      <c r="AZ953" s="458">
        <f t="shared" si="166"/>
        <v>0</v>
      </c>
      <c r="BA953" s="86">
        <f t="shared" si="163"/>
        <v>0</v>
      </c>
      <c r="BD953" s="253">
        <v>0</v>
      </c>
      <c r="BE953" s="66">
        <f t="shared" si="164"/>
        <v>0</v>
      </c>
      <c r="BF953" s="85">
        <f t="shared" si="165"/>
        <v>0</v>
      </c>
    </row>
    <row r="954" spans="1:58" outlineLevel="1" x14ac:dyDescent="0.25">
      <c r="A954" s="196"/>
      <c r="B954" s="123" t="s">
        <v>626</v>
      </c>
      <c r="C954" s="32"/>
      <c r="D954" s="32"/>
      <c r="E954" s="17"/>
      <c r="F954" s="9"/>
      <c r="G954" s="114"/>
      <c r="H954" s="54"/>
      <c r="I954" s="115"/>
      <c r="J954" s="56"/>
      <c r="K954" s="116"/>
      <c r="L954" s="472"/>
      <c r="M954" s="74"/>
      <c r="O954" s="85">
        <f t="shared" si="162"/>
        <v>0</v>
      </c>
      <c r="P954" s="222"/>
      <c r="Q954" s="222"/>
      <c r="R954" s="223"/>
      <c r="S954" s="222"/>
      <c r="T954" s="222"/>
      <c r="U954" s="223"/>
      <c r="V954" s="222"/>
      <c r="W954" s="222"/>
      <c r="X954" s="223"/>
      <c r="Y954" s="222"/>
      <c r="Z954" s="222"/>
      <c r="AA954" s="223"/>
      <c r="AB954" s="257"/>
      <c r="AC954" s="257"/>
      <c r="AD954" s="223"/>
      <c r="AE954" s="257"/>
      <c r="AF954" s="222"/>
      <c r="AG954" s="223"/>
      <c r="AH954" s="257"/>
      <c r="AI954" s="222"/>
      <c r="AJ954" s="223"/>
      <c r="AK954" s="257"/>
      <c r="AL954" s="222"/>
      <c r="AM954" s="223"/>
      <c r="AN954" s="257"/>
      <c r="AO954" s="222"/>
      <c r="AP954" s="223"/>
      <c r="AQ954" s="257"/>
      <c r="AR954" s="222"/>
      <c r="AS954" s="223"/>
      <c r="AT954" s="257"/>
      <c r="AU954" s="222"/>
      <c r="AV954" s="223"/>
      <c r="AW954" s="257"/>
      <c r="AX954" s="257"/>
      <c r="AY954" s="223"/>
      <c r="AZ954" s="458">
        <f t="shared" si="166"/>
        <v>0</v>
      </c>
      <c r="BA954" s="86">
        <f t="shared" si="163"/>
        <v>0</v>
      </c>
      <c r="BD954" s="253">
        <v>0</v>
      </c>
      <c r="BE954" s="66">
        <f t="shared" si="164"/>
        <v>0</v>
      </c>
      <c r="BF954" s="85">
        <f t="shared" si="165"/>
        <v>0</v>
      </c>
    </row>
    <row r="955" spans="1:58" ht="30" outlineLevel="1" x14ac:dyDescent="0.25">
      <c r="A955" s="196"/>
      <c r="B955" s="123" t="s">
        <v>770</v>
      </c>
      <c r="C955" s="32"/>
      <c r="D955" s="32"/>
      <c r="E955" s="17"/>
      <c r="F955" s="9"/>
      <c r="G955" s="114"/>
      <c r="H955" s="54"/>
      <c r="I955" s="115"/>
      <c r="J955" s="56"/>
      <c r="K955" s="116"/>
      <c r="L955" s="472"/>
      <c r="M955" s="74"/>
      <c r="O955" s="85">
        <f t="shared" si="162"/>
        <v>0</v>
      </c>
      <c r="P955" s="222"/>
      <c r="Q955" s="222"/>
      <c r="R955" s="223"/>
      <c r="S955" s="222"/>
      <c r="T955" s="222"/>
      <c r="U955" s="223"/>
      <c r="V955" s="222"/>
      <c r="W955" s="222"/>
      <c r="X955" s="223"/>
      <c r="Y955" s="222"/>
      <c r="Z955" s="222"/>
      <c r="AA955" s="223"/>
      <c r="AB955" s="257"/>
      <c r="AC955" s="257"/>
      <c r="AD955" s="223"/>
      <c r="AE955" s="257"/>
      <c r="AF955" s="222"/>
      <c r="AG955" s="223"/>
      <c r="AH955" s="257"/>
      <c r="AI955" s="222"/>
      <c r="AJ955" s="223"/>
      <c r="AK955" s="257"/>
      <c r="AL955" s="222"/>
      <c r="AM955" s="223"/>
      <c r="AN955" s="257"/>
      <c r="AO955" s="222"/>
      <c r="AP955" s="223"/>
      <c r="AQ955" s="257"/>
      <c r="AR955" s="222"/>
      <c r="AS955" s="223"/>
      <c r="AT955" s="257"/>
      <c r="AU955" s="222"/>
      <c r="AV955" s="223"/>
      <c r="AW955" s="257"/>
      <c r="AX955" s="257"/>
      <c r="AY955" s="223"/>
      <c r="AZ955" s="458">
        <f t="shared" si="166"/>
        <v>0</v>
      </c>
      <c r="BA955" s="86">
        <f t="shared" si="163"/>
        <v>0</v>
      </c>
      <c r="BD955" s="253">
        <v>0</v>
      </c>
      <c r="BE955" s="66">
        <f t="shared" si="164"/>
        <v>0</v>
      </c>
      <c r="BF955" s="85">
        <f t="shared" si="165"/>
        <v>0</v>
      </c>
    </row>
    <row r="956" spans="1:58" ht="30" outlineLevel="1" x14ac:dyDescent="0.25">
      <c r="A956" s="196"/>
      <c r="B956" s="123" t="s">
        <v>771</v>
      </c>
      <c r="C956" s="32"/>
      <c r="D956" s="32"/>
      <c r="E956" s="17"/>
      <c r="F956" s="9"/>
      <c r="G956" s="114"/>
      <c r="H956" s="54"/>
      <c r="I956" s="115"/>
      <c r="J956" s="56"/>
      <c r="K956" s="116"/>
      <c r="L956" s="472"/>
      <c r="M956" s="74"/>
      <c r="O956" s="85">
        <f t="shared" si="162"/>
        <v>0</v>
      </c>
      <c r="P956" s="222"/>
      <c r="Q956" s="222"/>
      <c r="R956" s="223"/>
      <c r="S956" s="222"/>
      <c r="T956" s="222"/>
      <c r="U956" s="223"/>
      <c r="V956" s="222"/>
      <c r="W956" s="222"/>
      <c r="X956" s="223"/>
      <c r="Y956" s="222"/>
      <c r="Z956" s="222"/>
      <c r="AA956" s="223"/>
      <c r="AB956" s="257"/>
      <c r="AC956" s="257"/>
      <c r="AD956" s="223"/>
      <c r="AE956" s="257"/>
      <c r="AF956" s="222"/>
      <c r="AG956" s="223"/>
      <c r="AH956" s="257"/>
      <c r="AI956" s="222"/>
      <c r="AJ956" s="223"/>
      <c r="AK956" s="257"/>
      <c r="AL956" s="222"/>
      <c r="AM956" s="223"/>
      <c r="AN956" s="257"/>
      <c r="AO956" s="222"/>
      <c r="AP956" s="223"/>
      <c r="AQ956" s="257"/>
      <c r="AR956" s="222"/>
      <c r="AS956" s="223"/>
      <c r="AT956" s="257"/>
      <c r="AU956" s="222"/>
      <c r="AV956" s="223"/>
      <c r="AW956" s="257"/>
      <c r="AX956" s="257"/>
      <c r="AY956" s="223"/>
      <c r="AZ956" s="458">
        <f t="shared" si="166"/>
        <v>0</v>
      </c>
      <c r="BA956" s="86">
        <f t="shared" si="163"/>
        <v>0</v>
      </c>
      <c r="BD956" s="253">
        <v>0</v>
      </c>
      <c r="BE956" s="66">
        <f t="shared" si="164"/>
        <v>0</v>
      </c>
      <c r="BF956" s="85">
        <f t="shared" si="165"/>
        <v>0</v>
      </c>
    </row>
    <row r="957" spans="1:58" ht="47.25" customHeight="1" outlineLevel="1" x14ac:dyDescent="0.25">
      <c r="A957" s="196"/>
      <c r="B957" s="123" t="s">
        <v>772</v>
      </c>
      <c r="C957" s="32"/>
      <c r="D957" s="32"/>
      <c r="E957" s="17"/>
      <c r="F957" s="9"/>
      <c r="G957" s="114"/>
      <c r="H957" s="54"/>
      <c r="I957" s="115"/>
      <c r="J957" s="56"/>
      <c r="K957" s="116"/>
      <c r="L957" s="472"/>
      <c r="M957" s="74"/>
      <c r="O957" s="85">
        <f t="shared" si="162"/>
        <v>0</v>
      </c>
      <c r="P957" s="222"/>
      <c r="Q957" s="222"/>
      <c r="R957" s="223"/>
      <c r="S957" s="222"/>
      <c r="T957" s="222"/>
      <c r="U957" s="223"/>
      <c r="V957" s="222"/>
      <c r="W957" s="222"/>
      <c r="X957" s="223"/>
      <c r="Y957" s="222"/>
      <c r="Z957" s="222"/>
      <c r="AA957" s="223"/>
      <c r="AB957" s="257"/>
      <c r="AC957" s="257"/>
      <c r="AD957" s="223"/>
      <c r="AE957" s="257"/>
      <c r="AF957" s="222"/>
      <c r="AG957" s="223"/>
      <c r="AH957" s="257"/>
      <c r="AI957" s="222"/>
      <c r="AJ957" s="223"/>
      <c r="AK957" s="257"/>
      <c r="AL957" s="222"/>
      <c r="AM957" s="223"/>
      <c r="AN957" s="257"/>
      <c r="AO957" s="222"/>
      <c r="AP957" s="223"/>
      <c r="AQ957" s="257"/>
      <c r="AR957" s="222"/>
      <c r="AS957" s="223"/>
      <c r="AT957" s="257"/>
      <c r="AU957" s="222"/>
      <c r="AV957" s="223"/>
      <c r="AW957" s="257"/>
      <c r="AX957" s="257"/>
      <c r="AY957" s="223"/>
      <c r="AZ957" s="458">
        <f t="shared" si="166"/>
        <v>0</v>
      </c>
      <c r="BA957" s="86">
        <f t="shared" si="163"/>
        <v>0</v>
      </c>
      <c r="BD957" s="253">
        <v>0</v>
      </c>
      <c r="BE957" s="66">
        <f t="shared" si="164"/>
        <v>0</v>
      </c>
      <c r="BF957" s="85">
        <f t="shared" si="165"/>
        <v>0</v>
      </c>
    </row>
    <row r="958" spans="1:58" ht="30" outlineLevel="1" x14ac:dyDescent="0.25">
      <c r="A958" s="196"/>
      <c r="B958" s="123" t="s">
        <v>773</v>
      </c>
      <c r="C958" s="32"/>
      <c r="D958" s="32"/>
      <c r="E958" s="17"/>
      <c r="F958" s="9"/>
      <c r="G958" s="114"/>
      <c r="H958" s="54"/>
      <c r="I958" s="115"/>
      <c r="J958" s="56"/>
      <c r="K958" s="116"/>
      <c r="L958" s="472"/>
      <c r="M958" s="74"/>
      <c r="O958" s="85">
        <f t="shared" si="162"/>
        <v>0</v>
      </c>
      <c r="P958" s="222"/>
      <c r="Q958" s="222"/>
      <c r="R958" s="223"/>
      <c r="S958" s="222"/>
      <c r="T958" s="222"/>
      <c r="U958" s="223"/>
      <c r="V958" s="222"/>
      <c r="W958" s="222"/>
      <c r="X958" s="223"/>
      <c r="Y958" s="222"/>
      <c r="Z958" s="222"/>
      <c r="AA958" s="223"/>
      <c r="AB958" s="257"/>
      <c r="AC958" s="257"/>
      <c r="AD958" s="223"/>
      <c r="AE958" s="257"/>
      <c r="AF958" s="222"/>
      <c r="AG958" s="223"/>
      <c r="AH958" s="257"/>
      <c r="AI958" s="222"/>
      <c r="AJ958" s="223"/>
      <c r="AK958" s="257"/>
      <c r="AL958" s="222"/>
      <c r="AM958" s="223"/>
      <c r="AN958" s="257"/>
      <c r="AO958" s="222"/>
      <c r="AP958" s="223"/>
      <c r="AQ958" s="257"/>
      <c r="AR958" s="222"/>
      <c r="AS958" s="223"/>
      <c r="AT958" s="257"/>
      <c r="AU958" s="222"/>
      <c r="AV958" s="223"/>
      <c r="AW958" s="257"/>
      <c r="AX958" s="257"/>
      <c r="AY958" s="223"/>
      <c r="AZ958" s="458">
        <f t="shared" si="166"/>
        <v>0</v>
      </c>
      <c r="BA958" s="86">
        <f t="shared" si="163"/>
        <v>0</v>
      </c>
      <c r="BD958" s="253">
        <v>0</v>
      </c>
      <c r="BE958" s="66">
        <f t="shared" si="164"/>
        <v>0</v>
      </c>
      <c r="BF958" s="85">
        <f t="shared" si="165"/>
        <v>0</v>
      </c>
    </row>
    <row r="959" spans="1:58" ht="48.75" customHeight="1" outlineLevel="1" x14ac:dyDescent="0.25">
      <c r="A959" s="196"/>
      <c r="B959" s="123" t="s">
        <v>774</v>
      </c>
      <c r="C959" s="32"/>
      <c r="D959" s="32"/>
      <c r="E959" s="17"/>
      <c r="F959" s="9"/>
      <c r="G959" s="114"/>
      <c r="H959" s="54"/>
      <c r="I959" s="115"/>
      <c r="J959" s="56"/>
      <c r="K959" s="116"/>
      <c r="L959" s="472"/>
      <c r="M959" s="74"/>
      <c r="O959" s="85">
        <f t="shared" si="162"/>
        <v>0</v>
      </c>
      <c r="P959" s="222"/>
      <c r="Q959" s="222"/>
      <c r="R959" s="223"/>
      <c r="S959" s="222"/>
      <c r="T959" s="222"/>
      <c r="U959" s="223"/>
      <c r="V959" s="222"/>
      <c r="W959" s="222"/>
      <c r="X959" s="223"/>
      <c r="Y959" s="222"/>
      <c r="Z959" s="222"/>
      <c r="AA959" s="223"/>
      <c r="AB959" s="257"/>
      <c r="AC959" s="257"/>
      <c r="AD959" s="223"/>
      <c r="AE959" s="257"/>
      <c r="AF959" s="222"/>
      <c r="AG959" s="223"/>
      <c r="AH959" s="257"/>
      <c r="AI959" s="222"/>
      <c r="AJ959" s="223"/>
      <c r="AK959" s="257"/>
      <c r="AL959" s="222"/>
      <c r="AM959" s="223"/>
      <c r="AN959" s="257"/>
      <c r="AO959" s="222"/>
      <c r="AP959" s="223"/>
      <c r="AQ959" s="257"/>
      <c r="AR959" s="222"/>
      <c r="AS959" s="223"/>
      <c r="AT959" s="257"/>
      <c r="AU959" s="222"/>
      <c r="AV959" s="223"/>
      <c r="AW959" s="257"/>
      <c r="AX959" s="257"/>
      <c r="AY959" s="223"/>
      <c r="AZ959" s="458">
        <f t="shared" si="166"/>
        <v>0</v>
      </c>
      <c r="BA959" s="86">
        <f t="shared" si="163"/>
        <v>0</v>
      </c>
      <c r="BD959" s="253">
        <v>0</v>
      </c>
      <c r="BE959" s="66">
        <f t="shared" si="164"/>
        <v>0</v>
      </c>
      <c r="BF959" s="85">
        <f t="shared" si="165"/>
        <v>0</v>
      </c>
    </row>
    <row r="960" spans="1:58" outlineLevel="1" x14ac:dyDescent="0.25">
      <c r="A960" s="196"/>
      <c r="B960" s="123" t="s">
        <v>775</v>
      </c>
      <c r="C960" s="32" t="s">
        <v>26</v>
      </c>
      <c r="D960" s="32">
        <v>1</v>
      </c>
      <c r="E960" s="17">
        <v>7000</v>
      </c>
      <c r="F960" s="2">
        <f t="shared" ref="F960" si="168">E960*D960</f>
        <v>7000</v>
      </c>
      <c r="G960" s="129">
        <v>0</v>
      </c>
      <c r="H960" s="52">
        <f>G960*E960</f>
        <v>0</v>
      </c>
      <c r="I960" s="130"/>
      <c r="J960" s="55">
        <f>I960*E960</f>
        <v>0</v>
      </c>
      <c r="K960" s="131">
        <f>D960+G960-I960</f>
        <v>1</v>
      </c>
      <c r="L960" s="469">
        <f>K960*E960</f>
        <v>7000</v>
      </c>
      <c r="M960" s="71"/>
      <c r="O960" s="85">
        <f t="shared" si="162"/>
        <v>0</v>
      </c>
      <c r="P960" s="222"/>
      <c r="Q960" s="222"/>
      <c r="R960" s="223"/>
      <c r="S960" s="222"/>
      <c r="T960" s="222"/>
      <c r="U960" s="223"/>
      <c r="V960" s="222"/>
      <c r="W960" s="222"/>
      <c r="X960" s="223"/>
      <c r="Y960" s="222"/>
      <c r="Z960" s="222"/>
      <c r="AA960" s="223"/>
      <c r="AB960" s="257"/>
      <c r="AC960" s="257"/>
      <c r="AD960" s="223"/>
      <c r="AE960" s="257"/>
      <c r="AF960" s="222"/>
      <c r="AG960" s="223"/>
      <c r="AH960" s="257"/>
      <c r="AI960" s="222"/>
      <c r="AJ960" s="223"/>
      <c r="AK960" s="257"/>
      <c r="AL960" s="222"/>
      <c r="AM960" s="223"/>
      <c r="AN960" s="257"/>
      <c r="AO960" s="222"/>
      <c r="AP960" s="223"/>
      <c r="AQ960" s="257"/>
      <c r="AR960" s="222"/>
      <c r="AS960" s="223"/>
      <c r="AT960" s="257"/>
      <c r="AU960" s="222"/>
      <c r="AV960" s="223"/>
      <c r="AW960" s="257">
        <v>1</v>
      </c>
      <c r="AX960" s="257">
        <f>E960</f>
        <v>7000</v>
      </c>
      <c r="AY960" s="223">
        <f>AW960*AX960</f>
        <v>7000</v>
      </c>
      <c r="AZ960" s="458">
        <f t="shared" si="166"/>
        <v>1</v>
      </c>
      <c r="BA960" s="86">
        <f t="shared" si="163"/>
        <v>7000</v>
      </c>
      <c r="BD960" s="253">
        <v>1</v>
      </c>
      <c r="BE960" s="66">
        <f t="shared" si="164"/>
        <v>7000</v>
      </c>
      <c r="BF960" s="85">
        <f t="shared" si="165"/>
        <v>7000</v>
      </c>
    </row>
    <row r="961" spans="1:58" outlineLevel="1" x14ac:dyDescent="0.25">
      <c r="A961" s="196"/>
      <c r="B961" s="132"/>
      <c r="C961" s="124"/>
      <c r="D961" s="124"/>
      <c r="E961" s="5"/>
      <c r="F961" s="9"/>
      <c r="G961" s="125"/>
      <c r="H961" s="54"/>
      <c r="I961" s="126"/>
      <c r="J961" s="56"/>
      <c r="K961" s="127"/>
      <c r="L961" s="472"/>
      <c r="M961" s="74"/>
      <c r="O961" s="85">
        <f t="shared" si="162"/>
        <v>0</v>
      </c>
      <c r="P961" s="222"/>
      <c r="Q961" s="222"/>
      <c r="R961" s="223"/>
      <c r="S961" s="222"/>
      <c r="T961" s="222"/>
      <c r="U961" s="223"/>
      <c r="V961" s="222"/>
      <c r="W961" s="222"/>
      <c r="X961" s="223"/>
      <c r="Y961" s="222"/>
      <c r="Z961" s="222"/>
      <c r="AA961" s="223"/>
      <c r="AB961" s="257"/>
      <c r="AC961" s="257"/>
      <c r="AD961" s="223"/>
      <c r="AE961" s="257"/>
      <c r="AF961" s="222"/>
      <c r="AG961" s="223"/>
      <c r="AH961" s="257"/>
      <c r="AI961" s="222"/>
      <c r="AJ961" s="223"/>
      <c r="AK961" s="257"/>
      <c r="AL961" s="222"/>
      <c r="AM961" s="223"/>
      <c r="AN961" s="257"/>
      <c r="AO961" s="222"/>
      <c r="AP961" s="223"/>
      <c r="AQ961" s="257"/>
      <c r="AR961" s="222"/>
      <c r="AS961" s="223"/>
      <c r="AT961" s="257"/>
      <c r="AU961" s="222"/>
      <c r="AV961" s="223"/>
      <c r="AW961" s="257"/>
      <c r="AX961" s="257"/>
      <c r="AY961" s="223"/>
      <c r="AZ961" s="458">
        <f t="shared" si="166"/>
        <v>0</v>
      </c>
      <c r="BA961" s="86">
        <f t="shared" si="163"/>
        <v>0</v>
      </c>
      <c r="BD961" s="253">
        <v>0</v>
      </c>
      <c r="BE961" s="66">
        <f t="shared" si="164"/>
        <v>0</v>
      </c>
      <c r="BF961" s="85">
        <f t="shared" si="165"/>
        <v>0</v>
      </c>
    </row>
    <row r="962" spans="1:58" ht="37.5" customHeight="1" outlineLevel="1" x14ac:dyDescent="0.25">
      <c r="A962" s="196" t="s">
        <v>776</v>
      </c>
      <c r="B962" s="123" t="s">
        <v>777</v>
      </c>
      <c r="C962" s="32" t="s">
        <v>26</v>
      </c>
      <c r="D962" s="32">
        <v>1</v>
      </c>
      <c r="E962" s="17">
        <v>1200</v>
      </c>
      <c r="F962" s="2">
        <f t="shared" ref="F962" si="169">E962*D962</f>
        <v>1200</v>
      </c>
      <c r="G962" s="129">
        <v>0</v>
      </c>
      <c r="H962" s="52">
        <f>G962*E962</f>
        <v>0</v>
      </c>
      <c r="I962" s="130"/>
      <c r="J962" s="55">
        <f>I962*E962</f>
        <v>0</v>
      </c>
      <c r="K962" s="131">
        <f>D962+G962-I962</f>
        <v>1</v>
      </c>
      <c r="L962" s="469">
        <f>K962*E962</f>
        <v>1200</v>
      </c>
      <c r="M962" s="71"/>
      <c r="O962" s="85">
        <f t="shared" si="162"/>
        <v>0</v>
      </c>
      <c r="P962" s="222"/>
      <c r="Q962" s="222"/>
      <c r="R962" s="223"/>
      <c r="S962" s="222"/>
      <c r="T962" s="222"/>
      <c r="U962" s="223"/>
      <c r="V962" s="222"/>
      <c r="W962" s="222"/>
      <c r="X962" s="223"/>
      <c r="Y962" s="222"/>
      <c r="Z962" s="222"/>
      <c r="AA962" s="223"/>
      <c r="AB962" s="257"/>
      <c r="AC962" s="257"/>
      <c r="AD962" s="223"/>
      <c r="AE962" s="257"/>
      <c r="AF962" s="222"/>
      <c r="AG962" s="223"/>
      <c r="AH962" s="257"/>
      <c r="AI962" s="222"/>
      <c r="AJ962" s="223"/>
      <c r="AK962" s="257"/>
      <c r="AL962" s="222"/>
      <c r="AM962" s="223"/>
      <c r="AN962" s="257"/>
      <c r="AO962" s="222"/>
      <c r="AP962" s="223"/>
      <c r="AQ962" s="257"/>
      <c r="AR962" s="222"/>
      <c r="AS962" s="223"/>
      <c r="AT962" s="257">
        <v>2.8</v>
      </c>
      <c r="AU962" s="222">
        <f>E962</f>
        <v>1200</v>
      </c>
      <c r="AV962" s="223">
        <f>AT962*AU962</f>
        <v>3360</v>
      </c>
      <c r="AW962" s="257">
        <v>1.7</v>
      </c>
      <c r="AX962" s="257">
        <f>E962</f>
        <v>1200</v>
      </c>
      <c r="AY962" s="223">
        <f>AW962*AX962</f>
        <v>2040</v>
      </c>
      <c r="AZ962" s="458">
        <f t="shared" si="166"/>
        <v>4.5</v>
      </c>
      <c r="BA962" s="86">
        <f t="shared" si="163"/>
        <v>5400</v>
      </c>
      <c r="BD962" s="253">
        <v>4.5</v>
      </c>
      <c r="BE962" s="66">
        <f t="shared" si="164"/>
        <v>1200</v>
      </c>
      <c r="BF962" s="85">
        <f t="shared" si="165"/>
        <v>5400</v>
      </c>
    </row>
    <row r="963" spans="1:58" outlineLevel="1" x14ac:dyDescent="0.25">
      <c r="A963" s="196"/>
      <c r="B963" s="132"/>
      <c r="C963" s="124"/>
      <c r="D963" s="124"/>
      <c r="E963" s="5"/>
      <c r="F963" s="9"/>
      <c r="G963" s="125"/>
      <c r="H963" s="54"/>
      <c r="I963" s="126"/>
      <c r="J963" s="56"/>
      <c r="K963" s="127"/>
      <c r="L963" s="472"/>
      <c r="M963" s="74"/>
      <c r="O963" s="85">
        <f t="shared" si="162"/>
        <v>0</v>
      </c>
      <c r="P963" s="222"/>
      <c r="Q963" s="222"/>
      <c r="R963" s="223"/>
      <c r="S963" s="222"/>
      <c r="T963" s="222"/>
      <c r="U963" s="223"/>
      <c r="V963" s="222"/>
      <c r="W963" s="222"/>
      <c r="X963" s="223"/>
      <c r="Y963" s="222"/>
      <c r="Z963" s="222"/>
      <c r="AA963" s="223"/>
      <c r="AB963" s="257"/>
      <c r="AC963" s="257"/>
      <c r="AD963" s="223"/>
      <c r="AE963" s="257"/>
      <c r="AF963" s="222"/>
      <c r="AG963" s="223"/>
      <c r="AH963" s="257"/>
      <c r="AI963" s="222"/>
      <c r="AJ963" s="223"/>
      <c r="AK963" s="257"/>
      <c r="AL963" s="222"/>
      <c r="AM963" s="223"/>
      <c r="AN963" s="257"/>
      <c r="AO963" s="222"/>
      <c r="AP963" s="223"/>
      <c r="AQ963" s="257"/>
      <c r="AR963" s="222"/>
      <c r="AS963" s="223"/>
      <c r="AT963" s="257"/>
      <c r="AU963" s="222"/>
      <c r="AV963" s="223"/>
      <c r="AW963" s="257"/>
      <c r="AX963" s="257"/>
      <c r="AY963" s="223"/>
      <c r="AZ963" s="458">
        <f t="shared" si="166"/>
        <v>0</v>
      </c>
      <c r="BA963" s="86">
        <f t="shared" si="163"/>
        <v>0</v>
      </c>
      <c r="BD963" s="253">
        <v>0</v>
      </c>
      <c r="BE963" s="66">
        <f t="shared" si="164"/>
        <v>0</v>
      </c>
      <c r="BF963" s="85">
        <f t="shared" si="165"/>
        <v>0</v>
      </c>
    </row>
    <row r="964" spans="1:58" x14ac:dyDescent="0.25">
      <c r="A964" s="193" t="s">
        <v>715</v>
      </c>
      <c r="B964" s="194" t="s">
        <v>778</v>
      </c>
      <c r="C964" s="195"/>
      <c r="D964" s="195"/>
      <c r="E964" s="30"/>
      <c r="F964" s="31">
        <f>SUM(F941:F963)</f>
        <v>153200</v>
      </c>
      <c r="G964" s="195"/>
      <c r="H964" s="31">
        <f>SUM(H941:H963)</f>
        <v>0</v>
      </c>
      <c r="I964" s="195"/>
      <c r="J964" s="31">
        <f>SUM(J941:J963)</f>
        <v>0</v>
      </c>
      <c r="K964" s="195"/>
      <c r="L964" s="482">
        <f>SUM(L941:L963)</f>
        <v>153200</v>
      </c>
      <c r="M964" s="76"/>
      <c r="N964" s="225"/>
      <c r="O964" s="85">
        <f t="shared" si="162"/>
        <v>0</v>
      </c>
      <c r="P964" s="225"/>
      <c r="Q964" s="225"/>
      <c r="R964" s="226"/>
      <c r="S964" s="225"/>
      <c r="T964" s="225"/>
      <c r="U964" s="226"/>
      <c r="V964" s="225"/>
      <c r="W964" s="225"/>
      <c r="X964" s="226"/>
      <c r="Y964" s="225"/>
      <c r="Z964" s="225"/>
      <c r="AA964" s="226"/>
      <c r="AB964" s="258"/>
      <c r="AC964" s="258"/>
      <c r="AD964" s="226"/>
      <c r="AE964" s="258"/>
      <c r="AF964" s="225"/>
      <c r="AG964" s="226"/>
      <c r="AH964" s="258"/>
      <c r="AI964" s="225"/>
      <c r="AJ964" s="226"/>
      <c r="AK964" s="258"/>
      <c r="AL964" s="225"/>
      <c r="AM964" s="482">
        <f>SUM(AM941:AM963)</f>
        <v>0</v>
      </c>
      <c r="AN964" s="258"/>
      <c r="AO964" s="225"/>
      <c r="AP964" s="482">
        <f>SUM(AP941:AP963)</f>
        <v>145000</v>
      </c>
      <c r="AQ964" s="258"/>
      <c r="AR964" s="225"/>
      <c r="AS964" s="482">
        <f>SUM(AS941:AS963)</f>
        <v>0</v>
      </c>
      <c r="AT964" s="258"/>
      <c r="AU964" s="225"/>
      <c r="AV964" s="482">
        <f>SUM(AV941:AV963)</f>
        <v>3360</v>
      </c>
      <c r="AW964" s="505"/>
      <c r="AX964" s="505"/>
      <c r="AY964" s="482">
        <f>SUM(AY941:AY963)</f>
        <v>9040</v>
      </c>
      <c r="AZ964" s="458">
        <f t="shared" si="166"/>
        <v>0</v>
      </c>
      <c r="BA964" s="482">
        <f>SUM(BA941:BA963)</f>
        <v>157400</v>
      </c>
      <c r="BD964" s="253">
        <v>0</v>
      </c>
      <c r="BE964" s="66">
        <f t="shared" si="164"/>
        <v>0</v>
      </c>
      <c r="BF964" s="482">
        <f>SUM(BF941:BF963)</f>
        <v>157400</v>
      </c>
    </row>
    <row r="965" spans="1:58" x14ac:dyDescent="0.25">
      <c r="A965" s="196"/>
      <c r="B965" s="132"/>
      <c r="C965" s="124"/>
      <c r="D965" s="124"/>
      <c r="E965" s="5"/>
      <c r="F965" s="9"/>
      <c r="G965" s="125"/>
      <c r="H965" s="54"/>
      <c r="I965" s="126"/>
      <c r="J965" s="56"/>
      <c r="K965" s="127"/>
      <c r="L965" s="472"/>
      <c r="M965" s="74"/>
      <c r="O965" s="85">
        <f t="shared" ref="O965:O1028" si="170">M965*N965</f>
        <v>0</v>
      </c>
      <c r="P965" s="222"/>
      <c r="Q965" s="222"/>
      <c r="R965" s="223"/>
      <c r="S965" s="222"/>
      <c r="T965" s="222"/>
      <c r="U965" s="223"/>
      <c r="V965" s="222"/>
      <c r="W965" s="222"/>
      <c r="X965" s="223"/>
      <c r="Y965" s="222"/>
      <c r="Z965" s="222"/>
      <c r="AA965" s="223"/>
      <c r="AB965" s="257"/>
      <c r="AC965" s="257"/>
      <c r="AD965" s="223"/>
      <c r="AE965" s="257"/>
      <c r="AF965" s="222"/>
      <c r="AG965" s="223"/>
      <c r="AH965" s="257"/>
      <c r="AI965" s="222"/>
      <c r="AJ965" s="223"/>
      <c r="AK965" s="257"/>
      <c r="AL965" s="222"/>
      <c r="AM965" s="223"/>
      <c r="AN965" s="257"/>
      <c r="AO965" s="222"/>
      <c r="AP965" s="223"/>
      <c r="AQ965" s="257"/>
      <c r="AR965" s="222"/>
      <c r="AS965" s="223"/>
      <c r="AT965" s="257"/>
      <c r="AU965" s="222"/>
      <c r="AV965" s="223"/>
      <c r="AW965" s="257"/>
      <c r="AX965" s="257"/>
      <c r="AY965" s="223"/>
      <c r="AZ965" s="458">
        <f t="shared" si="166"/>
        <v>0</v>
      </c>
      <c r="BA965" s="86">
        <f t="shared" si="163"/>
        <v>0</v>
      </c>
      <c r="BD965" s="253">
        <v>0</v>
      </c>
      <c r="BE965" s="66">
        <f t="shared" si="164"/>
        <v>0</v>
      </c>
      <c r="BF965" s="85">
        <f t="shared" si="165"/>
        <v>0</v>
      </c>
    </row>
    <row r="966" spans="1:58" x14ac:dyDescent="0.25">
      <c r="A966" s="193" t="s">
        <v>779</v>
      </c>
      <c r="B966" s="194" t="s">
        <v>780</v>
      </c>
      <c r="C966" s="195"/>
      <c r="D966" s="195"/>
      <c r="E966" s="30"/>
      <c r="F966" s="31"/>
      <c r="G966" s="195"/>
      <c r="H966" s="31"/>
      <c r="I966" s="195"/>
      <c r="J966" s="31"/>
      <c r="K966" s="195"/>
      <c r="L966" s="482"/>
      <c r="M966" s="76"/>
      <c r="N966" s="225"/>
      <c r="O966" s="85">
        <f t="shared" si="170"/>
        <v>0</v>
      </c>
      <c r="P966" s="225"/>
      <c r="Q966" s="225"/>
      <c r="R966" s="226"/>
      <c r="S966" s="225"/>
      <c r="T966" s="225"/>
      <c r="U966" s="226"/>
      <c r="V966" s="225"/>
      <c r="W966" s="225"/>
      <c r="X966" s="226"/>
      <c r="Y966" s="225"/>
      <c r="Z966" s="225"/>
      <c r="AA966" s="226"/>
      <c r="AB966" s="258"/>
      <c r="AC966" s="258"/>
      <c r="AD966" s="226"/>
      <c r="AE966" s="258"/>
      <c r="AF966" s="225"/>
      <c r="AG966" s="226"/>
      <c r="AH966" s="258"/>
      <c r="AI966" s="225"/>
      <c r="AJ966" s="226"/>
      <c r="AK966" s="258"/>
      <c r="AL966" s="225"/>
      <c r="AM966" s="226"/>
      <c r="AN966" s="258"/>
      <c r="AO966" s="225"/>
      <c r="AP966" s="226"/>
      <c r="AQ966" s="258"/>
      <c r="AR966" s="225"/>
      <c r="AS966" s="226"/>
      <c r="AT966" s="258"/>
      <c r="AU966" s="225"/>
      <c r="AV966" s="226"/>
      <c r="AW966" s="258"/>
      <c r="AX966" s="258"/>
      <c r="AY966" s="226"/>
      <c r="AZ966" s="458">
        <f t="shared" si="166"/>
        <v>0</v>
      </c>
      <c r="BA966" s="86">
        <f t="shared" si="163"/>
        <v>0</v>
      </c>
      <c r="BD966" s="253">
        <v>0</v>
      </c>
      <c r="BE966" s="66">
        <f t="shared" si="164"/>
        <v>0</v>
      </c>
      <c r="BF966" s="85">
        <f t="shared" si="165"/>
        <v>0</v>
      </c>
    </row>
    <row r="967" spans="1:58" outlineLevel="1" x14ac:dyDescent="0.25">
      <c r="A967" s="196"/>
      <c r="B967" s="132"/>
      <c r="C967" s="124"/>
      <c r="D967" s="124"/>
      <c r="E967" s="5"/>
      <c r="F967" s="9"/>
      <c r="G967" s="125"/>
      <c r="H967" s="54"/>
      <c r="I967" s="126"/>
      <c r="J967" s="56"/>
      <c r="K967" s="127"/>
      <c r="L967" s="472"/>
      <c r="M967" s="74"/>
      <c r="O967" s="85">
        <f t="shared" si="170"/>
        <v>0</v>
      </c>
      <c r="P967" s="222"/>
      <c r="Q967" s="222"/>
      <c r="R967" s="223"/>
      <c r="S967" s="222"/>
      <c r="T967" s="222"/>
      <c r="U967" s="223"/>
      <c r="V967" s="222"/>
      <c r="W967" s="222"/>
      <c r="X967" s="223"/>
      <c r="Y967" s="222"/>
      <c r="Z967" s="222"/>
      <c r="AA967" s="223"/>
      <c r="AB967" s="257"/>
      <c r="AC967" s="257"/>
      <c r="AD967" s="223"/>
      <c r="AE967" s="257"/>
      <c r="AF967" s="222"/>
      <c r="AG967" s="223"/>
      <c r="AH967" s="257"/>
      <c r="AI967" s="222"/>
      <c r="AJ967" s="223"/>
      <c r="AK967" s="257"/>
      <c r="AL967" s="222"/>
      <c r="AM967" s="223"/>
      <c r="AN967" s="257"/>
      <c r="AO967" s="222"/>
      <c r="AP967" s="223"/>
      <c r="AQ967" s="257"/>
      <c r="AR967" s="222"/>
      <c r="AS967" s="223"/>
      <c r="AT967" s="257"/>
      <c r="AU967" s="222"/>
      <c r="AV967" s="223"/>
      <c r="AW967" s="257"/>
      <c r="AX967" s="257"/>
      <c r="AY967" s="223"/>
      <c r="AZ967" s="458">
        <f t="shared" si="166"/>
        <v>0</v>
      </c>
      <c r="BA967" s="86">
        <f t="shared" si="163"/>
        <v>0</v>
      </c>
      <c r="BD967" s="253">
        <v>0</v>
      </c>
      <c r="BE967" s="66">
        <f t="shared" si="164"/>
        <v>0</v>
      </c>
      <c r="BF967" s="85">
        <f t="shared" si="165"/>
        <v>0</v>
      </c>
    </row>
    <row r="968" spans="1:58" ht="165" outlineLevel="1" x14ac:dyDescent="0.25">
      <c r="A968" s="196" t="s">
        <v>781</v>
      </c>
      <c r="B968" s="123" t="s">
        <v>782</v>
      </c>
      <c r="C968" s="124"/>
      <c r="D968" s="124"/>
      <c r="E968" s="5"/>
      <c r="F968" s="9"/>
      <c r="G968" s="125"/>
      <c r="H968" s="54"/>
      <c r="I968" s="126"/>
      <c r="J968" s="56"/>
      <c r="K968" s="127"/>
      <c r="L968" s="472"/>
      <c r="M968" s="74"/>
      <c r="O968" s="85">
        <f t="shared" si="170"/>
        <v>0</v>
      </c>
      <c r="P968" s="222"/>
      <c r="Q968" s="222"/>
      <c r="R968" s="223"/>
      <c r="S968" s="222"/>
      <c r="T968" s="222"/>
      <c r="U968" s="223"/>
      <c r="V968" s="222"/>
      <c r="W968" s="222"/>
      <c r="X968" s="223"/>
      <c r="Y968" s="222"/>
      <c r="Z968" s="222"/>
      <c r="AA968" s="223"/>
      <c r="AB968" s="257"/>
      <c r="AC968" s="257"/>
      <c r="AD968" s="223"/>
      <c r="AE968" s="257"/>
      <c r="AF968" s="222"/>
      <c r="AG968" s="223"/>
      <c r="AH968" s="257"/>
      <c r="AI968" s="222"/>
      <c r="AJ968" s="223"/>
      <c r="AK968" s="257"/>
      <c r="AL968" s="222"/>
      <c r="AM968" s="223"/>
      <c r="AN968" s="257"/>
      <c r="AO968" s="222"/>
      <c r="AP968" s="223"/>
      <c r="AQ968" s="257"/>
      <c r="AR968" s="222"/>
      <c r="AS968" s="223"/>
      <c r="AT968" s="257"/>
      <c r="AU968" s="222"/>
      <c r="AV968" s="223"/>
      <c r="AW968" s="257"/>
      <c r="AX968" s="257"/>
      <c r="AY968" s="223"/>
      <c r="AZ968" s="458">
        <f t="shared" si="166"/>
        <v>0</v>
      </c>
      <c r="BA968" s="86">
        <f t="shared" si="163"/>
        <v>0</v>
      </c>
      <c r="BD968" s="253">
        <v>0</v>
      </c>
      <c r="BE968" s="66">
        <f t="shared" si="164"/>
        <v>0</v>
      </c>
      <c r="BF968" s="85">
        <f t="shared" si="165"/>
        <v>0</v>
      </c>
    </row>
    <row r="969" spans="1:58" ht="60" outlineLevel="1" x14ac:dyDescent="0.25">
      <c r="A969" s="196"/>
      <c r="B969" s="159" t="s">
        <v>783</v>
      </c>
      <c r="C969" s="32" t="s">
        <v>45</v>
      </c>
      <c r="D969" s="32">
        <v>1</v>
      </c>
      <c r="E969" s="17">
        <v>5000</v>
      </c>
      <c r="F969" s="2">
        <f t="shared" ref="F969:F1002" si="171">E969*D969</f>
        <v>5000</v>
      </c>
      <c r="G969" s="129">
        <v>0</v>
      </c>
      <c r="H969" s="52">
        <f t="shared" ref="H969:H1002" si="172">G969*E969</f>
        <v>0</v>
      </c>
      <c r="I969" s="130"/>
      <c r="J969" s="55">
        <f t="shared" ref="J969:J1002" si="173">I969*E969</f>
        <v>0</v>
      </c>
      <c r="K969" s="131">
        <f t="shared" ref="K969:K1002" si="174">D969+G969-I969</f>
        <v>1</v>
      </c>
      <c r="L969" s="469">
        <f t="shared" ref="L969:L1002" si="175">K969*E969</f>
        <v>5000</v>
      </c>
      <c r="M969" s="71"/>
      <c r="O969" s="85">
        <f t="shared" si="170"/>
        <v>0</v>
      </c>
      <c r="P969" s="222"/>
      <c r="Q969" s="222"/>
      <c r="R969" s="223"/>
      <c r="S969" s="222"/>
      <c r="T969" s="222"/>
      <c r="U969" s="223"/>
      <c r="V969" s="222"/>
      <c r="W969" s="222"/>
      <c r="X969" s="223"/>
      <c r="Y969" s="222"/>
      <c r="Z969" s="222"/>
      <c r="AA969" s="223"/>
      <c r="AB969" s="257"/>
      <c r="AC969" s="257"/>
      <c r="AD969" s="223"/>
      <c r="AE969" s="257"/>
      <c r="AF969" s="222"/>
      <c r="AG969" s="223"/>
      <c r="AH969" s="257"/>
      <c r="AI969" s="222"/>
      <c r="AJ969" s="223"/>
      <c r="AK969" s="257"/>
      <c r="AL969" s="222"/>
      <c r="AM969" s="223"/>
      <c r="AN969" s="257"/>
      <c r="AO969" s="222"/>
      <c r="AP969" s="223"/>
      <c r="AQ969" s="257"/>
      <c r="AR969" s="222"/>
      <c r="AS969" s="223"/>
      <c r="AT969" s="257">
        <v>1</v>
      </c>
      <c r="AU969" s="222">
        <f>E969</f>
        <v>5000</v>
      </c>
      <c r="AV969" s="223">
        <f>AT969*AU969</f>
        <v>5000</v>
      </c>
      <c r="AW969" s="257"/>
      <c r="AX969" s="257"/>
      <c r="AY969" s="223"/>
      <c r="AZ969" s="458">
        <f t="shared" si="166"/>
        <v>1</v>
      </c>
      <c r="BA969" s="86">
        <f t="shared" si="163"/>
        <v>5000</v>
      </c>
      <c r="BD969" s="253">
        <v>1</v>
      </c>
      <c r="BE969" s="66">
        <f t="shared" si="164"/>
        <v>5000</v>
      </c>
      <c r="BF969" s="85">
        <f t="shared" si="165"/>
        <v>5000</v>
      </c>
    </row>
    <row r="970" spans="1:58" ht="30" outlineLevel="1" x14ac:dyDescent="0.25">
      <c r="A970" s="196"/>
      <c r="B970" s="159" t="s">
        <v>784</v>
      </c>
      <c r="C970" s="32" t="s">
        <v>45</v>
      </c>
      <c r="D970" s="32">
        <v>1</v>
      </c>
      <c r="E970" s="17">
        <v>2500</v>
      </c>
      <c r="F970" s="2">
        <f t="shared" si="171"/>
        <v>2500</v>
      </c>
      <c r="G970" s="129">
        <v>0</v>
      </c>
      <c r="H970" s="52">
        <f t="shared" si="172"/>
        <v>0</v>
      </c>
      <c r="I970" s="130"/>
      <c r="J970" s="55">
        <f t="shared" si="173"/>
        <v>0</v>
      </c>
      <c r="K970" s="131">
        <f t="shared" si="174"/>
        <v>1</v>
      </c>
      <c r="L970" s="469">
        <f t="shared" si="175"/>
        <v>2500</v>
      </c>
      <c r="M970" s="71"/>
      <c r="O970" s="85">
        <f t="shared" si="170"/>
        <v>0</v>
      </c>
      <c r="P970" s="222"/>
      <c r="Q970" s="222"/>
      <c r="R970" s="223"/>
      <c r="S970" s="222"/>
      <c r="T970" s="222"/>
      <c r="U970" s="223"/>
      <c r="V970" s="222"/>
      <c r="W970" s="222"/>
      <c r="X970" s="223"/>
      <c r="Y970" s="222"/>
      <c r="Z970" s="222"/>
      <c r="AA970" s="223"/>
      <c r="AB970" s="257"/>
      <c r="AC970" s="257"/>
      <c r="AD970" s="223"/>
      <c r="AE970" s="257"/>
      <c r="AF970" s="222"/>
      <c r="AG970" s="223"/>
      <c r="AH970" s="257"/>
      <c r="AI970" s="222"/>
      <c r="AJ970" s="223"/>
      <c r="AK970" s="257"/>
      <c r="AL970" s="222"/>
      <c r="AM970" s="223"/>
      <c r="AN970" s="257"/>
      <c r="AO970" s="222"/>
      <c r="AP970" s="223"/>
      <c r="AQ970" s="257"/>
      <c r="AR970" s="222"/>
      <c r="AS970" s="223"/>
      <c r="AT970" s="257">
        <v>1</v>
      </c>
      <c r="AU970" s="222">
        <f t="shared" ref="AU970:AU1015" si="176">E970</f>
        <v>2500</v>
      </c>
      <c r="AV970" s="223">
        <f t="shared" ref="AV970:AV1015" si="177">AT970*AU970</f>
        <v>2500</v>
      </c>
      <c r="AW970" s="257"/>
      <c r="AX970" s="257"/>
      <c r="AY970" s="223"/>
      <c r="AZ970" s="458">
        <f t="shared" si="166"/>
        <v>1</v>
      </c>
      <c r="BA970" s="86">
        <f t="shared" si="163"/>
        <v>2500</v>
      </c>
      <c r="BD970" s="253">
        <v>1</v>
      </c>
      <c r="BE970" s="66">
        <f t="shared" si="164"/>
        <v>2500</v>
      </c>
      <c r="BF970" s="85">
        <f t="shared" si="165"/>
        <v>2500</v>
      </c>
    </row>
    <row r="971" spans="1:58" ht="45" outlineLevel="1" x14ac:dyDescent="0.25">
      <c r="A971" s="196"/>
      <c r="B971" s="159" t="s">
        <v>785</v>
      </c>
      <c r="C971" s="32" t="s">
        <v>45</v>
      </c>
      <c r="D971" s="32">
        <v>1</v>
      </c>
      <c r="E971" s="17">
        <v>2000</v>
      </c>
      <c r="F971" s="2">
        <f t="shared" si="171"/>
        <v>2000</v>
      </c>
      <c r="G971" s="129">
        <v>0</v>
      </c>
      <c r="H971" s="52">
        <f t="shared" si="172"/>
        <v>0</v>
      </c>
      <c r="I971" s="130"/>
      <c r="J971" s="55">
        <f t="shared" si="173"/>
        <v>0</v>
      </c>
      <c r="K971" s="131">
        <f t="shared" si="174"/>
        <v>1</v>
      </c>
      <c r="L971" s="469">
        <f t="shared" si="175"/>
        <v>2000</v>
      </c>
      <c r="M971" s="71"/>
      <c r="O971" s="85">
        <f t="shared" si="170"/>
        <v>0</v>
      </c>
      <c r="P971" s="222"/>
      <c r="Q971" s="222"/>
      <c r="R971" s="223"/>
      <c r="S971" s="222"/>
      <c r="T971" s="222"/>
      <c r="U971" s="223"/>
      <c r="V971" s="222"/>
      <c r="W971" s="222"/>
      <c r="X971" s="223"/>
      <c r="Y971" s="222"/>
      <c r="Z971" s="222"/>
      <c r="AA971" s="223"/>
      <c r="AB971" s="257"/>
      <c r="AC971" s="257"/>
      <c r="AD971" s="223"/>
      <c r="AE971" s="257"/>
      <c r="AF971" s="222"/>
      <c r="AG971" s="223"/>
      <c r="AH971" s="257"/>
      <c r="AI971" s="222"/>
      <c r="AJ971" s="223"/>
      <c r="AK971" s="257"/>
      <c r="AL971" s="222"/>
      <c r="AM971" s="223"/>
      <c r="AN971" s="257"/>
      <c r="AO971" s="222"/>
      <c r="AP971" s="223"/>
      <c r="AQ971" s="257"/>
      <c r="AR971" s="222"/>
      <c r="AS971" s="223"/>
      <c r="AT971" s="257">
        <v>1</v>
      </c>
      <c r="AU971" s="222">
        <f t="shared" si="176"/>
        <v>2000</v>
      </c>
      <c r="AV971" s="223">
        <f t="shared" si="177"/>
        <v>2000</v>
      </c>
      <c r="AW971" s="257"/>
      <c r="AX971" s="257"/>
      <c r="AY971" s="223"/>
      <c r="AZ971" s="458">
        <f t="shared" si="166"/>
        <v>1</v>
      </c>
      <c r="BA971" s="86">
        <f t="shared" si="163"/>
        <v>2000</v>
      </c>
      <c r="BD971" s="253">
        <v>1</v>
      </c>
      <c r="BE971" s="66">
        <f t="shared" si="164"/>
        <v>2000</v>
      </c>
      <c r="BF971" s="85">
        <f t="shared" si="165"/>
        <v>2000</v>
      </c>
    </row>
    <row r="972" spans="1:58" ht="45" outlineLevel="1" x14ac:dyDescent="0.25">
      <c r="A972" s="196"/>
      <c r="B972" s="159" t="s">
        <v>786</v>
      </c>
      <c r="C972" s="32" t="s">
        <v>45</v>
      </c>
      <c r="D972" s="32">
        <v>1</v>
      </c>
      <c r="E972" s="17">
        <v>350</v>
      </c>
      <c r="F972" s="2">
        <f t="shared" si="171"/>
        <v>350</v>
      </c>
      <c r="G972" s="129">
        <v>0</v>
      </c>
      <c r="H972" s="52">
        <f t="shared" si="172"/>
        <v>0</v>
      </c>
      <c r="I972" s="130"/>
      <c r="J972" s="55">
        <f t="shared" si="173"/>
        <v>0</v>
      </c>
      <c r="K972" s="131">
        <f t="shared" si="174"/>
        <v>1</v>
      </c>
      <c r="L972" s="469">
        <f t="shared" si="175"/>
        <v>350</v>
      </c>
      <c r="M972" s="71"/>
      <c r="O972" s="85">
        <f t="shared" si="170"/>
        <v>0</v>
      </c>
      <c r="P972" s="222"/>
      <c r="Q972" s="222"/>
      <c r="R972" s="223"/>
      <c r="S972" s="222"/>
      <c r="T972" s="222"/>
      <c r="U972" s="223"/>
      <c r="V972" s="222"/>
      <c r="W972" s="222"/>
      <c r="X972" s="223"/>
      <c r="Y972" s="222"/>
      <c r="Z972" s="222"/>
      <c r="AA972" s="223"/>
      <c r="AB972" s="257"/>
      <c r="AC972" s="257"/>
      <c r="AD972" s="223"/>
      <c r="AE972" s="257"/>
      <c r="AF972" s="222"/>
      <c r="AG972" s="223"/>
      <c r="AH972" s="257"/>
      <c r="AI972" s="222"/>
      <c r="AJ972" s="223"/>
      <c r="AK972" s="257"/>
      <c r="AL972" s="222"/>
      <c r="AM972" s="223"/>
      <c r="AN972" s="257"/>
      <c r="AO972" s="222"/>
      <c r="AP972" s="223"/>
      <c r="AQ972" s="257"/>
      <c r="AR972" s="222"/>
      <c r="AS972" s="223"/>
      <c r="AT972" s="257">
        <v>1</v>
      </c>
      <c r="AU972" s="222">
        <f t="shared" si="176"/>
        <v>350</v>
      </c>
      <c r="AV972" s="223">
        <f t="shared" si="177"/>
        <v>350</v>
      </c>
      <c r="AW972" s="257"/>
      <c r="AX972" s="257"/>
      <c r="AY972" s="223"/>
      <c r="AZ972" s="458">
        <f t="shared" si="166"/>
        <v>1</v>
      </c>
      <c r="BA972" s="86">
        <f t="shared" si="163"/>
        <v>350</v>
      </c>
      <c r="BD972" s="253">
        <v>1</v>
      </c>
      <c r="BE972" s="66">
        <f t="shared" si="164"/>
        <v>350</v>
      </c>
      <c r="BF972" s="85">
        <f t="shared" si="165"/>
        <v>350</v>
      </c>
    </row>
    <row r="973" spans="1:58" ht="45" outlineLevel="1" x14ac:dyDescent="0.25">
      <c r="A973" s="196"/>
      <c r="B973" s="159" t="s">
        <v>787</v>
      </c>
      <c r="C973" s="32" t="s">
        <v>45</v>
      </c>
      <c r="D973" s="32">
        <v>1</v>
      </c>
      <c r="E973" s="17">
        <v>1600</v>
      </c>
      <c r="F973" s="2">
        <f t="shared" si="171"/>
        <v>1600</v>
      </c>
      <c r="G973" s="129">
        <v>0</v>
      </c>
      <c r="H973" s="52">
        <f t="shared" si="172"/>
        <v>0</v>
      </c>
      <c r="I973" s="130"/>
      <c r="J973" s="55">
        <f t="shared" si="173"/>
        <v>0</v>
      </c>
      <c r="K973" s="131">
        <f t="shared" si="174"/>
        <v>1</v>
      </c>
      <c r="L973" s="469">
        <f t="shared" si="175"/>
        <v>1600</v>
      </c>
      <c r="M973" s="71"/>
      <c r="O973" s="85">
        <f t="shared" si="170"/>
        <v>0</v>
      </c>
      <c r="P973" s="222"/>
      <c r="Q973" s="222"/>
      <c r="R973" s="223"/>
      <c r="S973" s="222"/>
      <c r="T973" s="222"/>
      <c r="U973" s="223"/>
      <c r="V973" s="222"/>
      <c r="W973" s="222"/>
      <c r="X973" s="223"/>
      <c r="Y973" s="222"/>
      <c r="Z973" s="222"/>
      <c r="AA973" s="223"/>
      <c r="AB973" s="257"/>
      <c r="AC973" s="257"/>
      <c r="AD973" s="223"/>
      <c r="AE973" s="257"/>
      <c r="AF973" s="222"/>
      <c r="AG973" s="223"/>
      <c r="AH973" s="257"/>
      <c r="AI973" s="222"/>
      <c r="AJ973" s="223"/>
      <c r="AK973" s="257"/>
      <c r="AL973" s="222"/>
      <c r="AM973" s="223"/>
      <c r="AN973" s="257"/>
      <c r="AO973" s="222"/>
      <c r="AP973" s="223"/>
      <c r="AQ973" s="257"/>
      <c r="AR973" s="222"/>
      <c r="AS973" s="223"/>
      <c r="AT973" s="257">
        <v>1</v>
      </c>
      <c r="AU973" s="222">
        <f t="shared" si="176"/>
        <v>1600</v>
      </c>
      <c r="AV973" s="223">
        <f t="shared" si="177"/>
        <v>1600</v>
      </c>
      <c r="AW973" s="257"/>
      <c r="AX973" s="257"/>
      <c r="AY973" s="223"/>
      <c r="AZ973" s="458">
        <f t="shared" si="166"/>
        <v>1</v>
      </c>
      <c r="BA973" s="86">
        <f t="shared" si="163"/>
        <v>1600</v>
      </c>
      <c r="BD973" s="253">
        <v>1</v>
      </c>
      <c r="BE973" s="66">
        <f t="shared" si="164"/>
        <v>1600</v>
      </c>
      <c r="BF973" s="85">
        <f t="shared" si="165"/>
        <v>1600</v>
      </c>
    </row>
    <row r="974" spans="1:58" ht="30" outlineLevel="1" x14ac:dyDescent="0.25">
      <c r="A974" s="196"/>
      <c r="B974" s="159" t="s">
        <v>788</v>
      </c>
      <c r="C974" s="32" t="s">
        <v>45</v>
      </c>
      <c r="D974" s="32">
        <v>2</v>
      </c>
      <c r="E974" s="17">
        <v>1600</v>
      </c>
      <c r="F974" s="2">
        <f t="shared" si="171"/>
        <v>3200</v>
      </c>
      <c r="G974" s="129">
        <v>0</v>
      </c>
      <c r="H974" s="52">
        <f t="shared" si="172"/>
        <v>0</v>
      </c>
      <c r="I974" s="130"/>
      <c r="J974" s="55">
        <f t="shared" si="173"/>
        <v>0</v>
      </c>
      <c r="K974" s="131">
        <f t="shared" si="174"/>
        <v>2</v>
      </c>
      <c r="L974" s="469">
        <f t="shared" si="175"/>
        <v>3200</v>
      </c>
      <c r="M974" s="71"/>
      <c r="O974" s="85">
        <f t="shared" si="170"/>
        <v>0</v>
      </c>
      <c r="P974" s="222"/>
      <c r="Q974" s="222"/>
      <c r="R974" s="223"/>
      <c r="S974" s="222"/>
      <c r="T974" s="222"/>
      <c r="U974" s="223"/>
      <c r="V974" s="222"/>
      <c r="W974" s="222"/>
      <c r="X974" s="223"/>
      <c r="Y974" s="222"/>
      <c r="Z974" s="222"/>
      <c r="AA974" s="223"/>
      <c r="AB974" s="257"/>
      <c r="AC974" s="257"/>
      <c r="AD974" s="223"/>
      <c r="AE974" s="257"/>
      <c r="AF974" s="222"/>
      <c r="AG974" s="223"/>
      <c r="AH974" s="257"/>
      <c r="AI974" s="222"/>
      <c r="AJ974" s="223"/>
      <c r="AK974" s="257"/>
      <c r="AL974" s="222"/>
      <c r="AM974" s="223"/>
      <c r="AN974" s="257"/>
      <c r="AO974" s="222"/>
      <c r="AP974" s="223"/>
      <c r="AQ974" s="257"/>
      <c r="AR974" s="222"/>
      <c r="AS974" s="223"/>
      <c r="AT974" s="257">
        <v>2</v>
      </c>
      <c r="AU974" s="222">
        <f t="shared" si="176"/>
        <v>1600</v>
      </c>
      <c r="AV974" s="223">
        <f t="shared" si="177"/>
        <v>3200</v>
      </c>
      <c r="AW974" s="257"/>
      <c r="AX974" s="257"/>
      <c r="AY974" s="223"/>
      <c r="AZ974" s="458">
        <f t="shared" si="166"/>
        <v>2</v>
      </c>
      <c r="BA974" s="86">
        <f t="shared" si="163"/>
        <v>3200</v>
      </c>
      <c r="BD974" s="253">
        <v>2</v>
      </c>
      <c r="BE974" s="66">
        <f t="shared" si="164"/>
        <v>1600</v>
      </c>
      <c r="BF974" s="85">
        <f t="shared" si="165"/>
        <v>3200</v>
      </c>
    </row>
    <row r="975" spans="1:58" ht="30" outlineLevel="1" x14ac:dyDescent="0.25">
      <c r="A975" s="196"/>
      <c r="B975" s="159" t="s">
        <v>789</v>
      </c>
      <c r="C975" s="32" t="s">
        <v>45</v>
      </c>
      <c r="D975" s="32">
        <v>2</v>
      </c>
      <c r="E975" s="17">
        <v>600</v>
      </c>
      <c r="F975" s="2">
        <f t="shared" si="171"/>
        <v>1200</v>
      </c>
      <c r="G975" s="129">
        <v>0</v>
      </c>
      <c r="H975" s="52">
        <f t="shared" si="172"/>
        <v>0</v>
      </c>
      <c r="I975" s="130"/>
      <c r="J975" s="55">
        <f t="shared" si="173"/>
        <v>0</v>
      </c>
      <c r="K975" s="131">
        <f t="shared" si="174"/>
        <v>2</v>
      </c>
      <c r="L975" s="469">
        <f t="shared" si="175"/>
        <v>1200</v>
      </c>
      <c r="M975" s="71"/>
      <c r="O975" s="85">
        <f t="shared" si="170"/>
        <v>0</v>
      </c>
      <c r="P975" s="222"/>
      <c r="Q975" s="222"/>
      <c r="R975" s="223"/>
      <c r="S975" s="222"/>
      <c r="T975" s="222"/>
      <c r="U975" s="223"/>
      <c r="V975" s="222"/>
      <c r="W975" s="222"/>
      <c r="X975" s="223"/>
      <c r="Y975" s="222"/>
      <c r="Z975" s="222"/>
      <c r="AA975" s="223"/>
      <c r="AB975" s="257"/>
      <c r="AC975" s="257"/>
      <c r="AD975" s="223"/>
      <c r="AE975" s="257"/>
      <c r="AF975" s="222"/>
      <c r="AG975" s="223"/>
      <c r="AH975" s="257"/>
      <c r="AI975" s="222"/>
      <c r="AJ975" s="223"/>
      <c r="AK975" s="257"/>
      <c r="AL975" s="222"/>
      <c r="AM975" s="223"/>
      <c r="AN975" s="257"/>
      <c r="AO975" s="222"/>
      <c r="AP975" s="223"/>
      <c r="AQ975" s="257"/>
      <c r="AR975" s="222"/>
      <c r="AS975" s="223"/>
      <c r="AT975" s="257">
        <v>2</v>
      </c>
      <c r="AU975" s="222">
        <f t="shared" si="176"/>
        <v>600</v>
      </c>
      <c r="AV975" s="223">
        <f t="shared" si="177"/>
        <v>1200</v>
      </c>
      <c r="AW975" s="257"/>
      <c r="AX975" s="257"/>
      <c r="AY975" s="223"/>
      <c r="AZ975" s="458">
        <f t="shared" si="166"/>
        <v>2</v>
      </c>
      <c r="BA975" s="86">
        <f t="shared" si="163"/>
        <v>1200</v>
      </c>
      <c r="BD975" s="253">
        <v>2</v>
      </c>
      <c r="BE975" s="66">
        <f t="shared" si="164"/>
        <v>600</v>
      </c>
      <c r="BF975" s="85">
        <f t="shared" si="165"/>
        <v>1200</v>
      </c>
    </row>
    <row r="976" spans="1:58" ht="30" outlineLevel="1" x14ac:dyDescent="0.25">
      <c r="A976" s="196"/>
      <c r="B976" s="159" t="s">
        <v>790</v>
      </c>
      <c r="C976" s="32" t="s">
        <v>45</v>
      </c>
      <c r="D976" s="32">
        <v>2</v>
      </c>
      <c r="E976" s="17">
        <v>170</v>
      </c>
      <c r="F976" s="2">
        <f t="shared" si="171"/>
        <v>340</v>
      </c>
      <c r="G976" s="129">
        <v>0</v>
      </c>
      <c r="H976" s="52">
        <f t="shared" si="172"/>
        <v>0</v>
      </c>
      <c r="I976" s="130"/>
      <c r="J976" s="55">
        <f t="shared" si="173"/>
        <v>0</v>
      </c>
      <c r="K976" s="131">
        <f t="shared" si="174"/>
        <v>2</v>
      </c>
      <c r="L976" s="469">
        <f t="shared" si="175"/>
        <v>340</v>
      </c>
      <c r="M976" s="71"/>
      <c r="O976" s="85">
        <f t="shared" si="170"/>
        <v>0</v>
      </c>
      <c r="P976" s="222"/>
      <c r="Q976" s="222"/>
      <c r="R976" s="223"/>
      <c r="S976" s="222"/>
      <c r="T976" s="222"/>
      <c r="U976" s="223"/>
      <c r="V976" s="222"/>
      <c r="W976" s="222"/>
      <c r="X976" s="223"/>
      <c r="Y976" s="222"/>
      <c r="Z976" s="222"/>
      <c r="AA976" s="223"/>
      <c r="AB976" s="257"/>
      <c r="AC976" s="257"/>
      <c r="AD976" s="223"/>
      <c r="AE976" s="257"/>
      <c r="AF976" s="222"/>
      <c r="AG976" s="223"/>
      <c r="AH976" s="257"/>
      <c r="AI976" s="222"/>
      <c r="AJ976" s="223"/>
      <c r="AK976" s="257"/>
      <c r="AL976" s="222"/>
      <c r="AM976" s="223"/>
      <c r="AN976" s="257"/>
      <c r="AO976" s="222"/>
      <c r="AP976" s="223"/>
      <c r="AQ976" s="257"/>
      <c r="AR976" s="222"/>
      <c r="AS976" s="223"/>
      <c r="AT976" s="257">
        <v>1</v>
      </c>
      <c r="AU976" s="222">
        <f t="shared" si="176"/>
        <v>170</v>
      </c>
      <c r="AV976" s="223">
        <f t="shared" si="177"/>
        <v>170</v>
      </c>
      <c r="AW976" s="257"/>
      <c r="AX976" s="257"/>
      <c r="AY976" s="223"/>
      <c r="AZ976" s="458">
        <f t="shared" si="166"/>
        <v>1</v>
      </c>
      <c r="BA976" s="86">
        <f t="shared" si="163"/>
        <v>170</v>
      </c>
      <c r="BD976" s="253">
        <v>1</v>
      </c>
      <c r="BE976" s="66">
        <f t="shared" si="164"/>
        <v>170</v>
      </c>
      <c r="BF976" s="85">
        <f t="shared" si="165"/>
        <v>170</v>
      </c>
    </row>
    <row r="977" spans="1:58" ht="30" outlineLevel="1" x14ac:dyDescent="0.25">
      <c r="A977" s="196"/>
      <c r="B977" s="159" t="s">
        <v>791</v>
      </c>
      <c r="C977" s="32" t="s">
        <v>45</v>
      </c>
      <c r="D977" s="32">
        <v>6</v>
      </c>
      <c r="E977" s="17">
        <v>700</v>
      </c>
      <c r="F977" s="2">
        <f t="shared" si="171"/>
        <v>4200</v>
      </c>
      <c r="G977" s="129">
        <v>0</v>
      </c>
      <c r="H977" s="52">
        <f t="shared" si="172"/>
        <v>0</v>
      </c>
      <c r="I977" s="130"/>
      <c r="J977" s="55">
        <f t="shared" si="173"/>
        <v>0</v>
      </c>
      <c r="K977" s="131">
        <f t="shared" si="174"/>
        <v>6</v>
      </c>
      <c r="L977" s="469">
        <f t="shared" si="175"/>
        <v>4200</v>
      </c>
      <c r="M977" s="71"/>
      <c r="O977" s="85">
        <f t="shared" si="170"/>
        <v>0</v>
      </c>
      <c r="P977" s="222"/>
      <c r="Q977" s="222"/>
      <c r="R977" s="223"/>
      <c r="S977" s="222"/>
      <c r="T977" s="222"/>
      <c r="U977" s="223"/>
      <c r="V977" s="222"/>
      <c r="W977" s="222"/>
      <c r="X977" s="223"/>
      <c r="Y977" s="222"/>
      <c r="Z977" s="222"/>
      <c r="AA977" s="223"/>
      <c r="AB977" s="257"/>
      <c r="AC977" s="257"/>
      <c r="AD977" s="223"/>
      <c r="AE977" s="257"/>
      <c r="AF977" s="222"/>
      <c r="AG977" s="223"/>
      <c r="AH977" s="257"/>
      <c r="AI977" s="222"/>
      <c r="AJ977" s="223"/>
      <c r="AK977" s="257"/>
      <c r="AL977" s="222"/>
      <c r="AM977" s="223"/>
      <c r="AN977" s="257"/>
      <c r="AO977" s="222"/>
      <c r="AP977" s="223"/>
      <c r="AQ977" s="257"/>
      <c r="AR977" s="222"/>
      <c r="AS977" s="223"/>
      <c r="AT977" s="257">
        <v>5</v>
      </c>
      <c r="AU977" s="222">
        <f t="shared" si="176"/>
        <v>700</v>
      </c>
      <c r="AV977" s="223">
        <f t="shared" si="177"/>
        <v>3500</v>
      </c>
      <c r="AW977" s="257"/>
      <c r="AX977" s="257"/>
      <c r="AY977" s="223"/>
      <c r="AZ977" s="458">
        <f t="shared" si="166"/>
        <v>5</v>
      </c>
      <c r="BA977" s="86">
        <f t="shared" si="163"/>
        <v>3500</v>
      </c>
      <c r="BD977" s="253">
        <v>5</v>
      </c>
      <c r="BE977" s="66">
        <f t="shared" si="164"/>
        <v>700</v>
      </c>
      <c r="BF977" s="85">
        <f t="shared" si="165"/>
        <v>3500</v>
      </c>
    </row>
    <row r="978" spans="1:58" ht="45" outlineLevel="1" x14ac:dyDescent="0.25">
      <c r="A978" s="196"/>
      <c r="B978" s="159" t="s">
        <v>792</v>
      </c>
      <c r="C978" s="32" t="s">
        <v>45</v>
      </c>
      <c r="D978" s="32">
        <v>2</v>
      </c>
      <c r="E978" s="17">
        <v>140</v>
      </c>
      <c r="F978" s="2">
        <f t="shared" si="171"/>
        <v>280</v>
      </c>
      <c r="G978" s="129">
        <v>0</v>
      </c>
      <c r="H978" s="52">
        <f t="shared" si="172"/>
        <v>0</v>
      </c>
      <c r="I978" s="130"/>
      <c r="J978" s="55">
        <f t="shared" si="173"/>
        <v>0</v>
      </c>
      <c r="K978" s="131">
        <f t="shared" si="174"/>
        <v>2</v>
      </c>
      <c r="L978" s="469">
        <f t="shared" si="175"/>
        <v>280</v>
      </c>
      <c r="M978" s="71"/>
      <c r="O978" s="85">
        <f t="shared" si="170"/>
        <v>0</v>
      </c>
      <c r="P978" s="222"/>
      <c r="Q978" s="222"/>
      <c r="R978" s="223"/>
      <c r="S978" s="222"/>
      <c r="T978" s="222"/>
      <c r="U978" s="223"/>
      <c r="V978" s="222"/>
      <c r="W978" s="222"/>
      <c r="X978" s="223"/>
      <c r="Y978" s="222"/>
      <c r="Z978" s="222"/>
      <c r="AA978" s="223"/>
      <c r="AB978" s="257"/>
      <c r="AC978" s="257"/>
      <c r="AD978" s="223"/>
      <c r="AE978" s="257"/>
      <c r="AF978" s="222"/>
      <c r="AG978" s="223"/>
      <c r="AH978" s="257"/>
      <c r="AI978" s="222"/>
      <c r="AJ978" s="223"/>
      <c r="AK978" s="257"/>
      <c r="AL978" s="222"/>
      <c r="AM978" s="223"/>
      <c r="AN978" s="257"/>
      <c r="AO978" s="222"/>
      <c r="AP978" s="223"/>
      <c r="AQ978" s="257"/>
      <c r="AR978" s="222"/>
      <c r="AS978" s="223"/>
      <c r="AT978" s="257">
        <v>2</v>
      </c>
      <c r="AU978" s="222">
        <f t="shared" si="176"/>
        <v>140</v>
      </c>
      <c r="AV978" s="223">
        <f t="shared" si="177"/>
        <v>280</v>
      </c>
      <c r="AW978" s="257"/>
      <c r="AX978" s="257"/>
      <c r="AY978" s="223"/>
      <c r="AZ978" s="458">
        <f t="shared" si="166"/>
        <v>2</v>
      </c>
      <c r="BA978" s="86">
        <f t="shared" si="163"/>
        <v>280</v>
      </c>
      <c r="BD978" s="253">
        <v>2</v>
      </c>
      <c r="BE978" s="66">
        <f t="shared" si="164"/>
        <v>140</v>
      </c>
      <c r="BF978" s="85">
        <f t="shared" si="165"/>
        <v>280</v>
      </c>
    </row>
    <row r="979" spans="1:58" ht="30" outlineLevel="1" x14ac:dyDescent="0.25">
      <c r="A979" s="196"/>
      <c r="B979" s="159" t="s">
        <v>793</v>
      </c>
      <c r="C979" s="32" t="s">
        <v>45</v>
      </c>
      <c r="D979" s="32">
        <v>1</v>
      </c>
      <c r="E979" s="17">
        <v>40</v>
      </c>
      <c r="F979" s="2">
        <f t="shared" si="171"/>
        <v>40</v>
      </c>
      <c r="G979" s="129">
        <v>0</v>
      </c>
      <c r="H979" s="52">
        <f t="shared" si="172"/>
        <v>0</v>
      </c>
      <c r="I979" s="130"/>
      <c r="J979" s="55">
        <f t="shared" si="173"/>
        <v>0</v>
      </c>
      <c r="K979" s="131">
        <f t="shared" si="174"/>
        <v>1</v>
      </c>
      <c r="L979" s="469">
        <f t="shared" si="175"/>
        <v>40</v>
      </c>
      <c r="M979" s="71"/>
      <c r="O979" s="85">
        <f t="shared" si="170"/>
        <v>0</v>
      </c>
      <c r="P979" s="222"/>
      <c r="Q979" s="222"/>
      <c r="R979" s="223"/>
      <c r="S979" s="222"/>
      <c r="T979" s="222"/>
      <c r="U979" s="223"/>
      <c r="V979" s="222"/>
      <c r="W979" s="222"/>
      <c r="X979" s="223"/>
      <c r="Y979" s="222"/>
      <c r="Z979" s="222"/>
      <c r="AA979" s="223"/>
      <c r="AB979" s="257"/>
      <c r="AC979" s="257"/>
      <c r="AD979" s="223"/>
      <c r="AE979" s="257"/>
      <c r="AF979" s="222"/>
      <c r="AG979" s="223"/>
      <c r="AH979" s="257"/>
      <c r="AI979" s="222"/>
      <c r="AJ979" s="223"/>
      <c r="AK979" s="257"/>
      <c r="AL979" s="222"/>
      <c r="AM979" s="223"/>
      <c r="AN979" s="257"/>
      <c r="AO979" s="222"/>
      <c r="AP979" s="223"/>
      <c r="AQ979" s="257"/>
      <c r="AR979" s="222"/>
      <c r="AS979" s="223"/>
      <c r="AT979" s="257">
        <v>1</v>
      </c>
      <c r="AU979" s="222">
        <f t="shared" si="176"/>
        <v>40</v>
      </c>
      <c r="AV979" s="223">
        <f t="shared" si="177"/>
        <v>40</v>
      </c>
      <c r="AW979" s="257"/>
      <c r="AX979" s="257"/>
      <c r="AY979" s="223"/>
      <c r="AZ979" s="458">
        <f t="shared" si="166"/>
        <v>1</v>
      </c>
      <c r="BA979" s="86">
        <f t="shared" si="163"/>
        <v>40</v>
      </c>
      <c r="BD979" s="253">
        <v>1</v>
      </c>
      <c r="BE979" s="66">
        <f t="shared" si="164"/>
        <v>40</v>
      </c>
      <c r="BF979" s="85">
        <f t="shared" si="165"/>
        <v>40</v>
      </c>
    </row>
    <row r="980" spans="1:58" ht="30" outlineLevel="1" x14ac:dyDescent="0.25">
      <c r="A980" s="196"/>
      <c r="B980" s="159" t="s">
        <v>794</v>
      </c>
      <c r="C980" s="32" t="s">
        <v>45</v>
      </c>
      <c r="D980" s="32">
        <v>2</v>
      </c>
      <c r="E980" s="17">
        <v>40</v>
      </c>
      <c r="F980" s="2">
        <f t="shared" si="171"/>
        <v>80</v>
      </c>
      <c r="G980" s="129">
        <v>0</v>
      </c>
      <c r="H980" s="52">
        <f t="shared" si="172"/>
        <v>0</v>
      </c>
      <c r="I980" s="130"/>
      <c r="J980" s="55">
        <f t="shared" si="173"/>
        <v>0</v>
      </c>
      <c r="K980" s="131">
        <f t="shared" si="174"/>
        <v>2</v>
      </c>
      <c r="L980" s="469">
        <f t="shared" si="175"/>
        <v>80</v>
      </c>
      <c r="M980" s="71"/>
      <c r="O980" s="85">
        <f t="shared" si="170"/>
        <v>0</v>
      </c>
      <c r="P980" s="222"/>
      <c r="Q980" s="222"/>
      <c r="R980" s="223"/>
      <c r="S980" s="222"/>
      <c r="T980" s="222"/>
      <c r="U980" s="223"/>
      <c r="V980" s="222"/>
      <c r="W980" s="222"/>
      <c r="X980" s="223"/>
      <c r="Y980" s="222"/>
      <c r="Z980" s="222"/>
      <c r="AA980" s="223"/>
      <c r="AB980" s="257"/>
      <c r="AC980" s="257"/>
      <c r="AD980" s="223"/>
      <c r="AE980" s="257"/>
      <c r="AF980" s="222"/>
      <c r="AG980" s="223"/>
      <c r="AH980" s="257"/>
      <c r="AI980" s="222"/>
      <c r="AJ980" s="223"/>
      <c r="AK980" s="257"/>
      <c r="AL980" s="222"/>
      <c r="AM980" s="223"/>
      <c r="AN980" s="257"/>
      <c r="AO980" s="222"/>
      <c r="AP980" s="223"/>
      <c r="AQ980" s="257"/>
      <c r="AR980" s="222"/>
      <c r="AS980" s="223"/>
      <c r="AT980" s="257">
        <v>0</v>
      </c>
      <c r="AU980" s="222">
        <f t="shared" si="176"/>
        <v>40</v>
      </c>
      <c r="AV980" s="223">
        <f t="shared" si="177"/>
        <v>0</v>
      </c>
      <c r="AW980" s="257"/>
      <c r="AX980" s="257"/>
      <c r="AY980" s="223"/>
      <c r="AZ980" s="458">
        <f t="shared" si="166"/>
        <v>0</v>
      </c>
      <c r="BA980" s="86">
        <f t="shared" si="163"/>
        <v>0</v>
      </c>
      <c r="BD980" s="253">
        <v>0</v>
      </c>
      <c r="BE980" s="66">
        <f t="shared" si="164"/>
        <v>40</v>
      </c>
      <c r="BF980" s="85">
        <f t="shared" si="165"/>
        <v>0</v>
      </c>
    </row>
    <row r="981" spans="1:58" ht="30" outlineLevel="1" x14ac:dyDescent="0.25">
      <c r="A981" s="196"/>
      <c r="B981" s="159" t="s">
        <v>795</v>
      </c>
      <c r="C981" s="32" t="s">
        <v>45</v>
      </c>
      <c r="D981" s="32">
        <v>2</v>
      </c>
      <c r="E981" s="17">
        <v>40</v>
      </c>
      <c r="F981" s="2">
        <f t="shared" si="171"/>
        <v>80</v>
      </c>
      <c r="G981" s="129">
        <v>0</v>
      </c>
      <c r="H981" s="52">
        <f t="shared" si="172"/>
        <v>0</v>
      </c>
      <c r="I981" s="130"/>
      <c r="J981" s="55">
        <f t="shared" si="173"/>
        <v>0</v>
      </c>
      <c r="K981" s="131">
        <f t="shared" si="174"/>
        <v>2</v>
      </c>
      <c r="L981" s="469">
        <f t="shared" si="175"/>
        <v>80</v>
      </c>
      <c r="M981" s="71"/>
      <c r="O981" s="85">
        <f t="shared" si="170"/>
        <v>0</v>
      </c>
      <c r="P981" s="222"/>
      <c r="Q981" s="222"/>
      <c r="R981" s="223"/>
      <c r="S981" s="222"/>
      <c r="T981" s="222"/>
      <c r="U981" s="223"/>
      <c r="V981" s="222"/>
      <c r="W981" s="222"/>
      <c r="X981" s="223"/>
      <c r="Y981" s="222"/>
      <c r="Z981" s="222"/>
      <c r="AA981" s="223"/>
      <c r="AB981" s="257"/>
      <c r="AC981" s="257"/>
      <c r="AD981" s="223"/>
      <c r="AE981" s="257"/>
      <c r="AF981" s="222"/>
      <c r="AG981" s="223"/>
      <c r="AH981" s="257"/>
      <c r="AI981" s="222"/>
      <c r="AJ981" s="223"/>
      <c r="AK981" s="257"/>
      <c r="AL981" s="222"/>
      <c r="AM981" s="223"/>
      <c r="AN981" s="257"/>
      <c r="AO981" s="222"/>
      <c r="AP981" s="223"/>
      <c r="AQ981" s="257"/>
      <c r="AR981" s="222"/>
      <c r="AS981" s="223"/>
      <c r="AT981" s="257">
        <v>2</v>
      </c>
      <c r="AU981" s="222">
        <f t="shared" si="176"/>
        <v>40</v>
      </c>
      <c r="AV981" s="223">
        <f t="shared" si="177"/>
        <v>80</v>
      </c>
      <c r="AW981" s="257"/>
      <c r="AX981" s="257"/>
      <c r="AY981" s="223"/>
      <c r="AZ981" s="458">
        <f t="shared" si="166"/>
        <v>2</v>
      </c>
      <c r="BA981" s="86">
        <f t="shared" si="163"/>
        <v>80</v>
      </c>
      <c r="BD981" s="253">
        <v>2</v>
      </c>
      <c r="BE981" s="66">
        <f t="shared" si="164"/>
        <v>40</v>
      </c>
      <c r="BF981" s="85">
        <f t="shared" si="165"/>
        <v>80</v>
      </c>
    </row>
    <row r="982" spans="1:58" ht="30" outlineLevel="1" x14ac:dyDescent="0.25">
      <c r="A982" s="196"/>
      <c r="B982" s="159" t="s">
        <v>796</v>
      </c>
      <c r="C982" s="32" t="s">
        <v>45</v>
      </c>
      <c r="D982" s="32">
        <v>2</v>
      </c>
      <c r="E982" s="17">
        <v>40</v>
      </c>
      <c r="F982" s="2">
        <f t="shared" si="171"/>
        <v>80</v>
      </c>
      <c r="G982" s="129">
        <v>0</v>
      </c>
      <c r="H982" s="52">
        <f t="shared" si="172"/>
        <v>0</v>
      </c>
      <c r="I982" s="130"/>
      <c r="J982" s="55">
        <f t="shared" si="173"/>
        <v>0</v>
      </c>
      <c r="K982" s="131">
        <f t="shared" si="174"/>
        <v>2</v>
      </c>
      <c r="L982" s="469">
        <f t="shared" si="175"/>
        <v>80</v>
      </c>
      <c r="M982" s="71"/>
      <c r="O982" s="85">
        <f t="shared" si="170"/>
        <v>0</v>
      </c>
      <c r="P982" s="222"/>
      <c r="Q982" s="222"/>
      <c r="R982" s="223"/>
      <c r="S982" s="222"/>
      <c r="T982" s="222"/>
      <c r="U982" s="223"/>
      <c r="V982" s="222"/>
      <c r="W982" s="222"/>
      <c r="X982" s="223"/>
      <c r="Y982" s="222"/>
      <c r="Z982" s="222"/>
      <c r="AA982" s="223"/>
      <c r="AB982" s="257"/>
      <c r="AC982" s="257"/>
      <c r="AD982" s="223"/>
      <c r="AE982" s="257"/>
      <c r="AF982" s="222"/>
      <c r="AG982" s="223"/>
      <c r="AH982" s="257"/>
      <c r="AI982" s="222"/>
      <c r="AJ982" s="223"/>
      <c r="AK982" s="257"/>
      <c r="AL982" s="222"/>
      <c r="AM982" s="223"/>
      <c r="AN982" s="257"/>
      <c r="AO982" s="222"/>
      <c r="AP982" s="223"/>
      <c r="AQ982" s="257"/>
      <c r="AR982" s="222"/>
      <c r="AS982" s="223"/>
      <c r="AT982" s="257">
        <v>2</v>
      </c>
      <c r="AU982" s="222">
        <f t="shared" si="176"/>
        <v>40</v>
      </c>
      <c r="AV982" s="223">
        <f t="shared" si="177"/>
        <v>80</v>
      </c>
      <c r="AW982" s="257"/>
      <c r="AX982" s="257"/>
      <c r="AY982" s="223"/>
      <c r="AZ982" s="458">
        <f t="shared" si="166"/>
        <v>2</v>
      </c>
      <c r="BA982" s="86">
        <f t="shared" si="163"/>
        <v>80</v>
      </c>
      <c r="BD982" s="253">
        <v>2</v>
      </c>
      <c r="BE982" s="66">
        <f t="shared" si="164"/>
        <v>40</v>
      </c>
      <c r="BF982" s="85">
        <f t="shared" si="165"/>
        <v>80</v>
      </c>
    </row>
    <row r="983" spans="1:58" ht="30" outlineLevel="1" x14ac:dyDescent="0.25">
      <c r="A983" s="196"/>
      <c r="B983" s="159" t="s">
        <v>797</v>
      </c>
      <c r="C983" s="32" t="s">
        <v>45</v>
      </c>
      <c r="D983" s="32">
        <v>1</v>
      </c>
      <c r="E983" s="17">
        <v>40</v>
      </c>
      <c r="F983" s="2">
        <f t="shared" si="171"/>
        <v>40</v>
      </c>
      <c r="G983" s="129">
        <v>0</v>
      </c>
      <c r="H983" s="52">
        <f t="shared" si="172"/>
        <v>0</v>
      </c>
      <c r="I983" s="130"/>
      <c r="J983" s="55">
        <f t="shared" si="173"/>
        <v>0</v>
      </c>
      <c r="K983" s="131">
        <f t="shared" si="174"/>
        <v>1</v>
      </c>
      <c r="L983" s="469">
        <f t="shared" si="175"/>
        <v>40</v>
      </c>
      <c r="M983" s="71"/>
      <c r="O983" s="85">
        <f t="shared" si="170"/>
        <v>0</v>
      </c>
      <c r="P983" s="222"/>
      <c r="Q983" s="222"/>
      <c r="R983" s="223"/>
      <c r="S983" s="222"/>
      <c r="T983" s="222"/>
      <c r="U983" s="223"/>
      <c r="V983" s="222"/>
      <c r="W983" s="222"/>
      <c r="X983" s="223"/>
      <c r="Y983" s="222"/>
      <c r="Z983" s="222"/>
      <c r="AA983" s="223"/>
      <c r="AB983" s="257"/>
      <c r="AC983" s="257"/>
      <c r="AD983" s="223"/>
      <c r="AE983" s="257"/>
      <c r="AF983" s="222"/>
      <c r="AG983" s="223"/>
      <c r="AH983" s="257"/>
      <c r="AI983" s="222"/>
      <c r="AJ983" s="223"/>
      <c r="AK983" s="257"/>
      <c r="AL983" s="222"/>
      <c r="AM983" s="223"/>
      <c r="AN983" s="257"/>
      <c r="AO983" s="222"/>
      <c r="AP983" s="223"/>
      <c r="AQ983" s="257"/>
      <c r="AR983" s="222"/>
      <c r="AS983" s="223"/>
      <c r="AT983" s="257">
        <v>1</v>
      </c>
      <c r="AU983" s="222">
        <f t="shared" si="176"/>
        <v>40</v>
      </c>
      <c r="AV983" s="223">
        <f t="shared" si="177"/>
        <v>40</v>
      </c>
      <c r="AW983" s="257"/>
      <c r="AX983" s="257"/>
      <c r="AY983" s="223"/>
      <c r="AZ983" s="458">
        <f t="shared" si="166"/>
        <v>1</v>
      </c>
      <c r="BA983" s="86">
        <f t="shared" ref="BA983:BA1045" si="178">AZ983*E983</f>
        <v>40</v>
      </c>
      <c r="BD983" s="253">
        <v>1</v>
      </c>
      <c r="BE983" s="66">
        <f t="shared" si="164"/>
        <v>40</v>
      </c>
      <c r="BF983" s="85">
        <f t="shared" si="165"/>
        <v>40</v>
      </c>
    </row>
    <row r="984" spans="1:58" ht="30" outlineLevel="1" x14ac:dyDescent="0.25">
      <c r="A984" s="196"/>
      <c r="B984" s="159" t="s">
        <v>798</v>
      </c>
      <c r="C984" s="32" t="s">
        <v>45</v>
      </c>
      <c r="D984" s="32">
        <v>1</v>
      </c>
      <c r="E984" s="17">
        <v>40</v>
      </c>
      <c r="F984" s="2">
        <f t="shared" si="171"/>
        <v>40</v>
      </c>
      <c r="G984" s="129">
        <v>0</v>
      </c>
      <c r="H984" s="52">
        <f t="shared" si="172"/>
        <v>0</v>
      </c>
      <c r="I984" s="130"/>
      <c r="J984" s="55">
        <f t="shared" si="173"/>
        <v>0</v>
      </c>
      <c r="K984" s="131">
        <f t="shared" si="174"/>
        <v>1</v>
      </c>
      <c r="L984" s="469">
        <f t="shared" si="175"/>
        <v>40</v>
      </c>
      <c r="M984" s="71"/>
      <c r="O984" s="85">
        <f t="shared" si="170"/>
        <v>0</v>
      </c>
      <c r="P984" s="222"/>
      <c r="Q984" s="222"/>
      <c r="R984" s="223"/>
      <c r="S984" s="222"/>
      <c r="T984" s="222"/>
      <c r="U984" s="223"/>
      <c r="V984" s="222"/>
      <c r="W984" s="222"/>
      <c r="X984" s="223"/>
      <c r="Y984" s="222"/>
      <c r="Z984" s="222"/>
      <c r="AA984" s="223"/>
      <c r="AB984" s="257"/>
      <c r="AC984" s="257"/>
      <c r="AD984" s="223"/>
      <c r="AE984" s="257"/>
      <c r="AF984" s="222"/>
      <c r="AG984" s="223"/>
      <c r="AH984" s="257"/>
      <c r="AI984" s="222"/>
      <c r="AJ984" s="223"/>
      <c r="AK984" s="257"/>
      <c r="AL984" s="222"/>
      <c r="AM984" s="223"/>
      <c r="AN984" s="257"/>
      <c r="AO984" s="222"/>
      <c r="AP984" s="223"/>
      <c r="AQ984" s="257"/>
      <c r="AR984" s="222"/>
      <c r="AS984" s="223"/>
      <c r="AT984" s="257">
        <v>1</v>
      </c>
      <c r="AU984" s="222">
        <f t="shared" si="176"/>
        <v>40</v>
      </c>
      <c r="AV984" s="223">
        <f t="shared" si="177"/>
        <v>40</v>
      </c>
      <c r="AW984" s="257"/>
      <c r="AX984" s="257"/>
      <c r="AY984" s="223"/>
      <c r="AZ984" s="458">
        <f t="shared" si="166"/>
        <v>1</v>
      </c>
      <c r="BA984" s="86">
        <f t="shared" si="178"/>
        <v>40</v>
      </c>
      <c r="BD984" s="253">
        <v>1</v>
      </c>
      <c r="BE984" s="66">
        <f t="shared" si="164"/>
        <v>40</v>
      </c>
      <c r="BF984" s="85">
        <f t="shared" si="165"/>
        <v>40</v>
      </c>
    </row>
    <row r="985" spans="1:58" ht="30" outlineLevel="1" x14ac:dyDescent="0.25">
      <c r="A985" s="196"/>
      <c r="B985" s="159" t="s">
        <v>799</v>
      </c>
      <c r="C985" s="32" t="s">
        <v>45</v>
      </c>
      <c r="D985" s="32">
        <v>4</v>
      </c>
      <c r="E985" s="17">
        <v>40</v>
      </c>
      <c r="F985" s="2">
        <f t="shared" si="171"/>
        <v>160</v>
      </c>
      <c r="G985" s="129">
        <v>0</v>
      </c>
      <c r="H985" s="52">
        <f t="shared" si="172"/>
        <v>0</v>
      </c>
      <c r="I985" s="130"/>
      <c r="J985" s="55">
        <f t="shared" si="173"/>
        <v>0</v>
      </c>
      <c r="K985" s="131">
        <f t="shared" si="174"/>
        <v>4</v>
      </c>
      <c r="L985" s="469">
        <f t="shared" si="175"/>
        <v>160</v>
      </c>
      <c r="M985" s="71"/>
      <c r="O985" s="85">
        <f t="shared" si="170"/>
        <v>0</v>
      </c>
      <c r="P985" s="222"/>
      <c r="Q985" s="222"/>
      <c r="R985" s="223"/>
      <c r="S985" s="222"/>
      <c r="T985" s="222"/>
      <c r="U985" s="223"/>
      <c r="V985" s="222"/>
      <c r="W985" s="222"/>
      <c r="X985" s="223"/>
      <c r="Y985" s="222"/>
      <c r="Z985" s="222"/>
      <c r="AA985" s="223"/>
      <c r="AB985" s="257"/>
      <c r="AC985" s="257"/>
      <c r="AD985" s="223"/>
      <c r="AE985" s="257"/>
      <c r="AF985" s="222"/>
      <c r="AG985" s="223"/>
      <c r="AH985" s="257"/>
      <c r="AI985" s="222"/>
      <c r="AJ985" s="223"/>
      <c r="AK985" s="257"/>
      <c r="AL985" s="222"/>
      <c r="AM985" s="223"/>
      <c r="AN985" s="257"/>
      <c r="AO985" s="222"/>
      <c r="AP985" s="223"/>
      <c r="AQ985" s="257"/>
      <c r="AR985" s="222"/>
      <c r="AS985" s="223"/>
      <c r="AT985" s="257">
        <v>4</v>
      </c>
      <c r="AU985" s="222">
        <f t="shared" si="176"/>
        <v>40</v>
      </c>
      <c r="AV985" s="223">
        <f t="shared" si="177"/>
        <v>160</v>
      </c>
      <c r="AW985" s="257"/>
      <c r="AX985" s="257"/>
      <c r="AY985" s="223"/>
      <c r="AZ985" s="458">
        <f t="shared" si="166"/>
        <v>4</v>
      </c>
      <c r="BA985" s="86">
        <f t="shared" si="178"/>
        <v>160</v>
      </c>
      <c r="BD985" s="253">
        <v>4</v>
      </c>
      <c r="BE985" s="66">
        <f t="shared" si="164"/>
        <v>40</v>
      </c>
      <c r="BF985" s="85">
        <f t="shared" si="165"/>
        <v>160</v>
      </c>
    </row>
    <row r="986" spans="1:58" outlineLevel="1" x14ac:dyDescent="0.25">
      <c r="A986" s="196"/>
      <c r="B986" s="159" t="s">
        <v>800</v>
      </c>
      <c r="C986" s="32" t="s">
        <v>45</v>
      </c>
      <c r="D986" s="32">
        <v>1</v>
      </c>
      <c r="E986" s="17">
        <v>450</v>
      </c>
      <c r="F986" s="2">
        <f t="shared" si="171"/>
        <v>450</v>
      </c>
      <c r="G986" s="129">
        <v>0</v>
      </c>
      <c r="H986" s="52">
        <f t="shared" si="172"/>
        <v>0</v>
      </c>
      <c r="I986" s="130"/>
      <c r="J986" s="55">
        <f t="shared" si="173"/>
        <v>0</v>
      </c>
      <c r="K986" s="131">
        <f t="shared" si="174"/>
        <v>1</v>
      </c>
      <c r="L986" s="469">
        <f t="shared" si="175"/>
        <v>450</v>
      </c>
      <c r="M986" s="71"/>
      <c r="O986" s="85">
        <f t="shared" si="170"/>
        <v>0</v>
      </c>
      <c r="P986" s="222"/>
      <c r="Q986" s="222"/>
      <c r="R986" s="223"/>
      <c r="S986" s="222"/>
      <c r="T986" s="222"/>
      <c r="U986" s="223"/>
      <c r="V986" s="222"/>
      <c r="W986" s="222"/>
      <c r="X986" s="223"/>
      <c r="Y986" s="222"/>
      <c r="Z986" s="222"/>
      <c r="AA986" s="223"/>
      <c r="AB986" s="257"/>
      <c r="AC986" s="257"/>
      <c r="AD986" s="223"/>
      <c r="AE986" s="257"/>
      <c r="AF986" s="222"/>
      <c r="AG986" s="223"/>
      <c r="AH986" s="257"/>
      <c r="AI986" s="222"/>
      <c r="AJ986" s="223"/>
      <c r="AK986" s="257"/>
      <c r="AL986" s="222"/>
      <c r="AM986" s="223"/>
      <c r="AN986" s="257"/>
      <c r="AO986" s="222"/>
      <c r="AP986" s="223"/>
      <c r="AQ986" s="257"/>
      <c r="AR986" s="222"/>
      <c r="AS986" s="223"/>
      <c r="AT986" s="257">
        <v>1</v>
      </c>
      <c r="AU986" s="222">
        <f t="shared" si="176"/>
        <v>450</v>
      </c>
      <c r="AV986" s="223">
        <f t="shared" si="177"/>
        <v>450</v>
      </c>
      <c r="AW986" s="257"/>
      <c r="AX986" s="257"/>
      <c r="AY986" s="223"/>
      <c r="AZ986" s="458">
        <f t="shared" si="166"/>
        <v>1</v>
      </c>
      <c r="BA986" s="86">
        <f t="shared" si="178"/>
        <v>450</v>
      </c>
      <c r="BD986" s="253">
        <v>1</v>
      </c>
      <c r="BE986" s="66">
        <f t="shared" ref="BE986:BE1049" si="179">E986</f>
        <v>450</v>
      </c>
      <c r="BF986" s="85">
        <f t="shared" ref="BF986:BF1049" si="180">BD986*BE986</f>
        <v>450</v>
      </c>
    </row>
    <row r="987" spans="1:58" outlineLevel="1" x14ac:dyDescent="0.25">
      <c r="A987" s="196"/>
      <c r="B987" s="159" t="s">
        <v>801</v>
      </c>
      <c r="C987" s="32" t="s">
        <v>45</v>
      </c>
      <c r="D987" s="32">
        <v>6</v>
      </c>
      <c r="E987" s="17">
        <v>400</v>
      </c>
      <c r="F987" s="2">
        <f t="shared" si="171"/>
        <v>2400</v>
      </c>
      <c r="G987" s="129">
        <v>0</v>
      </c>
      <c r="H987" s="52">
        <f t="shared" si="172"/>
        <v>0</v>
      </c>
      <c r="I987" s="130"/>
      <c r="J987" s="55">
        <f t="shared" si="173"/>
        <v>0</v>
      </c>
      <c r="K987" s="131">
        <f t="shared" si="174"/>
        <v>6</v>
      </c>
      <c r="L987" s="469">
        <f t="shared" si="175"/>
        <v>2400</v>
      </c>
      <c r="M987" s="71"/>
      <c r="O987" s="85">
        <f t="shared" si="170"/>
        <v>0</v>
      </c>
      <c r="P987" s="222"/>
      <c r="Q987" s="222"/>
      <c r="R987" s="223"/>
      <c r="S987" s="222"/>
      <c r="T987" s="222"/>
      <c r="U987" s="223"/>
      <c r="V987" s="222"/>
      <c r="W987" s="222"/>
      <c r="X987" s="223"/>
      <c r="Y987" s="222"/>
      <c r="Z987" s="222"/>
      <c r="AA987" s="223"/>
      <c r="AB987" s="257"/>
      <c r="AC987" s="257"/>
      <c r="AD987" s="223"/>
      <c r="AE987" s="257"/>
      <c r="AF987" s="222"/>
      <c r="AG987" s="223"/>
      <c r="AH987" s="257"/>
      <c r="AI987" s="222"/>
      <c r="AJ987" s="223"/>
      <c r="AK987" s="257"/>
      <c r="AL987" s="222"/>
      <c r="AM987" s="223"/>
      <c r="AN987" s="257"/>
      <c r="AO987" s="222"/>
      <c r="AP987" s="223"/>
      <c r="AQ987" s="257"/>
      <c r="AR987" s="222"/>
      <c r="AS987" s="223"/>
      <c r="AT987" s="257">
        <v>6</v>
      </c>
      <c r="AU987" s="222">
        <f t="shared" si="176"/>
        <v>400</v>
      </c>
      <c r="AV987" s="223">
        <f t="shared" si="177"/>
        <v>2400</v>
      </c>
      <c r="AW987" s="257"/>
      <c r="AX987" s="257"/>
      <c r="AY987" s="223"/>
      <c r="AZ987" s="458">
        <f t="shared" si="166"/>
        <v>6</v>
      </c>
      <c r="BA987" s="86">
        <f t="shared" si="178"/>
        <v>2400</v>
      </c>
      <c r="BD987" s="253">
        <v>6</v>
      </c>
      <c r="BE987" s="66">
        <f t="shared" si="179"/>
        <v>400</v>
      </c>
      <c r="BF987" s="85">
        <f t="shared" si="180"/>
        <v>2400</v>
      </c>
    </row>
    <row r="988" spans="1:58" ht="30" outlineLevel="1" x14ac:dyDescent="0.25">
      <c r="A988" s="196"/>
      <c r="B988" s="159" t="s">
        <v>802</v>
      </c>
      <c r="C988" s="32" t="s">
        <v>45</v>
      </c>
      <c r="D988" s="32">
        <v>1</v>
      </c>
      <c r="E988" s="17">
        <v>340</v>
      </c>
      <c r="F988" s="2">
        <f t="shared" si="171"/>
        <v>340</v>
      </c>
      <c r="G988" s="129">
        <v>0</v>
      </c>
      <c r="H988" s="52">
        <f t="shared" si="172"/>
        <v>0</v>
      </c>
      <c r="I988" s="130"/>
      <c r="J988" s="55">
        <f t="shared" si="173"/>
        <v>0</v>
      </c>
      <c r="K988" s="131">
        <f t="shared" si="174"/>
        <v>1</v>
      </c>
      <c r="L988" s="469">
        <f t="shared" si="175"/>
        <v>340</v>
      </c>
      <c r="M988" s="71"/>
      <c r="O988" s="85">
        <f t="shared" si="170"/>
        <v>0</v>
      </c>
      <c r="P988" s="222"/>
      <c r="Q988" s="222"/>
      <c r="R988" s="223"/>
      <c r="S988" s="222"/>
      <c r="T988" s="222"/>
      <c r="U988" s="223"/>
      <c r="V988" s="222"/>
      <c r="W988" s="222"/>
      <c r="X988" s="223"/>
      <c r="Y988" s="222"/>
      <c r="Z988" s="222"/>
      <c r="AA988" s="223"/>
      <c r="AB988" s="257"/>
      <c r="AC988" s="257"/>
      <c r="AD988" s="223"/>
      <c r="AE988" s="257"/>
      <c r="AF988" s="222"/>
      <c r="AG988" s="223"/>
      <c r="AH988" s="257"/>
      <c r="AI988" s="222"/>
      <c r="AJ988" s="223"/>
      <c r="AK988" s="257"/>
      <c r="AL988" s="222"/>
      <c r="AM988" s="223"/>
      <c r="AN988" s="257"/>
      <c r="AO988" s="222"/>
      <c r="AP988" s="223"/>
      <c r="AQ988" s="257"/>
      <c r="AR988" s="222"/>
      <c r="AS988" s="223"/>
      <c r="AT988" s="257">
        <v>1</v>
      </c>
      <c r="AU988" s="222">
        <f t="shared" si="176"/>
        <v>340</v>
      </c>
      <c r="AV988" s="223">
        <f t="shared" si="177"/>
        <v>340</v>
      </c>
      <c r="AW988" s="257"/>
      <c r="AX988" s="257"/>
      <c r="AY988" s="223"/>
      <c r="AZ988" s="458">
        <f t="shared" si="166"/>
        <v>1</v>
      </c>
      <c r="BA988" s="86">
        <f t="shared" si="178"/>
        <v>340</v>
      </c>
      <c r="BD988" s="253">
        <v>1</v>
      </c>
      <c r="BE988" s="66">
        <f t="shared" si="179"/>
        <v>340</v>
      </c>
      <c r="BF988" s="85">
        <f t="shared" si="180"/>
        <v>340</v>
      </c>
    </row>
    <row r="989" spans="1:58" outlineLevel="1" x14ac:dyDescent="0.25">
      <c r="A989" s="196"/>
      <c r="B989" s="159" t="s">
        <v>803</v>
      </c>
      <c r="C989" s="32" t="s">
        <v>45</v>
      </c>
      <c r="D989" s="32">
        <v>2</v>
      </c>
      <c r="E989" s="17">
        <v>400</v>
      </c>
      <c r="F989" s="2">
        <f t="shared" si="171"/>
        <v>800</v>
      </c>
      <c r="G989" s="129">
        <v>0</v>
      </c>
      <c r="H989" s="52">
        <f t="shared" si="172"/>
        <v>0</v>
      </c>
      <c r="I989" s="130"/>
      <c r="J989" s="55">
        <f t="shared" si="173"/>
        <v>0</v>
      </c>
      <c r="K989" s="131">
        <f t="shared" si="174"/>
        <v>2</v>
      </c>
      <c r="L989" s="469">
        <f t="shared" si="175"/>
        <v>800</v>
      </c>
      <c r="M989" s="71"/>
      <c r="O989" s="85">
        <f t="shared" si="170"/>
        <v>0</v>
      </c>
      <c r="P989" s="222"/>
      <c r="Q989" s="222"/>
      <c r="R989" s="223"/>
      <c r="S989" s="222"/>
      <c r="T989" s="222"/>
      <c r="U989" s="223"/>
      <c r="V989" s="222"/>
      <c r="W989" s="222"/>
      <c r="X989" s="223"/>
      <c r="Y989" s="222"/>
      <c r="Z989" s="222"/>
      <c r="AA989" s="223"/>
      <c r="AB989" s="257"/>
      <c r="AC989" s="257"/>
      <c r="AD989" s="223"/>
      <c r="AE989" s="257"/>
      <c r="AF989" s="222"/>
      <c r="AG989" s="223"/>
      <c r="AH989" s="257"/>
      <c r="AI989" s="222"/>
      <c r="AJ989" s="223"/>
      <c r="AK989" s="257"/>
      <c r="AL989" s="222"/>
      <c r="AM989" s="223"/>
      <c r="AN989" s="257"/>
      <c r="AO989" s="222"/>
      <c r="AP989" s="223"/>
      <c r="AQ989" s="257"/>
      <c r="AR989" s="222"/>
      <c r="AS989" s="223"/>
      <c r="AT989" s="257">
        <v>2</v>
      </c>
      <c r="AU989" s="222">
        <f t="shared" si="176"/>
        <v>400</v>
      </c>
      <c r="AV989" s="223">
        <f t="shared" si="177"/>
        <v>800</v>
      </c>
      <c r="AW989" s="257"/>
      <c r="AX989" s="257"/>
      <c r="AY989" s="223"/>
      <c r="AZ989" s="458">
        <f t="shared" si="166"/>
        <v>2</v>
      </c>
      <c r="BA989" s="86">
        <f t="shared" si="178"/>
        <v>800</v>
      </c>
      <c r="BD989" s="253">
        <v>2</v>
      </c>
      <c r="BE989" s="66">
        <f t="shared" si="179"/>
        <v>400</v>
      </c>
      <c r="BF989" s="85">
        <f t="shared" si="180"/>
        <v>800</v>
      </c>
    </row>
    <row r="990" spans="1:58" outlineLevel="1" x14ac:dyDescent="0.25">
      <c r="A990" s="196"/>
      <c r="B990" s="159" t="s">
        <v>804</v>
      </c>
      <c r="C990" s="32" t="s">
        <v>45</v>
      </c>
      <c r="D990" s="32">
        <v>3</v>
      </c>
      <c r="E990" s="17">
        <v>45</v>
      </c>
      <c r="F990" s="2">
        <f t="shared" si="171"/>
        <v>135</v>
      </c>
      <c r="G990" s="129">
        <v>0</v>
      </c>
      <c r="H990" s="52">
        <f t="shared" si="172"/>
        <v>0</v>
      </c>
      <c r="I990" s="130"/>
      <c r="J990" s="55">
        <f t="shared" si="173"/>
        <v>0</v>
      </c>
      <c r="K990" s="131">
        <f t="shared" si="174"/>
        <v>3</v>
      </c>
      <c r="L990" s="469">
        <f t="shared" si="175"/>
        <v>135</v>
      </c>
      <c r="M990" s="71"/>
      <c r="O990" s="85">
        <f t="shared" si="170"/>
        <v>0</v>
      </c>
      <c r="P990" s="222"/>
      <c r="Q990" s="222"/>
      <c r="R990" s="223"/>
      <c r="S990" s="222"/>
      <c r="T990" s="222"/>
      <c r="U990" s="223"/>
      <c r="V990" s="222"/>
      <c r="W990" s="222"/>
      <c r="X990" s="223"/>
      <c r="Y990" s="222"/>
      <c r="Z990" s="222"/>
      <c r="AA990" s="223"/>
      <c r="AB990" s="257"/>
      <c r="AC990" s="257"/>
      <c r="AD990" s="223"/>
      <c r="AE990" s="257"/>
      <c r="AF990" s="222"/>
      <c r="AG990" s="223"/>
      <c r="AH990" s="257"/>
      <c r="AI990" s="222"/>
      <c r="AJ990" s="223"/>
      <c r="AK990" s="257"/>
      <c r="AL990" s="222"/>
      <c r="AM990" s="223"/>
      <c r="AN990" s="257"/>
      <c r="AO990" s="222"/>
      <c r="AP990" s="223"/>
      <c r="AQ990" s="257"/>
      <c r="AR990" s="222"/>
      <c r="AS990" s="223"/>
      <c r="AT990" s="257">
        <v>3</v>
      </c>
      <c r="AU990" s="222">
        <f t="shared" si="176"/>
        <v>45</v>
      </c>
      <c r="AV990" s="223">
        <f t="shared" si="177"/>
        <v>135</v>
      </c>
      <c r="AW990" s="257"/>
      <c r="AX990" s="257"/>
      <c r="AY990" s="223"/>
      <c r="AZ990" s="458">
        <f t="shared" si="166"/>
        <v>3</v>
      </c>
      <c r="BA990" s="86">
        <f t="shared" si="178"/>
        <v>135</v>
      </c>
      <c r="BD990" s="253">
        <v>3</v>
      </c>
      <c r="BE990" s="66">
        <f t="shared" si="179"/>
        <v>45</v>
      </c>
      <c r="BF990" s="85">
        <f t="shared" si="180"/>
        <v>135</v>
      </c>
    </row>
    <row r="991" spans="1:58" ht="30" outlineLevel="1" x14ac:dyDescent="0.25">
      <c r="A991" s="196"/>
      <c r="B991" s="159" t="s">
        <v>805</v>
      </c>
      <c r="C991" s="32" t="s">
        <v>45</v>
      </c>
      <c r="D991" s="32">
        <v>1</v>
      </c>
      <c r="E991" s="17">
        <v>320</v>
      </c>
      <c r="F991" s="2">
        <f t="shared" si="171"/>
        <v>320</v>
      </c>
      <c r="G991" s="129">
        <v>0</v>
      </c>
      <c r="H991" s="52">
        <f t="shared" si="172"/>
        <v>0</v>
      </c>
      <c r="I991" s="130"/>
      <c r="J991" s="55">
        <f t="shared" si="173"/>
        <v>0</v>
      </c>
      <c r="K991" s="131">
        <f t="shared" si="174"/>
        <v>1</v>
      </c>
      <c r="L991" s="469">
        <f t="shared" si="175"/>
        <v>320</v>
      </c>
      <c r="M991" s="71"/>
      <c r="O991" s="85">
        <f t="shared" si="170"/>
        <v>0</v>
      </c>
      <c r="P991" s="222"/>
      <c r="Q991" s="222"/>
      <c r="R991" s="223"/>
      <c r="S991" s="222"/>
      <c r="T991" s="222"/>
      <c r="U991" s="223"/>
      <c r="V991" s="222"/>
      <c r="W991" s="222"/>
      <c r="X991" s="223"/>
      <c r="Y991" s="222"/>
      <c r="Z991" s="222"/>
      <c r="AA991" s="223"/>
      <c r="AB991" s="257"/>
      <c r="AC991" s="257"/>
      <c r="AD991" s="223"/>
      <c r="AE991" s="257"/>
      <c r="AF991" s="222"/>
      <c r="AG991" s="223"/>
      <c r="AH991" s="257"/>
      <c r="AI991" s="222"/>
      <c r="AJ991" s="223"/>
      <c r="AK991" s="257"/>
      <c r="AL991" s="222"/>
      <c r="AM991" s="223"/>
      <c r="AN991" s="257"/>
      <c r="AO991" s="222"/>
      <c r="AP991" s="223"/>
      <c r="AQ991" s="257"/>
      <c r="AR991" s="222"/>
      <c r="AS991" s="223"/>
      <c r="AT991" s="257">
        <v>1</v>
      </c>
      <c r="AU991" s="222">
        <f t="shared" si="176"/>
        <v>320</v>
      </c>
      <c r="AV991" s="223">
        <f t="shared" si="177"/>
        <v>320</v>
      </c>
      <c r="AW991" s="257"/>
      <c r="AX991" s="257"/>
      <c r="AY991" s="223"/>
      <c r="AZ991" s="458">
        <f t="shared" si="166"/>
        <v>1</v>
      </c>
      <c r="BA991" s="86">
        <f t="shared" si="178"/>
        <v>320</v>
      </c>
      <c r="BD991" s="253">
        <v>1</v>
      </c>
      <c r="BE991" s="66">
        <f t="shared" si="179"/>
        <v>320</v>
      </c>
      <c r="BF991" s="85">
        <f t="shared" si="180"/>
        <v>320</v>
      </c>
    </row>
    <row r="992" spans="1:58" ht="30" outlineLevel="1" x14ac:dyDescent="0.25">
      <c r="A992" s="196"/>
      <c r="B992" s="159" t="s">
        <v>806</v>
      </c>
      <c r="C992" s="32" t="s">
        <v>45</v>
      </c>
      <c r="D992" s="32">
        <v>1</v>
      </c>
      <c r="E992" s="17">
        <v>400</v>
      </c>
      <c r="F992" s="2">
        <f t="shared" si="171"/>
        <v>400</v>
      </c>
      <c r="G992" s="129">
        <v>0</v>
      </c>
      <c r="H992" s="52">
        <f t="shared" si="172"/>
        <v>0</v>
      </c>
      <c r="I992" s="130"/>
      <c r="J992" s="55">
        <f t="shared" si="173"/>
        <v>0</v>
      </c>
      <c r="K992" s="131">
        <f t="shared" si="174"/>
        <v>1</v>
      </c>
      <c r="L992" s="469">
        <f t="shared" si="175"/>
        <v>400</v>
      </c>
      <c r="M992" s="71"/>
      <c r="O992" s="85">
        <f t="shared" si="170"/>
        <v>0</v>
      </c>
      <c r="P992" s="222"/>
      <c r="Q992" s="222"/>
      <c r="R992" s="223"/>
      <c r="S992" s="222"/>
      <c r="T992" s="222"/>
      <c r="U992" s="223"/>
      <c r="V992" s="222"/>
      <c r="W992" s="222"/>
      <c r="X992" s="223"/>
      <c r="Y992" s="222"/>
      <c r="Z992" s="222"/>
      <c r="AA992" s="223"/>
      <c r="AB992" s="257"/>
      <c r="AC992" s="257"/>
      <c r="AD992" s="223"/>
      <c r="AE992" s="257"/>
      <c r="AF992" s="222"/>
      <c r="AG992" s="223"/>
      <c r="AH992" s="257"/>
      <c r="AI992" s="222"/>
      <c r="AJ992" s="223"/>
      <c r="AK992" s="257"/>
      <c r="AL992" s="222"/>
      <c r="AM992" s="223"/>
      <c r="AN992" s="257"/>
      <c r="AO992" s="222"/>
      <c r="AP992" s="223"/>
      <c r="AQ992" s="257"/>
      <c r="AR992" s="222"/>
      <c r="AS992" s="223"/>
      <c r="AT992" s="257">
        <v>0</v>
      </c>
      <c r="AU992" s="222">
        <f t="shared" si="176"/>
        <v>400</v>
      </c>
      <c r="AV992" s="223">
        <f t="shared" si="177"/>
        <v>0</v>
      </c>
      <c r="AW992" s="257"/>
      <c r="AX992" s="257"/>
      <c r="AY992" s="223"/>
      <c r="AZ992" s="458">
        <f t="shared" si="166"/>
        <v>0</v>
      </c>
      <c r="BA992" s="86">
        <f t="shared" si="178"/>
        <v>0</v>
      </c>
      <c r="BD992" s="253">
        <v>0</v>
      </c>
      <c r="BE992" s="66">
        <f t="shared" si="179"/>
        <v>400</v>
      </c>
      <c r="BF992" s="85">
        <f t="shared" si="180"/>
        <v>0</v>
      </c>
    </row>
    <row r="993" spans="1:58" ht="30" outlineLevel="1" x14ac:dyDescent="0.25">
      <c r="A993" s="196"/>
      <c r="B993" s="159" t="s">
        <v>807</v>
      </c>
      <c r="C993" s="32" t="s">
        <v>45</v>
      </c>
      <c r="D993" s="32">
        <v>1</v>
      </c>
      <c r="E993" s="17">
        <v>2200</v>
      </c>
      <c r="F993" s="2">
        <f t="shared" si="171"/>
        <v>2200</v>
      </c>
      <c r="G993" s="129">
        <v>0</v>
      </c>
      <c r="H993" s="52">
        <f t="shared" si="172"/>
        <v>0</v>
      </c>
      <c r="I993" s="130"/>
      <c r="J993" s="55">
        <f t="shared" si="173"/>
        <v>0</v>
      </c>
      <c r="K993" s="131">
        <f t="shared" si="174"/>
        <v>1</v>
      </c>
      <c r="L993" s="469">
        <f t="shared" si="175"/>
        <v>2200</v>
      </c>
      <c r="M993" s="71"/>
      <c r="O993" s="85">
        <f t="shared" si="170"/>
        <v>0</v>
      </c>
      <c r="P993" s="222"/>
      <c r="Q993" s="222"/>
      <c r="R993" s="223"/>
      <c r="S993" s="222"/>
      <c r="T993" s="222"/>
      <c r="U993" s="223"/>
      <c r="V993" s="222"/>
      <c r="W993" s="222"/>
      <c r="X993" s="223"/>
      <c r="Y993" s="222"/>
      <c r="Z993" s="222"/>
      <c r="AA993" s="223"/>
      <c r="AB993" s="257"/>
      <c r="AC993" s="257"/>
      <c r="AD993" s="223"/>
      <c r="AE993" s="257"/>
      <c r="AF993" s="222"/>
      <c r="AG993" s="223"/>
      <c r="AH993" s="257"/>
      <c r="AI993" s="222"/>
      <c r="AJ993" s="223"/>
      <c r="AK993" s="257"/>
      <c r="AL993" s="222"/>
      <c r="AM993" s="223"/>
      <c r="AN993" s="257"/>
      <c r="AO993" s="222"/>
      <c r="AP993" s="223"/>
      <c r="AQ993" s="257"/>
      <c r="AR993" s="222"/>
      <c r="AS993" s="223"/>
      <c r="AT993" s="257">
        <v>1</v>
      </c>
      <c r="AU993" s="222">
        <f t="shared" si="176"/>
        <v>2200</v>
      </c>
      <c r="AV993" s="223">
        <f t="shared" si="177"/>
        <v>2200</v>
      </c>
      <c r="AW993" s="257"/>
      <c r="AX993" s="257"/>
      <c r="AY993" s="223"/>
      <c r="AZ993" s="458">
        <f t="shared" si="166"/>
        <v>1</v>
      </c>
      <c r="BA993" s="86">
        <f t="shared" si="178"/>
        <v>2200</v>
      </c>
      <c r="BD993" s="253">
        <v>1</v>
      </c>
      <c r="BE993" s="66">
        <f t="shared" si="179"/>
        <v>2200</v>
      </c>
      <c r="BF993" s="85">
        <f t="shared" si="180"/>
        <v>2200</v>
      </c>
    </row>
    <row r="994" spans="1:58" outlineLevel="1" x14ac:dyDescent="0.25">
      <c r="A994" s="196"/>
      <c r="B994" s="159" t="s">
        <v>808</v>
      </c>
      <c r="C994" s="32" t="s">
        <v>45</v>
      </c>
      <c r="D994" s="32">
        <v>1</v>
      </c>
      <c r="E994" s="17">
        <v>1200</v>
      </c>
      <c r="F994" s="2">
        <f t="shared" si="171"/>
        <v>1200</v>
      </c>
      <c r="G994" s="129">
        <v>0</v>
      </c>
      <c r="H994" s="52">
        <f t="shared" si="172"/>
        <v>0</v>
      </c>
      <c r="I994" s="130"/>
      <c r="J994" s="55">
        <f t="shared" si="173"/>
        <v>0</v>
      </c>
      <c r="K994" s="131">
        <f t="shared" si="174"/>
        <v>1</v>
      </c>
      <c r="L994" s="469">
        <f t="shared" si="175"/>
        <v>1200</v>
      </c>
      <c r="M994" s="71"/>
      <c r="O994" s="85">
        <f t="shared" si="170"/>
        <v>0</v>
      </c>
      <c r="P994" s="222"/>
      <c r="Q994" s="222"/>
      <c r="R994" s="223"/>
      <c r="S994" s="222"/>
      <c r="T994" s="222"/>
      <c r="U994" s="223"/>
      <c r="V994" s="222"/>
      <c r="W994" s="222"/>
      <c r="X994" s="223"/>
      <c r="Y994" s="222"/>
      <c r="Z994" s="222"/>
      <c r="AA994" s="223"/>
      <c r="AB994" s="257"/>
      <c r="AC994" s="257"/>
      <c r="AD994" s="223"/>
      <c r="AE994" s="257"/>
      <c r="AF994" s="222"/>
      <c r="AG994" s="223"/>
      <c r="AH994" s="257"/>
      <c r="AI994" s="222"/>
      <c r="AJ994" s="223"/>
      <c r="AK994" s="257"/>
      <c r="AL994" s="222"/>
      <c r="AM994" s="223"/>
      <c r="AN994" s="257"/>
      <c r="AO994" s="222"/>
      <c r="AP994" s="223"/>
      <c r="AQ994" s="257"/>
      <c r="AR994" s="222"/>
      <c r="AS994" s="223"/>
      <c r="AT994" s="257">
        <v>1</v>
      </c>
      <c r="AU994" s="222">
        <f t="shared" si="176"/>
        <v>1200</v>
      </c>
      <c r="AV994" s="223">
        <f t="shared" si="177"/>
        <v>1200</v>
      </c>
      <c r="AW994" s="257"/>
      <c r="AX994" s="257"/>
      <c r="AY994" s="223"/>
      <c r="AZ994" s="458">
        <f t="shared" si="166"/>
        <v>1</v>
      </c>
      <c r="BA994" s="86">
        <f t="shared" si="178"/>
        <v>1200</v>
      </c>
      <c r="BD994" s="253">
        <v>1</v>
      </c>
      <c r="BE994" s="66">
        <f t="shared" si="179"/>
        <v>1200</v>
      </c>
      <c r="BF994" s="85">
        <f t="shared" si="180"/>
        <v>1200</v>
      </c>
    </row>
    <row r="995" spans="1:58" outlineLevel="1" x14ac:dyDescent="0.25">
      <c r="A995" s="196"/>
      <c r="B995" s="159" t="s">
        <v>809</v>
      </c>
      <c r="C995" s="32" t="s">
        <v>45</v>
      </c>
      <c r="D995" s="32">
        <v>1</v>
      </c>
      <c r="E995" s="17">
        <v>220</v>
      </c>
      <c r="F995" s="2">
        <f t="shared" si="171"/>
        <v>220</v>
      </c>
      <c r="G995" s="129">
        <v>0</v>
      </c>
      <c r="H995" s="52">
        <f t="shared" si="172"/>
        <v>0</v>
      </c>
      <c r="I995" s="130"/>
      <c r="J995" s="55">
        <f t="shared" si="173"/>
        <v>0</v>
      </c>
      <c r="K995" s="131">
        <f t="shared" si="174"/>
        <v>1</v>
      </c>
      <c r="L995" s="469">
        <f t="shared" si="175"/>
        <v>220</v>
      </c>
      <c r="M995" s="71"/>
      <c r="O995" s="85">
        <f t="shared" si="170"/>
        <v>0</v>
      </c>
      <c r="P995" s="222"/>
      <c r="Q995" s="222"/>
      <c r="R995" s="223"/>
      <c r="S995" s="222"/>
      <c r="T995" s="222"/>
      <c r="U995" s="223"/>
      <c r="V995" s="222"/>
      <c r="W995" s="222"/>
      <c r="X995" s="223"/>
      <c r="Y995" s="222"/>
      <c r="Z995" s="222"/>
      <c r="AA995" s="223"/>
      <c r="AB995" s="257"/>
      <c r="AC995" s="257"/>
      <c r="AD995" s="223"/>
      <c r="AE995" s="257"/>
      <c r="AF995" s="222"/>
      <c r="AG995" s="223"/>
      <c r="AH995" s="257"/>
      <c r="AI995" s="222"/>
      <c r="AJ995" s="223"/>
      <c r="AK995" s="257"/>
      <c r="AL995" s="222"/>
      <c r="AM995" s="223"/>
      <c r="AN995" s="257"/>
      <c r="AO995" s="222"/>
      <c r="AP995" s="223"/>
      <c r="AQ995" s="257"/>
      <c r="AR995" s="222"/>
      <c r="AS995" s="223"/>
      <c r="AT995" s="257">
        <v>1</v>
      </c>
      <c r="AU995" s="222">
        <f t="shared" si="176"/>
        <v>220</v>
      </c>
      <c r="AV995" s="223">
        <f t="shared" si="177"/>
        <v>220</v>
      </c>
      <c r="AW995" s="257"/>
      <c r="AX995" s="257"/>
      <c r="AY995" s="223"/>
      <c r="AZ995" s="458">
        <f t="shared" si="166"/>
        <v>1</v>
      </c>
      <c r="BA995" s="86">
        <f t="shared" si="178"/>
        <v>220</v>
      </c>
      <c r="BD995" s="253">
        <v>1</v>
      </c>
      <c r="BE995" s="66">
        <f t="shared" si="179"/>
        <v>220</v>
      </c>
      <c r="BF995" s="85">
        <f t="shared" si="180"/>
        <v>220</v>
      </c>
    </row>
    <row r="996" spans="1:58" outlineLevel="1" x14ac:dyDescent="0.25">
      <c r="A996" s="196"/>
      <c r="B996" s="159" t="s">
        <v>810</v>
      </c>
      <c r="C996" s="32" t="s">
        <v>45</v>
      </c>
      <c r="D996" s="32">
        <v>4</v>
      </c>
      <c r="E996" s="17">
        <v>110</v>
      </c>
      <c r="F996" s="2">
        <f t="shared" si="171"/>
        <v>440</v>
      </c>
      <c r="G996" s="129">
        <v>0</v>
      </c>
      <c r="H996" s="52">
        <f t="shared" si="172"/>
        <v>0</v>
      </c>
      <c r="I996" s="130"/>
      <c r="J996" s="55">
        <f t="shared" si="173"/>
        <v>0</v>
      </c>
      <c r="K996" s="131">
        <f t="shared" si="174"/>
        <v>4</v>
      </c>
      <c r="L996" s="469">
        <f t="shared" si="175"/>
        <v>440</v>
      </c>
      <c r="M996" s="71"/>
      <c r="O996" s="85">
        <f t="shared" si="170"/>
        <v>0</v>
      </c>
      <c r="P996" s="222"/>
      <c r="Q996" s="222"/>
      <c r="R996" s="223"/>
      <c r="S996" s="222"/>
      <c r="T996" s="222"/>
      <c r="U996" s="223"/>
      <c r="V996" s="222"/>
      <c r="W996" s="222"/>
      <c r="X996" s="223"/>
      <c r="Y996" s="222"/>
      <c r="Z996" s="222"/>
      <c r="AA996" s="223"/>
      <c r="AB996" s="257"/>
      <c r="AC996" s="257"/>
      <c r="AD996" s="223"/>
      <c r="AE996" s="257"/>
      <c r="AF996" s="222"/>
      <c r="AG996" s="223"/>
      <c r="AH996" s="257"/>
      <c r="AI996" s="222"/>
      <c r="AJ996" s="223"/>
      <c r="AK996" s="257"/>
      <c r="AL996" s="222"/>
      <c r="AM996" s="223"/>
      <c r="AN996" s="257"/>
      <c r="AO996" s="222"/>
      <c r="AP996" s="223"/>
      <c r="AQ996" s="257"/>
      <c r="AR996" s="222"/>
      <c r="AS996" s="223"/>
      <c r="AT996" s="257">
        <v>4</v>
      </c>
      <c r="AU996" s="222">
        <f t="shared" si="176"/>
        <v>110</v>
      </c>
      <c r="AV996" s="223">
        <f t="shared" si="177"/>
        <v>440</v>
      </c>
      <c r="AW996" s="257"/>
      <c r="AX996" s="257"/>
      <c r="AY996" s="223"/>
      <c r="AZ996" s="458">
        <f t="shared" si="166"/>
        <v>4</v>
      </c>
      <c r="BA996" s="86">
        <f t="shared" si="178"/>
        <v>440</v>
      </c>
      <c r="BD996" s="253">
        <v>4</v>
      </c>
      <c r="BE996" s="66">
        <f t="shared" si="179"/>
        <v>110</v>
      </c>
      <c r="BF996" s="85">
        <f t="shared" si="180"/>
        <v>440</v>
      </c>
    </row>
    <row r="997" spans="1:58" outlineLevel="1" x14ac:dyDescent="0.25">
      <c r="A997" s="196"/>
      <c r="B997" s="159" t="s">
        <v>811</v>
      </c>
      <c r="C997" s="32" t="s">
        <v>45</v>
      </c>
      <c r="D997" s="32">
        <v>3</v>
      </c>
      <c r="E997" s="17">
        <v>22</v>
      </c>
      <c r="F997" s="2">
        <f t="shared" si="171"/>
        <v>66</v>
      </c>
      <c r="G997" s="129">
        <v>0</v>
      </c>
      <c r="H997" s="52">
        <f t="shared" si="172"/>
        <v>0</v>
      </c>
      <c r="I997" s="130"/>
      <c r="J997" s="55">
        <f t="shared" si="173"/>
        <v>0</v>
      </c>
      <c r="K997" s="131">
        <f t="shared" si="174"/>
        <v>3</v>
      </c>
      <c r="L997" s="469">
        <f t="shared" si="175"/>
        <v>66</v>
      </c>
      <c r="M997" s="71"/>
      <c r="O997" s="85">
        <f t="shared" si="170"/>
        <v>0</v>
      </c>
      <c r="P997" s="222"/>
      <c r="Q997" s="222"/>
      <c r="R997" s="223"/>
      <c r="S997" s="222"/>
      <c r="T997" s="222"/>
      <c r="U997" s="223"/>
      <c r="V997" s="222"/>
      <c r="W997" s="222"/>
      <c r="X997" s="223"/>
      <c r="Y997" s="222"/>
      <c r="Z997" s="222"/>
      <c r="AA997" s="223"/>
      <c r="AB997" s="257"/>
      <c r="AC997" s="257"/>
      <c r="AD997" s="223"/>
      <c r="AE997" s="257"/>
      <c r="AF997" s="222"/>
      <c r="AG997" s="223"/>
      <c r="AH997" s="257"/>
      <c r="AI997" s="222"/>
      <c r="AJ997" s="223"/>
      <c r="AK997" s="257"/>
      <c r="AL997" s="222"/>
      <c r="AM997" s="223"/>
      <c r="AN997" s="257"/>
      <c r="AO997" s="222"/>
      <c r="AP997" s="223"/>
      <c r="AQ997" s="257"/>
      <c r="AR997" s="222"/>
      <c r="AS997" s="223"/>
      <c r="AT997" s="257">
        <v>3</v>
      </c>
      <c r="AU997" s="222">
        <f t="shared" si="176"/>
        <v>22</v>
      </c>
      <c r="AV997" s="223">
        <f t="shared" si="177"/>
        <v>66</v>
      </c>
      <c r="AW997" s="257"/>
      <c r="AX997" s="257"/>
      <c r="AY997" s="223"/>
      <c r="AZ997" s="458">
        <f t="shared" si="166"/>
        <v>3</v>
      </c>
      <c r="BA997" s="86">
        <f t="shared" si="178"/>
        <v>66</v>
      </c>
      <c r="BD997" s="253">
        <v>3</v>
      </c>
      <c r="BE997" s="66">
        <f t="shared" si="179"/>
        <v>22</v>
      </c>
      <c r="BF997" s="85">
        <f t="shared" si="180"/>
        <v>66</v>
      </c>
    </row>
    <row r="998" spans="1:58" outlineLevel="1" x14ac:dyDescent="0.25">
      <c r="A998" s="196"/>
      <c r="B998" s="159" t="s">
        <v>812</v>
      </c>
      <c r="C998" s="32" t="s">
        <v>45</v>
      </c>
      <c r="D998" s="32">
        <v>15</v>
      </c>
      <c r="E998" s="17">
        <v>20</v>
      </c>
      <c r="F998" s="2">
        <f t="shared" si="171"/>
        <v>300</v>
      </c>
      <c r="G998" s="129">
        <v>0</v>
      </c>
      <c r="H998" s="52">
        <f t="shared" si="172"/>
        <v>0</v>
      </c>
      <c r="I998" s="130"/>
      <c r="J998" s="55">
        <f t="shared" si="173"/>
        <v>0</v>
      </c>
      <c r="K998" s="131">
        <f t="shared" si="174"/>
        <v>15</v>
      </c>
      <c r="L998" s="469">
        <f t="shared" si="175"/>
        <v>300</v>
      </c>
      <c r="M998" s="71"/>
      <c r="O998" s="85">
        <f t="shared" si="170"/>
        <v>0</v>
      </c>
      <c r="P998" s="222"/>
      <c r="Q998" s="222"/>
      <c r="R998" s="223"/>
      <c r="S998" s="222"/>
      <c r="T998" s="222"/>
      <c r="U998" s="223"/>
      <c r="V998" s="222"/>
      <c r="W998" s="222"/>
      <c r="X998" s="223"/>
      <c r="Y998" s="222"/>
      <c r="Z998" s="222"/>
      <c r="AA998" s="223"/>
      <c r="AB998" s="257"/>
      <c r="AC998" s="257"/>
      <c r="AD998" s="223"/>
      <c r="AE998" s="257"/>
      <c r="AF998" s="222"/>
      <c r="AG998" s="223"/>
      <c r="AH998" s="257"/>
      <c r="AI998" s="222"/>
      <c r="AJ998" s="223"/>
      <c r="AK998" s="257"/>
      <c r="AL998" s="222"/>
      <c r="AM998" s="223"/>
      <c r="AN998" s="257"/>
      <c r="AO998" s="222"/>
      <c r="AP998" s="223"/>
      <c r="AQ998" s="257"/>
      <c r="AR998" s="222"/>
      <c r="AS998" s="223"/>
      <c r="AT998" s="257">
        <v>15</v>
      </c>
      <c r="AU998" s="222">
        <f t="shared" si="176"/>
        <v>20</v>
      </c>
      <c r="AV998" s="223">
        <f t="shared" si="177"/>
        <v>300</v>
      </c>
      <c r="AW998" s="257"/>
      <c r="AX998" s="257"/>
      <c r="AY998" s="223"/>
      <c r="AZ998" s="458">
        <f t="shared" si="166"/>
        <v>15</v>
      </c>
      <c r="BA998" s="86">
        <f t="shared" si="178"/>
        <v>300</v>
      </c>
      <c r="BD998" s="253">
        <v>15</v>
      </c>
      <c r="BE998" s="66">
        <f t="shared" si="179"/>
        <v>20</v>
      </c>
      <c r="BF998" s="85">
        <f t="shared" si="180"/>
        <v>300</v>
      </c>
    </row>
    <row r="999" spans="1:58" outlineLevel="1" x14ac:dyDescent="0.25">
      <c r="A999" s="196"/>
      <c r="B999" s="159" t="s">
        <v>813</v>
      </c>
      <c r="C999" s="32" t="s">
        <v>45</v>
      </c>
      <c r="D999" s="32">
        <v>15</v>
      </c>
      <c r="E999" s="17">
        <v>10</v>
      </c>
      <c r="F999" s="2">
        <f t="shared" si="171"/>
        <v>150</v>
      </c>
      <c r="G999" s="129">
        <v>0</v>
      </c>
      <c r="H999" s="52">
        <f t="shared" si="172"/>
        <v>0</v>
      </c>
      <c r="I999" s="130"/>
      <c r="J999" s="55">
        <f t="shared" si="173"/>
        <v>0</v>
      </c>
      <c r="K999" s="131">
        <f t="shared" si="174"/>
        <v>15</v>
      </c>
      <c r="L999" s="469">
        <f t="shared" si="175"/>
        <v>150</v>
      </c>
      <c r="M999" s="71"/>
      <c r="O999" s="85">
        <f t="shared" si="170"/>
        <v>0</v>
      </c>
      <c r="P999" s="222"/>
      <c r="Q999" s="222"/>
      <c r="R999" s="223"/>
      <c r="S999" s="222"/>
      <c r="T999" s="222"/>
      <c r="U999" s="223"/>
      <c r="V999" s="222"/>
      <c r="W999" s="222"/>
      <c r="X999" s="223"/>
      <c r="Y999" s="222"/>
      <c r="Z999" s="222"/>
      <c r="AA999" s="223"/>
      <c r="AB999" s="257"/>
      <c r="AC999" s="257"/>
      <c r="AD999" s="223"/>
      <c r="AE999" s="257"/>
      <c r="AF999" s="222"/>
      <c r="AG999" s="223"/>
      <c r="AH999" s="257"/>
      <c r="AI999" s="222"/>
      <c r="AJ999" s="223"/>
      <c r="AK999" s="257"/>
      <c r="AL999" s="222"/>
      <c r="AM999" s="223"/>
      <c r="AN999" s="257"/>
      <c r="AO999" s="222"/>
      <c r="AP999" s="223"/>
      <c r="AQ999" s="257"/>
      <c r="AR999" s="222"/>
      <c r="AS999" s="223"/>
      <c r="AT999" s="257">
        <v>15</v>
      </c>
      <c r="AU999" s="222">
        <f t="shared" si="176"/>
        <v>10</v>
      </c>
      <c r="AV999" s="223">
        <f t="shared" si="177"/>
        <v>150</v>
      </c>
      <c r="AW999" s="257"/>
      <c r="AX999" s="257"/>
      <c r="AY999" s="223"/>
      <c r="AZ999" s="458">
        <f t="shared" si="166"/>
        <v>15</v>
      </c>
      <c r="BA999" s="86">
        <f t="shared" si="178"/>
        <v>150</v>
      </c>
      <c r="BD999" s="253">
        <v>15</v>
      </c>
      <c r="BE999" s="66">
        <f t="shared" si="179"/>
        <v>10</v>
      </c>
      <c r="BF999" s="85">
        <f t="shared" si="180"/>
        <v>150</v>
      </c>
    </row>
    <row r="1000" spans="1:58" outlineLevel="1" x14ac:dyDescent="0.25">
      <c r="A1000" s="196"/>
      <c r="B1000" s="159" t="s">
        <v>814</v>
      </c>
      <c r="C1000" s="32" t="s">
        <v>45</v>
      </c>
      <c r="D1000" s="32">
        <v>30</v>
      </c>
      <c r="E1000" s="17">
        <v>7</v>
      </c>
      <c r="F1000" s="2">
        <f t="shared" si="171"/>
        <v>210</v>
      </c>
      <c r="G1000" s="129">
        <v>0</v>
      </c>
      <c r="H1000" s="52">
        <f t="shared" si="172"/>
        <v>0</v>
      </c>
      <c r="I1000" s="130"/>
      <c r="J1000" s="55">
        <f t="shared" si="173"/>
        <v>0</v>
      </c>
      <c r="K1000" s="131">
        <f t="shared" si="174"/>
        <v>30</v>
      </c>
      <c r="L1000" s="469">
        <f t="shared" si="175"/>
        <v>210</v>
      </c>
      <c r="M1000" s="71"/>
      <c r="O1000" s="85">
        <f t="shared" si="170"/>
        <v>0</v>
      </c>
      <c r="P1000" s="222"/>
      <c r="Q1000" s="222"/>
      <c r="R1000" s="223"/>
      <c r="S1000" s="222"/>
      <c r="T1000" s="222"/>
      <c r="U1000" s="223"/>
      <c r="V1000" s="222"/>
      <c r="W1000" s="222"/>
      <c r="X1000" s="223"/>
      <c r="Y1000" s="222"/>
      <c r="Z1000" s="222"/>
      <c r="AA1000" s="223"/>
      <c r="AB1000" s="257"/>
      <c r="AC1000" s="257"/>
      <c r="AD1000" s="223"/>
      <c r="AE1000" s="257"/>
      <c r="AF1000" s="222"/>
      <c r="AG1000" s="223"/>
      <c r="AH1000" s="257"/>
      <c r="AI1000" s="222"/>
      <c r="AJ1000" s="223"/>
      <c r="AK1000" s="257"/>
      <c r="AL1000" s="222"/>
      <c r="AM1000" s="223"/>
      <c r="AN1000" s="257"/>
      <c r="AO1000" s="222"/>
      <c r="AP1000" s="223"/>
      <c r="AQ1000" s="257"/>
      <c r="AR1000" s="222"/>
      <c r="AS1000" s="223"/>
      <c r="AT1000" s="257">
        <v>30</v>
      </c>
      <c r="AU1000" s="222">
        <f t="shared" si="176"/>
        <v>7</v>
      </c>
      <c r="AV1000" s="223">
        <f t="shared" si="177"/>
        <v>210</v>
      </c>
      <c r="AW1000" s="257"/>
      <c r="AX1000" s="257"/>
      <c r="AY1000" s="223"/>
      <c r="AZ1000" s="458">
        <f t="shared" ref="AZ1000:AZ1063" si="181">Y1000+AB1000+AE1000+AH1000+AK1000+AN1000+AQ1000+AT1000+AW1000+V1000+S1000+P1000+M1000</f>
        <v>30</v>
      </c>
      <c r="BA1000" s="86">
        <f t="shared" si="178"/>
        <v>210</v>
      </c>
      <c r="BD1000" s="253">
        <v>30</v>
      </c>
      <c r="BE1000" s="66">
        <f t="shared" si="179"/>
        <v>7</v>
      </c>
      <c r="BF1000" s="85">
        <f t="shared" si="180"/>
        <v>210</v>
      </c>
    </row>
    <row r="1001" spans="1:58" ht="30" outlineLevel="1" x14ac:dyDescent="0.25">
      <c r="A1001" s="196"/>
      <c r="B1001" s="159" t="s">
        <v>815</v>
      </c>
      <c r="C1001" s="32" t="s">
        <v>45</v>
      </c>
      <c r="D1001" s="32">
        <v>1</v>
      </c>
      <c r="E1001" s="17">
        <v>300</v>
      </c>
      <c r="F1001" s="2">
        <f t="shared" si="171"/>
        <v>300</v>
      </c>
      <c r="G1001" s="129">
        <v>0</v>
      </c>
      <c r="H1001" s="52">
        <f t="shared" si="172"/>
        <v>0</v>
      </c>
      <c r="I1001" s="130"/>
      <c r="J1001" s="55">
        <f t="shared" si="173"/>
        <v>0</v>
      </c>
      <c r="K1001" s="131">
        <f t="shared" si="174"/>
        <v>1</v>
      </c>
      <c r="L1001" s="469">
        <f t="shared" si="175"/>
        <v>300</v>
      </c>
      <c r="M1001" s="71"/>
      <c r="O1001" s="85">
        <f t="shared" si="170"/>
        <v>0</v>
      </c>
      <c r="P1001" s="222"/>
      <c r="Q1001" s="222"/>
      <c r="R1001" s="223"/>
      <c r="S1001" s="222"/>
      <c r="T1001" s="222"/>
      <c r="U1001" s="223"/>
      <c r="V1001" s="222"/>
      <c r="W1001" s="222"/>
      <c r="X1001" s="223"/>
      <c r="Y1001" s="222"/>
      <c r="Z1001" s="222"/>
      <c r="AA1001" s="223"/>
      <c r="AB1001" s="257"/>
      <c r="AC1001" s="257"/>
      <c r="AD1001" s="223"/>
      <c r="AE1001" s="257"/>
      <c r="AF1001" s="222"/>
      <c r="AG1001" s="223"/>
      <c r="AH1001" s="257"/>
      <c r="AI1001" s="222"/>
      <c r="AJ1001" s="223"/>
      <c r="AK1001" s="257"/>
      <c r="AL1001" s="222"/>
      <c r="AM1001" s="223"/>
      <c r="AN1001" s="257"/>
      <c r="AO1001" s="222"/>
      <c r="AP1001" s="223"/>
      <c r="AQ1001" s="257"/>
      <c r="AR1001" s="222"/>
      <c r="AS1001" s="223"/>
      <c r="AT1001" s="257">
        <v>0</v>
      </c>
      <c r="AU1001" s="222">
        <f t="shared" si="176"/>
        <v>300</v>
      </c>
      <c r="AV1001" s="223">
        <f t="shared" si="177"/>
        <v>0</v>
      </c>
      <c r="AW1001" s="257"/>
      <c r="AX1001" s="257"/>
      <c r="AY1001" s="223"/>
      <c r="AZ1001" s="458">
        <f t="shared" si="181"/>
        <v>0</v>
      </c>
      <c r="BA1001" s="86">
        <f t="shared" si="178"/>
        <v>0</v>
      </c>
      <c r="BD1001" s="253">
        <v>0</v>
      </c>
      <c r="BE1001" s="66">
        <f t="shared" si="179"/>
        <v>300</v>
      </c>
      <c r="BF1001" s="85">
        <f t="shared" si="180"/>
        <v>0</v>
      </c>
    </row>
    <row r="1002" spans="1:58" outlineLevel="1" x14ac:dyDescent="0.25">
      <c r="A1002" s="196"/>
      <c r="B1002" s="159" t="s">
        <v>816</v>
      </c>
      <c r="C1002" s="32" t="s">
        <v>45</v>
      </c>
      <c r="D1002" s="32">
        <v>1</v>
      </c>
      <c r="E1002" s="17">
        <v>400</v>
      </c>
      <c r="F1002" s="2">
        <f t="shared" si="171"/>
        <v>400</v>
      </c>
      <c r="G1002" s="129">
        <v>0</v>
      </c>
      <c r="H1002" s="52">
        <f t="shared" si="172"/>
        <v>0</v>
      </c>
      <c r="I1002" s="130"/>
      <c r="J1002" s="55">
        <f t="shared" si="173"/>
        <v>0</v>
      </c>
      <c r="K1002" s="131">
        <f t="shared" si="174"/>
        <v>1</v>
      </c>
      <c r="L1002" s="469">
        <f t="shared" si="175"/>
        <v>400</v>
      </c>
      <c r="M1002" s="71"/>
      <c r="O1002" s="85">
        <f t="shared" si="170"/>
        <v>0</v>
      </c>
      <c r="P1002" s="222"/>
      <c r="Q1002" s="222"/>
      <c r="R1002" s="223"/>
      <c r="S1002" s="222"/>
      <c r="T1002" s="222"/>
      <c r="U1002" s="223"/>
      <c r="V1002" s="222"/>
      <c r="W1002" s="222"/>
      <c r="X1002" s="223"/>
      <c r="Y1002" s="222"/>
      <c r="Z1002" s="222"/>
      <c r="AA1002" s="223"/>
      <c r="AB1002" s="257"/>
      <c r="AC1002" s="257"/>
      <c r="AD1002" s="223"/>
      <c r="AE1002" s="257"/>
      <c r="AF1002" s="222"/>
      <c r="AG1002" s="223"/>
      <c r="AH1002" s="257"/>
      <c r="AI1002" s="222"/>
      <c r="AJ1002" s="223"/>
      <c r="AK1002" s="257"/>
      <c r="AL1002" s="222"/>
      <c r="AM1002" s="223"/>
      <c r="AN1002" s="257"/>
      <c r="AO1002" s="222"/>
      <c r="AP1002" s="223"/>
      <c r="AQ1002" s="257"/>
      <c r="AR1002" s="222"/>
      <c r="AS1002" s="223"/>
      <c r="AT1002" s="257">
        <v>0</v>
      </c>
      <c r="AU1002" s="222">
        <f t="shared" si="176"/>
        <v>400</v>
      </c>
      <c r="AV1002" s="223">
        <f t="shared" si="177"/>
        <v>0</v>
      </c>
      <c r="AW1002" s="257"/>
      <c r="AX1002" s="257"/>
      <c r="AY1002" s="223"/>
      <c r="AZ1002" s="458">
        <f t="shared" si="181"/>
        <v>0</v>
      </c>
      <c r="BA1002" s="86">
        <f t="shared" si="178"/>
        <v>0</v>
      </c>
      <c r="BD1002" s="253">
        <v>0</v>
      </c>
      <c r="BE1002" s="66">
        <f t="shared" si="179"/>
        <v>400</v>
      </c>
      <c r="BF1002" s="85">
        <f t="shared" si="180"/>
        <v>0</v>
      </c>
    </row>
    <row r="1003" spans="1:58" ht="90" outlineLevel="1" x14ac:dyDescent="0.25">
      <c r="A1003" s="196"/>
      <c r="B1003" s="123" t="s">
        <v>817</v>
      </c>
      <c r="C1003" s="124"/>
      <c r="D1003" s="124"/>
      <c r="E1003" s="5"/>
      <c r="F1003" s="9"/>
      <c r="G1003" s="125"/>
      <c r="H1003" s="54"/>
      <c r="I1003" s="126"/>
      <c r="J1003" s="56"/>
      <c r="K1003" s="127"/>
      <c r="L1003" s="472"/>
      <c r="M1003" s="74"/>
      <c r="O1003" s="85">
        <f t="shared" si="170"/>
        <v>0</v>
      </c>
      <c r="P1003" s="222"/>
      <c r="Q1003" s="222"/>
      <c r="R1003" s="223"/>
      <c r="S1003" s="222"/>
      <c r="T1003" s="222"/>
      <c r="U1003" s="223"/>
      <c r="V1003" s="222"/>
      <c r="W1003" s="222"/>
      <c r="X1003" s="223"/>
      <c r="Y1003" s="222"/>
      <c r="Z1003" s="222"/>
      <c r="AA1003" s="223"/>
      <c r="AB1003" s="257"/>
      <c r="AC1003" s="257"/>
      <c r="AD1003" s="223"/>
      <c r="AE1003" s="257"/>
      <c r="AF1003" s="222"/>
      <c r="AG1003" s="223"/>
      <c r="AH1003" s="257"/>
      <c r="AI1003" s="222"/>
      <c r="AJ1003" s="223"/>
      <c r="AK1003" s="257"/>
      <c r="AL1003" s="222"/>
      <c r="AM1003" s="223"/>
      <c r="AN1003" s="257"/>
      <c r="AO1003" s="222"/>
      <c r="AP1003" s="223"/>
      <c r="AQ1003" s="257"/>
      <c r="AR1003" s="222"/>
      <c r="AS1003" s="223"/>
      <c r="AT1003" s="257"/>
      <c r="AU1003" s="222">
        <f t="shared" si="176"/>
        <v>0</v>
      </c>
      <c r="AV1003" s="223">
        <f t="shared" si="177"/>
        <v>0</v>
      </c>
      <c r="AW1003" s="257"/>
      <c r="AX1003" s="257"/>
      <c r="AY1003" s="223"/>
      <c r="AZ1003" s="458">
        <f t="shared" si="181"/>
        <v>0</v>
      </c>
      <c r="BA1003" s="86">
        <f t="shared" si="178"/>
        <v>0</v>
      </c>
      <c r="BD1003" s="253">
        <v>0</v>
      </c>
      <c r="BE1003" s="66">
        <f t="shared" si="179"/>
        <v>0</v>
      </c>
      <c r="BF1003" s="85">
        <f t="shared" si="180"/>
        <v>0</v>
      </c>
    </row>
    <row r="1004" spans="1:58" ht="15.75" outlineLevel="1" thickBot="1" x14ac:dyDescent="0.3">
      <c r="A1004" s="196"/>
      <c r="B1004" s="224" t="s">
        <v>767</v>
      </c>
      <c r="C1004" s="124"/>
      <c r="D1004" s="124"/>
      <c r="E1004" s="5"/>
      <c r="F1004" s="9"/>
      <c r="G1004" s="125"/>
      <c r="H1004" s="54"/>
      <c r="I1004" s="126"/>
      <c r="J1004" s="56"/>
      <c r="K1004" s="127"/>
      <c r="L1004" s="472"/>
      <c r="M1004" s="74"/>
      <c r="O1004" s="85">
        <f t="shared" si="170"/>
        <v>0</v>
      </c>
      <c r="P1004" s="222"/>
      <c r="Q1004" s="222"/>
      <c r="R1004" s="223"/>
      <c r="S1004" s="222"/>
      <c r="T1004" s="222"/>
      <c r="U1004" s="223"/>
      <c r="V1004" s="222"/>
      <c r="W1004" s="222"/>
      <c r="X1004" s="223"/>
      <c r="Y1004" s="222"/>
      <c r="Z1004" s="222"/>
      <c r="AA1004" s="223"/>
      <c r="AB1004" s="257"/>
      <c r="AC1004" s="257"/>
      <c r="AD1004" s="223"/>
      <c r="AE1004" s="257"/>
      <c r="AF1004" s="222"/>
      <c r="AG1004" s="223"/>
      <c r="AH1004" s="257"/>
      <c r="AI1004" s="222"/>
      <c r="AJ1004" s="223"/>
      <c r="AK1004" s="257"/>
      <c r="AL1004" s="222"/>
      <c r="AM1004" s="223"/>
      <c r="AN1004" s="257"/>
      <c r="AO1004" s="222"/>
      <c r="AP1004" s="223"/>
      <c r="AQ1004" s="257"/>
      <c r="AR1004" s="222"/>
      <c r="AS1004" s="223"/>
      <c r="AT1004" s="257"/>
      <c r="AU1004" s="222">
        <f t="shared" si="176"/>
        <v>0</v>
      </c>
      <c r="AV1004" s="223">
        <f t="shared" si="177"/>
        <v>0</v>
      </c>
      <c r="AW1004" s="257"/>
      <c r="AX1004" s="257"/>
      <c r="AY1004" s="223"/>
      <c r="AZ1004" s="458">
        <f t="shared" si="181"/>
        <v>0</v>
      </c>
      <c r="BA1004" s="86">
        <f t="shared" si="178"/>
        <v>0</v>
      </c>
      <c r="BD1004" s="253">
        <v>0</v>
      </c>
      <c r="BE1004" s="66">
        <f t="shared" si="179"/>
        <v>0</v>
      </c>
      <c r="BF1004" s="85">
        <f t="shared" si="180"/>
        <v>0</v>
      </c>
    </row>
    <row r="1005" spans="1:58" ht="15.75" outlineLevel="1" thickBot="1" x14ac:dyDescent="0.3">
      <c r="A1005" s="196"/>
      <c r="B1005" s="224"/>
      <c r="C1005" s="32" t="s">
        <v>26</v>
      </c>
      <c r="D1005" s="32">
        <v>1</v>
      </c>
      <c r="E1005" s="17">
        <v>720</v>
      </c>
      <c r="F1005" s="2">
        <f t="shared" ref="F1005" si="182">E1005*D1005</f>
        <v>720</v>
      </c>
      <c r="G1005" s="129">
        <v>0</v>
      </c>
      <c r="H1005" s="52">
        <f>G1005*E1005</f>
        <v>0</v>
      </c>
      <c r="I1005" s="130"/>
      <c r="J1005" s="55">
        <f>I1005*E1005</f>
        <v>0</v>
      </c>
      <c r="K1005" s="131">
        <f>D1005+G1005-I1005</f>
        <v>1</v>
      </c>
      <c r="L1005" s="469">
        <f>K1005*E1005</f>
        <v>720</v>
      </c>
      <c r="M1005" s="71"/>
      <c r="O1005" s="85">
        <f t="shared" si="170"/>
        <v>0</v>
      </c>
      <c r="P1005" s="222"/>
      <c r="Q1005" s="222"/>
      <c r="R1005" s="223"/>
      <c r="S1005" s="222"/>
      <c r="T1005" s="222"/>
      <c r="U1005" s="223"/>
      <c r="V1005" s="222"/>
      <c r="W1005" s="222"/>
      <c r="X1005" s="223"/>
      <c r="Y1005" s="222"/>
      <c r="Z1005" s="222"/>
      <c r="AA1005" s="223"/>
      <c r="AB1005" s="257"/>
      <c r="AC1005" s="257"/>
      <c r="AD1005" s="223"/>
      <c r="AE1005" s="257"/>
      <c r="AF1005" s="222"/>
      <c r="AG1005" s="223"/>
      <c r="AH1005" s="257"/>
      <c r="AI1005" s="222"/>
      <c r="AJ1005" s="223"/>
      <c r="AK1005" s="257"/>
      <c r="AL1005" s="222"/>
      <c r="AM1005" s="223"/>
      <c r="AN1005" s="257"/>
      <c r="AO1005" s="222"/>
      <c r="AP1005" s="223"/>
      <c r="AQ1005" s="257"/>
      <c r="AR1005" s="222"/>
      <c r="AS1005" s="223"/>
      <c r="AT1005" s="257">
        <v>1</v>
      </c>
      <c r="AU1005" s="222">
        <f t="shared" si="176"/>
        <v>720</v>
      </c>
      <c r="AV1005" s="223">
        <f t="shared" si="177"/>
        <v>720</v>
      </c>
      <c r="AW1005" s="257"/>
      <c r="AX1005" s="257"/>
      <c r="AY1005" s="223"/>
      <c r="AZ1005" s="458">
        <f t="shared" si="181"/>
        <v>1</v>
      </c>
      <c r="BA1005" s="86">
        <f t="shared" si="178"/>
        <v>720</v>
      </c>
      <c r="BD1005" s="253">
        <v>1</v>
      </c>
      <c r="BE1005" s="66">
        <f t="shared" si="179"/>
        <v>720</v>
      </c>
      <c r="BF1005" s="85">
        <f t="shared" si="180"/>
        <v>720</v>
      </c>
    </row>
    <row r="1006" spans="1:58" outlineLevel="1" x14ac:dyDescent="0.25">
      <c r="A1006" s="196"/>
      <c r="B1006" s="132"/>
      <c r="C1006" s="124"/>
      <c r="D1006" s="124"/>
      <c r="E1006" s="5"/>
      <c r="F1006" s="9"/>
      <c r="G1006" s="125"/>
      <c r="H1006" s="54"/>
      <c r="I1006" s="126"/>
      <c r="J1006" s="56"/>
      <c r="K1006" s="127"/>
      <c r="L1006" s="472"/>
      <c r="M1006" s="74"/>
      <c r="O1006" s="85">
        <f t="shared" si="170"/>
        <v>0</v>
      </c>
      <c r="P1006" s="222"/>
      <c r="Q1006" s="222"/>
      <c r="R1006" s="223"/>
      <c r="S1006" s="222"/>
      <c r="T1006" s="222"/>
      <c r="U1006" s="223"/>
      <c r="V1006" s="222"/>
      <c r="W1006" s="222"/>
      <c r="X1006" s="223"/>
      <c r="Y1006" s="222"/>
      <c r="Z1006" s="222"/>
      <c r="AA1006" s="223"/>
      <c r="AB1006" s="257"/>
      <c r="AC1006" s="257"/>
      <c r="AD1006" s="223"/>
      <c r="AE1006" s="257"/>
      <c r="AF1006" s="222"/>
      <c r="AG1006" s="223"/>
      <c r="AH1006" s="257"/>
      <c r="AI1006" s="222"/>
      <c r="AJ1006" s="223"/>
      <c r="AK1006" s="257"/>
      <c r="AL1006" s="222"/>
      <c r="AM1006" s="223"/>
      <c r="AN1006" s="257"/>
      <c r="AO1006" s="222"/>
      <c r="AP1006" s="223"/>
      <c r="AQ1006" s="257"/>
      <c r="AR1006" s="222"/>
      <c r="AS1006" s="223"/>
      <c r="AT1006" s="257"/>
      <c r="AU1006" s="222">
        <f t="shared" si="176"/>
        <v>0</v>
      </c>
      <c r="AV1006" s="223">
        <f t="shared" si="177"/>
        <v>0</v>
      </c>
      <c r="AW1006" s="257"/>
      <c r="AX1006" s="257"/>
      <c r="AY1006" s="223"/>
      <c r="AZ1006" s="458">
        <f t="shared" si="181"/>
        <v>0</v>
      </c>
      <c r="BA1006" s="86">
        <f t="shared" si="178"/>
        <v>0</v>
      </c>
      <c r="BD1006" s="253">
        <v>0</v>
      </c>
      <c r="BE1006" s="66">
        <f t="shared" si="179"/>
        <v>0</v>
      </c>
      <c r="BF1006" s="85">
        <f t="shared" si="180"/>
        <v>0</v>
      </c>
    </row>
    <row r="1007" spans="1:58" ht="105" outlineLevel="1" x14ac:dyDescent="0.25">
      <c r="A1007" s="196" t="s">
        <v>818</v>
      </c>
      <c r="B1007" s="123" t="s">
        <v>819</v>
      </c>
      <c r="C1007" s="124"/>
      <c r="D1007" s="124"/>
      <c r="E1007" s="5"/>
      <c r="F1007" s="9"/>
      <c r="G1007" s="125"/>
      <c r="H1007" s="54"/>
      <c r="I1007" s="126"/>
      <c r="J1007" s="56"/>
      <c r="K1007" s="127"/>
      <c r="L1007" s="472"/>
      <c r="M1007" s="74"/>
      <c r="O1007" s="85">
        <f t="shared" si="170"/>
        <v>0</v>
      </c>
      <c r="P1007" s="222"/>
      <c r="Q1007" s="222"/>
      <c r="R1007" s="223"/>
      <c r="S1007" s="222"/>
      <c r="T1007" s="222"/>
      <c r="U1007" s="223"/>
      <c r="V1007" s="222"/>
      <c r="W1007" s="222"/>
      <c r="X1007" s="223"/>
      <c r="Y1007" s="222"/>
      <c r="Z1007" s="222"/>
      <c r="AA1007" s="223"/>
      <c r="AB1007" s="257"/>
      <c r="AC1007" s="257"/>
      <c r="AD1007" s="223"/>
      <c r="AE1007" s="257"/>
      <c r="AF1007" s="222"/>
      <c r="AG1007" s="223"/>
      <c r="AH1007" s="257"/>
      <c r="AI1007" s="222"/>
      <c r="AJ1007" s="223"/>
      <c r="AK1007" s="257"/>
      <c r="AL1007" s="222"/>
      <c r="AM1007" s="223"/>
      <c r="AN1007" s="257"/>
      <c r="AO1007" s="222"/>
      <c r="AP1007" s="223"/>
      <c r="AQ1007" s="257"/>
      <c r="AR1007" s="222"/>
      <c r="AS1007" s="223"/>
      <c r="AT1007" s="257"/>
      <c r="AU1007" s="222">
        <f t="shared" si="176"/>
        <v>0</v>
      </c>
      <c r="AV1007" s="223">
        <f t="shared" si="177"/>
        <v>0</v>
      </c>
      <c r="AW1007" s="257"/>
      <c r="AX1007" s="257"/>
      <c r="AY1007" s="223"/>
      <c r="AZ1007" s="458">
        <f t="shared" si="181"/>
        <v>0</v>
      </c>
      <c r="BA1007" s="86">
        <f t="shared" si="178"/>
        <v>0</v>
      </c>
      <c r="BD1007" s="253">
        <v>0</v>
      </c>
      <c r="BE1007" s="66">
        <f t="shared" si="179"/>
        <v>0</v>
      </c>
      <c r="BF1007" s="85">
        <f t="shared" si="180"/>
        <v>0</v>
      </c>
    </row>
    <row r="1008" spans="1:58" outlineLevel="1" x14ac:dyDescent="0.25">
      <c r="A1008" s="196"/>
      <c r="B1008" s="159" t="s">
        <v>820</v>
      </c>
      <c r="C1008" s="32" t="s">
        <v>285</v>
      </c>
      <c r="D1008" s="32">
        <v>20</v>
      </c>
      <c r="E1008" s="17">
        <v>405</v>
      </c>
      <c r="F1008" s="2">
        <f t="shared" ref="F1008:F1015" si="183">E1008*D1008</f>
        <v>8100</v>
      </c>
      <c r="G1008" s="129">
        <v>0</v>
      </c>
      <c r="H1008" s="52">
        <f t="shared" ref="H1008:H1015" si="184">G1008*E1008</f>
        <v>0</v>
      </c>
      <c r="I1008" s="130"/>
      <c r="J1008" s="55">
        <f t="shared" ref="J1008:J1015" si="185">I1008*E1008</f>
        <v>0</v>
      </c>
      <c r="K1008" s="131">
        <f t="shared" ref="K1008:K1015" si="186">D1008+G1008-I1008</f>
        <v>20</v>
      </c>
      <c r="L1008" s="469">
        <f t="shared" ref="L1008:L1015" si="187">K1008*E1008</f>
        <v>8100</v>
      </c>
      <c r="M1008" s="71"/>
      <c r="O1008" s="85">
        <f t="shared" si="170"/>
        <v>0</v>
      </c>
      <c r="P1008" s="222"/>
      <c r="Q1008" s="222"/>
      <c r="R1008" s="223"/>
      <c r="S1008" s="222"/>
      <c r="T1008" s="222"/>
      <c r="U1008" s="223"/>
      <c r="V1008" s="222"/>
      <c r="W1008" s="222"/>
      <c r="X1008" s="223"/>
      <c r="Y1008" s="222"/>
      <c r="Z1008" s="222"/>
      <c r="AA1008" s="223"/>
      <c r="AB1008" s="257"/>
      <c r="AC1008" s="257"/>
      <c r="AD1008" s="223"/>
      <c r="AE1008" s="257"/>
      <c r="AF1008" s="222"/>
      <c r="AG1008" s="223"/>
      <c r="AH1008" s="257"/>
      <c r="AI1008" s="222"/>
      <c r="AJ1008" s="223"/>
      <c r="AK1008" s="257"/>
      <c r="AL1008" s="222"/>
      <c r="AM1008" s="223"/>
      <c r="AN1008" s="257"/>
      <c r="AO1008" s="222"/>
      <c r="AP1008" s="223"/>
      <c r="AQ1008" s="253">
        <v>25</v>
      </c>
      <c r="AR1008" s="66">
        <f>E1008</f>
        <v>405</v>
      </c>
      <c r="AS1008" s="85">
        <f>AQ1008*AR1008</f>
        <v>10125</v>
      </c>
      <c r="AT1008" s="257"/>
      <c r="AU1008" s="222">
        <f t="shared" si="176"/>
        <v>405</v>
      </c>
      <c r="AV1008" s="223">
        <f t="shared" si="177"/>
        <v>0</v>
      </c>
      <c r="AW1008" s="257"/>
      <c r="AX1008" s="257"/>
      <c r="AY1008" s="223"/>
      <c r="AZ1008" s="458">
        <f t="shared" si="181"/>
        <v>25</v>
      </c>
      <c r="BA1008" s="86">
        <f t="shared" si="178"/>
        <v>10125</v>
      </c>
      <c r="BD1008" s="253">
        <v>25</v>
      </c>
      <c r="BE1008" s="66">
        <f t="shared" si="179"/>
        <v>405</v>
      </c>
      <c r="BF1008" s="85">
        <f t="shared" si="180"/>
        <v>10125</v>
      </c>
    </row>
    <row r="1009" spans="1:58" outlineLevel="1" x14ac:dyDescent="0.25">
      <c r="A1009" s="196"/>
      <c r="B1009" s="159" t="s">
        <v>821</v>
      </c>
      <c r="C1009" s="32" t="s">
        <v>285</v>
      </c>
      <c r="D1009" s="32">
        <v>90</v>
      </c>
      <c r="E1009" s="17">
        <v>185</v>
      </c>
      <c r="F1009" s="2">
        <f t="shared" si="183"/>
        <v>16650</v>
      </c>
      <c r="G1009" s="129">
        <v>0</v>
      </c>
      <c r="H1009" s="52">
        <f t="shared" si="184"/>
        <v>0</v>
      </c>
      <c r="I1009" s="130"/>
      <c r="J1009" s="55">
        <f t="shared" si="185"/>
        <v>0</v>
      </c>
      <c r="K1009" s="131">
        <f t="shared" si="186"/>
        <v>90</v>
      </c>
      <c r="L1009" s="469">
        <f t="shared" si="187"/>
        <v>16650</v>
      </c>
      <c r="M1009" s="71"/>
      <c r="O1009" s="85">
        <f t="shared" si="170"/>
        <v>0</v>
      </c>
      <c r="P1009" s="222"/>
      <c r="Q1009" s="222"/>
      <c r="R1009" s="223"/>
      <c r="S1009" s="222"/>
      <c r="T1009" s="222"/>
      <c r="U1009" s="223"/>
      <c r="V1009" s="222"/>
      <c r="W1009" s="222"/>
      <c r="X1009" s="223"/>
      <c r="Y1009" s="222"/>
      <c r="Z1009" s="222"/>
      <c r="AA1009" s="223"/>
      <c r="AB1009" s="257"/>
      <c r="AC1009" s="257"/>
      <c r="AD1009" s="223"/>
      <c r="AE1009" s="257"/>
      <c r="AF1009" s="222"/>
      <c r="AG1009" s="223"/>
      <c r="AH1009" s="257"/>
      <c r="AI1009" s="222"/>
      <c r="AJ1009" s="223"/>
      <c r="AK1009" s="257"/>
      <c r="AL1009" s="222"/>
      <c r="AM1009" s="223"/>
      <c r="AN1009" s="253">
        <v>89</v>
      </c>
      <c r="AO1009" s="66">
        <f>E1009</f>
        <v>185</v>
      </c>
      <c r="AP1009" s="85">
        <f>AN1009*AO1009</f>
        <v>16465</v>
      </c>
      <c r="AQ1009" s="253"/>
      <c r="AR1009" s="66">
        <f>H1009</f>
        <v>0</v>
      </c>
      <c r="AS1009" s="85">
        <f>AQ1009*AR1009</f>
        <v>0</v>
      </c>
      <c r="AT1009" s="257"/>
      <c r="AU1009" s="222">
        <f t="shared" si="176"/>
        <v>185</v>
      </c>
      <c r="AV1009" s="223">
        <f t="shared" si="177"/>
        <v>0</v>
      </c>
      <c r="AW1009" s="257"/>
      <c r="AX1009" s="257"/>
      <c r="AY1009" s="223"/>
      <c r="AZ1009" s="458">
        <f t="shared" si="181"/>
        <v>89</v>
      </c>
      <c r="BA1009" s="86">
        <f t="shared" si="178"/>
        <v>16465</v>
      </c>
      <c r="BD1009" s="253">
        <v>89</v>
      </c>
      <c r="BE1009" s="66">
        <f t="shared" si="179"/>
        <v>185</v>
      </c>
      <c r="BF1009" s="85">
        <f t="shared" si="180"/>
        <v>16465</v>
      </c>
    </row>
    <row r="1010" spans="1:58" outlineLevel="1" x14ac:dyDescent="0.25">
      <c r="A1010" s="196"/>
      <c r="B1010" s="159" t="s">
        <v>822</v>
      </c>
      <c r="C1010" s="32" t="s">
        <v>285</v>
      </c>
      <c r="D1010" s="32">
        <v>240</v>
      </c>
      <c r="E1010" s="17">
        <v>55</v>
      </c>
      <c r="F1010" s="2">
        <f t="shared" si="183"/>
        <v>13200</v>
      </c>
      <c r="G1010" s="129">
        <v>0</v>
      </c>
      <c r="H1010" s="52">
        <f t="shared" si="184"/>
        <v>0</v>
      </c>
      <c r="I1010" s="130"/>
      <c r="J1010" s="55">
        <f t="shared" si="185"/>
        <v>0</v>
      </c>
      <c r="K1010" s="131">
        <f t="shared" si="186"/>
        <v>240</v>
      </c>
      <c r="L1010" s="469">
        <f t="shared" si="187"/>
        <v>13200</v>
      </c>
      <c r="M1010" s="71"/>
      <c r="O1010" s="85">
        <f t="shared" si="170"/>
        <v>0</v>
      </c>
      <c r="P1010" s="222"/>
      <c r="Q1010" s="222"/>
      <c r="R1010" s="223"/>
      <c r="S1010" s="222"/>
      <c r="T1010" s="222"/>
      <c r="U1010" s="223"/>
      <c r="V1010" s="222"/>
      <c r="W1010" s="222"/>
      <c r="X1010" s="223"/>
      <c r="Y1010" s="222"/>
      <c r="Z1010" s="222"/>
      <c r="AA1010" s="223"/>
      <c r="AB1010" s="257"/>
      <c r="AC1010" s="257"/>
      <c r="AD1010" s="223"/>
      <c r="AE1010" s="257"/>
      <c r="AF1010" s="222"/>
      <c r="AG1010" s="223"/>
      <c r="AH1010" s="257"/>
      <c r="AI1010" s="222"/>
      <c r="AJ1010" s="223"/>
      <c r="AK1010" s="257"/>
      <c r="AL1010" s="222"/>
      <c r="AM1010" s="223"/>
      <c r="AN1010" s="253">
        <v>206</v>
      </c>
      <c r="AO1010" s="66">
        <f>E1010</f>
        <v>55</v>
      </c>
      <c r="AP1010" s="85">
        <f>AN1010*AO1010</f>
        <v>11330</v>
      </c>
      <c r="AQ1010" s="253"/>
      <c r="AR1010" s="66">
        <f>H1010</f>
        <v>0</v>
      </c>
      <c r="AS1010" s="85">
        <f>AQ1010*AR1010</f>
        <v>0</v>
      </c>
      <c r="AT1010" s="257"/>
      <c r="AU1010" s="222">
        <f t="shared" si="176"/>
        <v>55</v>
      </c>
      <c r="AV1010" s="223">
        <f t="shared" si="177"/>
        <v>0</v>
      </c>
      <c r="AW1010" s="257"/>
      <c r="AX1010" s="257"/>
      <c r="AY1010" s="223"/>
      <c r="AZ1010" s="458">
        <f t="shared" si="181"/>
        <v>206</v>
      </c>
      <c r="BA1010" s="86">
        <f t="shared" si="178"/>
        <v>11330</v>
      </c>
      <c r="BD1010" s="253">
        <v>206</v>
      </c>
      <c r="BE1010" s="66">
        <f t="shared" si="179"/>
        <v>55</v>
      </c>
      <c r="BF1010" s="85">
        <f t="shared" si="180"/>
        <v>11330</v>
      </c>
    </row>
    <row r="1011" spans="1:58" outlineLevel="1" x14ac:dyDescent="0.25">
      <c r="A1011" s="196"/>
      <c r="B1011" s="159" t="s">
        <v>823</v>
      </c>
      <c r="C1011" s="32" t="s">
        <v>285</v>
      </c>
      <c r="D1011" s="32">
        <v>20</v>
      </c>
      <c r="E1011" s="17">
        <v>43</v>
      </c>
      <c r="F1011" s="2">
        <f t="shared" si="183"/>
        <v>860</v>
      </c>
      <c r="G1011" s="129">
        <v>0</v>
      </c>
      <c r="H1011" s="52">
        <f t="shared" si="184"/>
        <v>0</v>
      </c>
      <c r="I1011" s="130"/>
      <c r="J1011" s="55">
        <f t="shared" si="185"/>
        <v>0</v>
      </c>
      <c r="K1011" s="131">
        <f t="shared" si="186"/>
        <v>20</v>
      </c>
      <c r="L1011" s="469">
        <f t="shared" si="187"/>
        <v>860</v>
      </c>
      <c r="M1011" s="71"/>
      <c r="O1011" s="85">
        <f t="shared" si="170"/>
        <v>0</v>
      </c>
      <c r="P1011" s="222"/>
      <c r="Q1011" s="222"/>
      <c r="R1011" s="223"/>
      <c r="S1011" s="222"/>
      <c r="T1011" s="222"/>
      <c r="U1011" s="223"/>
      <c r="V1011" s="222"/>
      <c r="W1011" s="222"/>
      <c r="X1011" s="223"/>
      <c r="Y1011" s="222"/>
      <c r="Z1011" s="222"/>
      <c r="AA1011" s="223"/>
      <c r="AB1011" s="257"/>
      <c r="AC1011" s="257"/>
      <c r="AD1011" s="223"/>
      <c r="AE1011" s="257"/>
      <c r="AF1011" s="222"/>
      <c r="AG1011" s="223"/>
      <c r="AH1011" s="257"/>
      <c r="AI1011" s="222"/>
      <c r="AJ1011" s="223"/>
      <c r="AK1011" s="257"/>
      <c r="AL1011" s="222"/>
      <c r="AM1011" s="223"/>
      <c r="AN1011" s="257"/>
      <c r="AO1011" s="222"/>
      <c r="AP1011" s="223"/>
      <c r="AQ1011" s="257"/>
      <c r="AR1011" s="222"/>
      <c r="AS1011" s="223"/>
      <c r="AT1011" s="257"/>
      <c r="AU1011" s="222">
        <f t="shared" si="176"/>
        <v>43</v>
      </c>
      <c r="AV1011" s="223">
        <f t="shared" si="177"/>
        <v>0</v>
      </c>
      <c r="AW1011" s="257"/>
      <c r="AX1011" s="257"/>
      <c r="AY1011" s="223"/>
      <c r="AZ1011" s="458">
        <f t="shared" si="181"/>
        <v>0</v>
      </c>
      <c r="BA1011" s="86">
        <f t="shared" si="178"/>
        <v>0</v>
      </c>
      <c r="BD1011" s="253">
        <v>0</v>
      </c>
      <c r="BE1011" s="66">
        <f t="shared" si="179"/>
        <v>43</v>
      </c>
      <c r="BF1011" s="85">
        <f t="shared" si="180"/>
        <v>0</v>
      </c>
    </row>
    <row r="1012" spans="1:58" outlineLevel="1" x14ac:dyDescent="0.25">
      <c r="A1012" s="196"/>
      <c r="B1012" s="159" t="s">
        <v>824</v>
      </c>
      <c r="C1012" s="32" t="s">
        <v>285</v>
      </c>
      <c r="D1012" s="32">
        <v>50</v>
      </c>
      <c r="E1012" s="17">
        <v>11</v>
      </c>
      <c r="F1012" s="2">
        <f t="shared" si="183"/>
        <v>550</v>
      </c>
      <c r="G1012" s="129">
        <v>0</v>
      </c>
      <c r="H1012" s="52">
        <f t="shared" si="184"/>
        <v>0</v>
      </c>
      <c r="I1012" s="130"/>
      <c r="J1012" s="55">
        <f t="shared" si="185"/>
        <v>0</v>
      </c>
      <c r="K1012" s="131">
        <f t="shared" si="186"/>
        <v>50</v>
      </c>
      <c r="L1012" s="469">
        <f t="shared" si="187"/>
        <v>550</v>
      </c>
      <c r="M1012" s="71"/>
      <c r="O1012" s="85">
        <f t="shared" si="170"/>
        <v>0</v>
      </c>
      <c r="P1012" s="222"/>
      <c r="Q1012" s="222"/>
      <c r="R1012" s="223"/>
      <c r="S1012" s="222"/>
      <c r="T1012" s="222"/>
      <c r="U1012" s="223"/>
      <c r="V1012" s="222"/>
      <c r="W1012" s="222"/>
      <c r="X1012" s="223"/>
      <c r="Y1012" s="222"/>
      <c r="Z1012" s="222"/>
      <c r="AA1012" s="223"/>
      <c r="AB1012" s="257"/>
      <c r="AC1012" s="257"/>
      <c r="AD1012" s="223"/>
      <c r="AE1012" s="257"/>
      <c r="AF1012" s="222"/>
      <c r="AG1012" s="223"/>
      <c r="AH1012" s="257"/>
      <c r="AI1012" s="222"/>
      <c r="AJ1012" s="223"/>
      <c r="AK1012" s="257"/>
      <c r="AL1012" s="222"/>
      <c r="AM1012" s="223"/>
      <c r="AN1012" s="257"/>
      <c r="AO1012" s="222"/>
      <c r="AP1012" s="223"/>
      <c r="AQ1012" s="257"/>
      <c r="AR1012" s="222"/>
      <c r="AS1012" s="223"/>
      <c r="AT1012" s="257"/>
      <c r="AU1012" s="222">
        <f t="shared" si="176"/>
        <v>11</v>
      </c>
      <c r="AV1012" s="223">
        <f t="shared" si="177"/>
        <v>0</v>
      </c>
      <c r="AW1012" s="257"/>
      <c r="AX1012" s="257"/>
      <c r="AY1012" s="223"/>
      <c r="AZ1012" s="458">
        <f t="shared" si="181"/>
        <v>0</v>
      </c>
      <c r="BA1012" s="86">
        <f t="shared" si="178"/>
        <v>0</v>
      </c>
      <c r="BD1012" s="253">
        <v>0</v>
      </c>
      <c r="BE1012" s="66">
        <f t="shared" si="179"/>
        <v>11</v>
      </c>
      <c r="BF1012" s="85">
        <f t="shared" si="180"/>
        <v>0</v>
      </c>
    </row>
    <row r="1013" spans="1:58" outlineLevel="1" x14ac:dyDescent="0.25">
      <c r="A1013" s="196"/>
      <c r="B1013" s="159" t="s">
        <v>825</v>
      </c>
      <c r="C1013" s="32" t="s">
        <v>285</v>
      </c>
      <c r="D1013" s="32">
        <v>50</v>
      </c>
      <c r="E1013" s="17">
        <v>22</v>
      </c>
      <c r="F1013" s="2">
        <f t="shared" si="183"/>
        <v>1100</v>
      </c>
      <c r="G1013" s="129">
        <v>0</v>
      </c>
      <c r="H1013" s="52">
        <f t="shared" si="184"/>
        <v>0</v>
      </c>
      <c r="I1013" s="130"/>
      <c r="J1013" s="55">
        <f t="shared" si="185"/>
        <v>0</v>
      </c>
      <c r="K1013" s="131">
        <f t="shared" si="186"/>
        <v>50</v>
      </c>
      <c r="L1013" s="469">
        <f t="shared" si="187"/>
        <v>1100</v>
      </c>
      <c r="M1013" s="71"/>
      <c r="O1013" s="85">
        <f t="shared" si="170"/>
        <v>0</v>
      </c>
      <c r="P1013" s="222"/>
      <c r="Q1013" s="222"/>
      <c r="R1013" s="223"/>
      <c r="S1013" s="222"/>
      <c r="T1013" s="222"/>
      <c r="U1013" s="223"/>
      <c r="V1013" s="222"/>
      <c r="W1013" s="222"/>
      <c r="X1013" s="223"/>
      <c r="Y1013" s="222"/>
      <c r="Z1013" s="222"/>
      <c r="AA1013" s="223"/>
      <c r="AB1013" s="257"/>
      <c r="AC1013" s="257"/>
      <c r="AD1013" s="223"/>
      <c r="AE1013" s="257"/>
      <c r="AF1013" s="222"/>
      <c r="AG1013" s="223"/>
      <c r="AH1013" s="257"/>
      <c r="AI1013" s="222"/>
      <c r="AJ1013" s="223"/>
      <c r="AK1013" s="257"/>
      <c r="AL1013" s="222"/>
      <c r="AM1013" s="223"/>
      <c r="AN1013" s="257"/>
      <c r="AO1013" s="222"/>
      <c r="AP1013" s="223"/>
      <c r="AQ1013" s="257"/>
      <c r="AR1013" s="222"/>
      <c r="AS1013" s="223"/>
      <c r="AT1013" s="257"/>
      <c r="AU1013" s="222">
        <f t="shared" si="176"/>
        <v>22</v>
      </c>
      <c r="AV1013" s="223">
        <f t="shared" si="177"/>
        <v>0</v>
      </c>
      <c r="AW1013" s="257"/>
      <c r="AX1013" s="257"/>
      <c r="AY1013" s="223"/>
      <c r="AZ1013" s="458">
        <f t="shared" si="181"/>
        <v>0</v>
      </c>
      <c r="BA1013" s="86">
        <f t="shared" si="178"/>
        <v>0</v>
      </c>
      <c r="BD1013" s="253">
        <v>0</v>
      </c>
      <c r="BE1013" s="66">
        <f t="shared" si="179"/>
        <v>22</v>
      </c>
      <c r="BF1013" s="85">
        <f t="shared" si="180"/>
        <v>0</v>
      </c>
    </row>
    <row r="1014" spans="1:58" outlineLevel="1" x14ac:dyDescent="0.25">
      <c r="A1014" s="196"/>
      <c r="B1014" s="159" t="s">
        <v>826</v>
      </c>
      <c r="C1014" s="32" t="s">
        <v>285</v>
      </c>
      <c r="D1014" s="32">
        <v>20</v>
      </c>
      <c r="E1014" s="17">
        <v>25</v>
      </c>
      <c r="F1014" s="2">
        <f t="shared" si="183"/>
        <v>500</v>
      </c>
      <c r="G1014" s="129">
        <v>0</v>
      </c>
      <c r="H1014" s="52">
        <f t="shared" si="184"/>
        <v>0</v>
      </c>
      <c r="I1014" s="130"/>
      <c r="J1014" s="55">
        <f t="shared" si="185"/>
        <v>0</v>
      </c>
      <c r="K1014" s="131">
        <f t="shared" si="186"/>
        <v>20</v>
      </c>
      <c r="L1014" s="469">
        <f t="shared" si="187"/>
        <v>500</v>
      </c>
      <c r="M1014" s="71"/>
      <c r="O1014" s="85">
        <f t="shared" si="170"/>
        <v>0</v>
      </c>
      <c r="P1014" s="222"/>
      <c r="Q1014" s="222"/>
      <c r="R1014" s="223"/>
      <c r="S1014" s="222"/>
      <c r="T1014" s="222"/>
      <c r="U1014" s="223"/>
      <c r="V1014" s="222"/>
      <c r="W1014" s="222"/>
      <c r="X1014" s="223"/>
      <c r="Y1014" s="222"/>
      <c r="Z1014" s="222"/>
      <c r="AA1014" s="223"/>
      <c r="AB1014" s="257"/>
      <c r="AC1014" s="257"/>
      <c r="AD1014" s="223"/>
      <c r="AE1014" s="257"/>
      <c r="AF1014" s="222"/>
      <c r="AG1014" s="223"/>
      <c r="AH1014" s="257"/>
      <c r="AI1014" s="222"/>
      <c r="AJ1014" s="223"/>
      <c r="AK1014" s="257"/>
      <c r="AL1014" s="222"/>
      <c r="AM1014" s="223"/>
      <c r="AN1014" s="257"/>
      <c r="AO1014" s="222"/>
      <c r="AP1014" s="223"/>
      <c r="AQ1014" s="253">
        <v>20</v>
      </c>
      <c r="AR1014" s="66">
        <f>E1014</f>
        <v>25</v>
      </c>
      <c r="AS1014" s="85">
        <f>AQ1014*AR1014</f>
        <v>500</v>
      </c>
      <c r="AT1014" s="257"/>
      <c r="AU1014" s="222">
        <f t="shared" si="176"/>
        <v>25</v>
      </c>
      <c r="AV1014" s="223">
        <f t="shared" si="177"/>
        <v>0</v>
      </c>
      <c r="AW1014" s="257"/>
      <c r="AX1014" s="257"/>
      <c r="AY1014" s="223"/>
      <c r="AZ1014" s="458">
        <f t="shared" si="181"/>
        <v>20</v>
      </c>
      <c r="BA1014" s="86">
        <f t="shared" si="178"/>
        <v>500</v>
      </c>
      <c r="BD1014" s="253">
        <v>20</v>
      </c>
      <c r="BE1014" s="66">
        <f t="shared" si="179"/>
        <v>25</v>
      </c>
      <c r="BF1014" s="85">
        <f t="shared" si="180"/>
        <v>500</v>
      </c>
    </row>
    <row r="1015" spans="1:58" outlineLevel="1" x14ac:dyDescent="0.25">
      <c r="A1015" s="196"/>
      <c r="B1015" s="159" t="s">
        <v>827</v>
      </c>
      <c r="C1015" s="32" t="s">
        <v>285</v>
      </c>
      <c r="D1015" s="32">
        <v>100</v>
      </c>
      <c r="E1015" s="17">
        <v>39</v>
      </c>
      <c r="F1015" s="2">
        <f t="shared" si="183"/>
        <v>3900</v>
      </c>
      <c r="G1015" s="129">
        <v>0</v>
      </c>
      <c r="H1015" s="52">
        <f t="shared" si="184"/>
        <v>0</v>
      </c>
      <c r="I1015" s="130"/>
      <c r="J1015" s="55">
        <f t="shared" si="185"/>
        <v>0</v>
      </c>
      <c r="K1015" s="131">
        <f t="shared" si="186"/>
        <v>100</v>
      </c>
      <c r="L1015" s="469">
        <f t="shared" si="187"/>
        <v>3900</v>
      </c>
      <c r="M1015" s="71"/>
      <c r="O1015" s="85">
        <f t="shared" si="170"/>
        <v>0</v>
      </c>
      <c r="P1015" s="222"/>
      <c r="Q1015" s="222"/>
      <c r="R1015" s="223"/>
      <c r="S1015" s="222"/>
      <c r="T1015" s="222"/>
      <c r="U1015" s="223"/>
      <c r="V1015" s="222"/>
      <c r="W1015" s="222"/>
      <c r="X1015" s="223"/>
      <c r="Y1015" s="222"/>
      <c r="Z1015" s="222"/>
      <c r="AA1015" s="223"/>
      <c r="AB1015" s="257"/>
      <c r="AC1015" s="257"/>
      <c r="AD1015" s="223"/>
      <c r="AE1015" s="257"/>
      <c r="AF1015" s="222"/>
      <c r="AG1015" s="223"/>
      <c r="AH1015" s="257"/>
      <c r="AI1015" s="222"/>
      <c r="AJ1015" s="223"/>
      <c r="AK1015" s="257"/>
      <c r="AL1015" s="222"/>
      <c r="AM1015" s="223"/>
      <c r="AN1015" s="257"/>
      <c r="AO1015" s="222"/>
      <c r="AP1015" s="223"/>
      <c r="AQ1015" s="253">
        <v>100</v>
      </c>
      <c r="AR1015" s="66">
        <f>E1015</f>
        <v>39</v>
      </c>
      <c r="AS1015" s="85">
        <f>AQ1015*AR1015</f>
        <v>3900</v>
      </c>
      <c r="AT1015" s="257"/>
      <c r="AU1015" s="222">
        <f t="shared" si="176"/>
        <v>39</v>
      </c>
      <c r="AV1015" s="223">
        <f t="shared" si="177"/>
        <v>0</v>
      </c>
      <c r="AW1015" s="257"/>
      <c r="AX1015" s="257"/>
      <c r="AY1015" s="223"/>
      <c r="AZ1015" s="458">
        <f t="shared" si="181"/>
        <v>100</v>
      </c>
      <c r="BA1015" s="86">
        <f t="shared" si="178"/>
        <v>3900</v>
      </c>
      <c r="BD1015" s="253">
        <v>100</v>
      </c>
      <c r="BE1015" s="66">
        <f t="shared" si="179"/>
        <v>39</v>
      </c>
      <c r="BF1015" s="85">
        <f t="shared" si="180"/>
        <v>3900</v>
      </c>
    </row>
    <row r="1016" spans="1:58" outlineLevel="1" x14ac:dyDescent="0.25">
      <c r="A1016" s="196"/>
      <c r="B1016" s="132"/>
      <c r="C1016" s="124"/>
      <c r="D1016" s="124"/>
      <c r="E1016" s="5"/>
      <c r="F1016" s="9"/>
      <c r="G1016" s="125"/>
      <c r="H1016" s="54"/>
      <c r="I1016" s="126"/>
      <c r="J1016" s="56"/>
      <c r="K1016" s="127"/>
      <c r="L1016" s="472"/>
      <c r="M1016" s="74"/>
      <c r="O1016" s="85">
        <f t="shared" si="170"/>
        <v>0</v>
      </c>
      <c r="P1016" s="222"/>
      <c r="Q1016" s="222"/>
      <c r="R1016" s="223"/>
      <c r="S1016" s="222"/>
      <c r="T1016" s="222"/>
      <c r="U1016" s="223"/>
      <c r="V1016" s="222"/>
      <c r="W1016" s="222"/>
      <c r="X1016" s="223"/>
      <c r="Y1016" s="222"/>
      <c r="Z1016" s="222"/>
      <c r="AA1016" s="223"/>
      <c r="AB1016" s="257"/>
      <c r="AC1016" s="257"/>
      <c r="AD1016" s="223"/>
      <c r="AE1016" s="257"/>
      <c r="AF1016" s="222"/>
      <c r="AG1016" s="223"/>
      <c r="AH1016" s="257"/>
      <c r="AI1016" s="222"/>
      <c r="AJ1016" s="223"/>
      <c r="AK1016" s="257"/>
      <c r="AL1016" s="222"/>
      <c r="AM1016" s="223"/>
      <c r="AN1016" s="257"/>
      <c r="AO1016" s="222"/>
      <c r="AP1016" s="223"/>
      <c r="AQ1016" s="257"/>
      <c r="AR1016" s="222"/>
      <c r="AS1016" s="223"/>
      <c r="AT1016" s="257"/>
      <c r="AU1016" s="222"/>
      <c r="AV1016" s="223"/>
      <c r="AW1016" s="257"/>
      <c r="AX1016" s="257"/>
      <c r="AY1016" s="223"/>
      <c r="AZ1016" s="458">
        <f t="shared" si="181"/>
        <v>0</v>
      </c>
      <c r="BA1016" s="86">
        <f t="shared" si="178"/>
        <v>0</v>
      </c>
      <c r="BD1016" s="253">
        <v>0</v>
      </c>
      <c r="BE1016" s="66">
        <f t="shared" si="179"/>
        <v>0</v>
      </c>
      <c r="BF1016" s="85">
        <f t="shared" si="180"/>
        <v>0</v>
      </c>
    </row>
    <row r="1017" spans="1:58" ht="135.75" customHeight="1" outlineLevel="1" x14ac:dyDescent="0.25">
      <c r="A1017" s="196" t="s">
        <v>828</v>
      </c>
      <c r="B1017" s="123" t="s">
        <v>829</v>
      </c>
      <c r="C1017" s="124"/>
      <c r="D1017" s="124"/>
      <c r="E1017" s="5"/>
      <c r="F1017" s="9"/>
      <c r="G1017" s="125"/>
      <c r="H1017" s="54"/>
      <c r="I1017" s="126"/>
      <c r="J1017" s="56"/>
      <c r="K1017" s="127"/>
      <c r="L1017" s="472"/>
      <c r="M1017" s="74"/>
      <c r="O1017" s="85">
        <f t="shared" si="170"/>
        <v>0</v>
      </c>
      <c r="P1017" s="222"/>
      <c r="Q1017" s="222"/>
      <c r="R1017" s="223"/>
      <c r="S1017" s="222"/>
      <c r="T1017" s="222"/>
      <c r="U1017" s="223"/>
      <c r="V1017" s="222"/>
      <c r="W1017" s="222"/>
      <c r="X1017" s="223"/>
      <c r="Y1017" s="222"/>
      <c r="Z1017" s="222"/>
      <c r="AA1017" s="223"/>
      <c r="AB1017" s="257"/>
      <c r="AC1017" s="257"/>
      <c r="AD1017" s="223"/>
      <c r="AE1017" s="257"/>
      <c r="AF1017" s="222"/>
      <c r="AG1017" s="223"/>
      <c r="AH1017" s="257"/>
      <c r="AI1017" s="222"/>
      <c r="AJ1017" s="223"/>
      <c r="AK1017" s="257"/>
      <c r="AL1017" s="222"/>
      <c r="AM1017" s="223"/>
      <c r="AN1017" s="257"/>
      <c r="AO1017" s="222"/>
      <c r="AP1017" s="223"/>
      <c r="AQ1017" s="257"/>
      <c r="AR1017" s="222"/>
      <c r="AS1017" s="223"/>
      <c r="AT1017" s="257"/>
      <c r="AU1017" s="222"/>
      <c r="AV1017" s="223"/>
      <c r="AW1017" s="257"/>
      <c r="AX1017" s="257"/>
      <c r="AY1017" s="223"/>
      <c r="AZ1017" s="458">
        <f t="shared" si="181"/>
        <v>0</v>
      </c>
      <c r="BA1017" s="86">
        <f t="shared" si="178"/>
        <v>0</v>
      </c>
      <c r="BD1017" s="253">
        <v>0</v>
      </c>
      <c r="BE1017" s="66">
        <f t="shared" si="179"/>
        <v>0</v>
      </c>
      <c r="BF1017" s="85">
        <f t="shared" si="180"/>
        <v>0</v>
      </c>
    </row>
    <row r="1018" spans="1:58" outlineLevel="1" x14ac:dyDescent="0.25">
      <c r="A1018" s="196"/>
      <c r="B1018" s="159" t="s">
        <v>830</v>
      </c>
      <c r="C1018" s="32" t="s">
        <v>285</v>
      </c>
      <c r="D1018" s="32">
        <v>25</v>
      </c>
      <c r="E1018" s="17">
        <v>28</v>
      </c>
      <c r="F1018" s="2">
        <f t="shared" ref="F1018:F1025" si="188">E1018*D1018</f>
        <v>700</v>
      </c>
      <c r="G1018" s="129">
        <v>0</v>
      </c>
      <c r="H1018" s="52">
        <f t="shared" ref="H1018:H1025" si="189">G1018*E1018</f>
        <v>0</v>
      </c>
      <c r="I1018" s="130"/>
      <c r="J1018" s="55">
        <f t="shared" ref="J1018:J1025" si="190">I1018*E1018</f>
        <v>0</v>
      </c>
      <c r="K1018" s="131">
        <f t="shared" ref="K1018:K1025" si="191">D1018+G1018-I1018</f>
        <v>25</v>
      </c>
      <c r="L1018" s="469">
        <f t="shared" ref="L1018:L1025" si="192">K1018*E1018</f>
        <v>700</v>
      </c>
      <c r="M1018" s="71"/>
      <c r="O1018" s="85">
        <f t="shared" si="170"/>
        <v>0</v>
      </c>
      <c r="P1018" s="222"/>
      <c r="Q1018" s="222"/>
      <c r="R1018" s="223"/>
      <c r="S1018" s="222"/>
      <c r="T1018" s="222"/>
      <c r="U1018" s="223"/>
      <c r="V1018" s="222"/>
      <c r="W1018" s="222"/>
      <c r="X1018" s="223"/>
      <c r="Y1018" s="222"/>
      <c r="Z1018" s="222"/>
      <c r="AA1018" s="223"/>
      <c r="AB1018" s="257"/>
      <c r="AC1018" s="257"/>
      <c r="AD1018" s="223"/>
      <c r="AE1018" s="257"/>
      <c r="AF1018" s="222"/>
      <c r="AG1018" s="223"/>
      <c r="AH1018" s="257"/>
      <c r="AI1018" s="222"/>
      <c r="AJ1018" s="223"/>
      <c r="AK1018" s="257"/>
      <c r="AL1018" s="222"/>
      <c r="AM1018" s="223"/>
      <c r="AN1018" s="257"/>
      <c r="AO1018" s="222"/>
      <c r="AP1018" s="223"/>
      <c r="AQ1018" s="253">
        <v>104</v>
      </c>
      <c r="AR1018" s="66">
        <f>E1018</f>
        <v>28</v>
      </c>
      <c r="AS1018" s="85">
        <f>AQ1018*AR1018</f>
        <v>2912</v>
      </c>
      <c r="AU1018" s="66">
        <f>H1018</f>
        <v>0</v>
      </c>
      <c r="AV1018" s="85">
        <f>AT1018*AU1018</f>
        <v>0</v>
      </c>
      <c r="AZ1018" s="458">
        <f t="shared" si="181"/>
        <v>104</v>
      </c>
      <c r="BA1018" s="86">
        <f t="shared" si="178"/>
        <v>2912</v>
      </c>
      <c r="BD1018" s="253">
        <v>104</v>
      </c>
      <c r="BE1018" s="66">
        <f t="shared" si="179"/>
        <v>28</v>
      </c>
      <c r="BF1018" s="85">
        <f t="shared" si="180"/>
        <v>2912</v>
      </c>
    </row>
    <row r="1019" spans="1:58" outlineLevel="1" x14ac:dyDescent="0.25">
      <c r="A1019" s="196"/>
      <c r="B1019" s="159" t="s">
        <v>831</v>
      </c>
      <c r="C1019" s="32" t="s">
        <v>285</v>
      </c>
      <c r="D1019" s="32">
        <v>30</v>
      </c>
      <c r="E1019" s="17">
        <v>52</v>
      </c>
      <c r="F1019" s="2">
        <f t="shared" si="188"/>
        <v>1560</v>
      </c>
      <c r="G1019" s="129">
        <v>0</v>
      </c>
      <c r="H1019" s="52">
        <f t="shared" si="189"/>
        <v>0</v>
      </c>
      <c r="I1019" s="130"/>
      <c r="J1019" s="55">
        <f t="shared" si="190"/>
        <v>0</v>
      </c>
      <c r="K1019" s="131">
        <f t="shared" si="191"/>
        <v>30</v>
      </c>
      <c r="L1019" s="469">
        <f t="shared" si="192"/>
        <v>1560</v>
      </c>
      <c r="M1019" s="71"/>
      <c r="O1019" s="85">
        <f t="shared" si="170"/>
        <v>0</v>
      </c>
      <c r="P1019" s="222"/>
      <c r="Q1019" s="222"/>
      <c r="R1019" s="223"/>
      <c r="S1019" s="222"/>
      <c r="T1019" s="222"/>
      <c r="U1019" s="223"/>
      <c r="V1019" s="222"/>
      <c r="W1019" s="222"/>
      <c r="X1019" s="223"/>
      <c r="Y1019" s="222"/>
      <c r="Z1019" s="222"/>
      <c r="AA1019" s="223"/>
      <c r="AB1019" s="257"/>
      <c r="AC1019" s="257"/>
      <c r="AD1019" s="223"/>
      <c r="AE1019" s="257"/>
      <c r="AF1019" s="222"/>
      <c r="AG1019" s="223"/>
      <c r="AH1019" s="257"/>
      <c r="AI1019" s="222"/>
      <c r="AJ1019" s="223"/>
      <c r="AK1019" s="257"/>
      <c r="AL1019" s="222"/>
      <c r="AM1019" s="223"/>
      <c r="AN1019" s="257"/>
      <c r="AO1019" s="222"/>
      <c r="AP1019" s="223"/>
      <c r="AQ1019" s="257"/>
      <c r="AR1019" s="222"/>
      <c r="AS1019" s="223"/>
      <c r="AT1019" s="257"/>
      <c r="AU1019" s="222"/>
      <c r="AV1019" s="223"/>
      <c r="AW1019" s="257"/>
      <c r="AX1019" s="257"/>
      <c r="AY1019" s="223"/>
      <c r="AZ1019" s="458">
        <f t="shared" si="181"/>
        <v>0</v>
      </c>
      <c r="BA1019" s="86">
        <f t="shared" si="178"/>
        <v>0</v>
      </c>
      <c r="BD1019" s="253">
        <v>0</v>
      </c>
      <c r="BE1019" s="66">
        <f t="shared" si="179"/>
        <v>52</v>
      </c>
      <c r="BF1019" s="85">
        <f t="shared" si="180"/>
        <v>0</v>
      </c>
    </row>
    <row r="1020" spans="1:58" outlineLevel="1" x14ac:dyDescent="0.25">
      <c r="A1020" s="196"/>
      <c r="B1020" s="159" t="s">
        <v>832</v>
      </c>
      <c r="C1020" s="32" t="s">
        <v>285</v>
      </c>
      <c r="D1020" s="32">
        <v>30</v>
      </c>
      <c r="E1020" s="17">
        <v>80</v>
      </c>
      <c r="F1020" s="2">
        <f t="shared" si="188"/>
        <v>2400</v>
      </c>
      <c r="G1020" s="129">
        <v>0</v>
      </c>
      <c r="H1020" s="52">
        <f t="shared" si="189"/>
        <v>0</v>
      </c>
      <c r="I1020" s="130"/>
      <c r="J1020" s="55">
        <f t="shared" si="190"/>
        <v>0</v>
      </c>
      <c r="K1020" s="131">
        <f t="shared" si="191"/>
        <v>30</v>
      </c>
      <c r="L1020" s="469">
        <f t="shared" si="192"/>
        <v>2400</v>
      </c>
      <c r="M1020" s="71"/>
      <c r="O1020" s="85">
        <f t="shared" si="170"/>
        <v>0</v>
      </c>
      <c r="P1020" s="222"/>
      <c r="Q1020" s="222"/>
      <c r="R1020" s="223"/>
      <c r="S1020" s="222"/>
      <c r="T1020" s="222"/>
      <c r="U1020" s="223"/>
      <c r="V1020" s="222"/>
      <c r="W1020" s="222"/>
      <c r="X1020" s="223"/>
      <c r="Y1020" s="222"/>
      <c r="Z1020" s="222"/>
      <c r="AA1020" s="223"/>
      <c r="AB1020" s="257"/>
      <c r="AC1020" s="257"/>
      <c r="AD1020" s="223"/>
      <c r="AE1020" s="257"/>
      <c r="AF1020" s="222"/>
      <c r="AG1020" s="223"/>
      <c r="AH1020" s="257"/>
      <c r="AI1020" s="222"/>
      <c r="AJ1020" s="223"/>
      <c r="AK1020" s="257"/>
      <c r="AL1020" s="222"/>
      <c r="AM1020" s="223"/>
      <c r="AN1020" s="257"/>
      <c r="AO1020" s="222"/>
      <c r="AP1020" s="223"/>
      <c r="AQ1020" s="257"/>
      <c r="AR1020" s="222"/>
      <c r="AS1020" s="223"/>
      <c r="AT1020" s="257"/>
      <c r="AU1020" s="222"/>
      <c r="AV1020" s="223"/>
      <c r="AW1020" s="257"/>
      <c r="AX1020" s="257"/>
      <c r="AY1020" s="223"/>
      <c r="AZ1020" s="458">
        <f t="shared" si="181"/>
        <v>0</v>
      </c>
      <c r="BA1020" s="86">
        <f t="shared" si="178"/>
        <v>0</v>
      </c>
      <c r="BD1020" s="253">
        <v>0</v>
      </c>
      <c r="BE1020" s="66">
        <f t="shared" si="179"/>
        <v>80</v>
      </c>
      <c r="BF1020" s="85">
        <f t="shared" si="180"/>
        <v>0</v>
      </c>
    </row>
    <row r="1021" spans="1:58" outlineLevel="1" x14ac:dyDescent="0.25">
      <c r="A1021" s="196"/>
      <c r="B1021" s="159" t="s">
        <v>833</v>
      </c>
      <c r="C1021" s="32" t="s">
        <v>285</v>
      </c>
      <c r="D1021" s="32">
        <v>30</v>
      </c>
      <c r="E1021" s="17">
        <v>40</v>
      </c>
      <c r="F1021" s="2">
        <f t="shared" si="188"/>
        <v>1200</v>
      </c>
      <c r="G1021" s="129">
        <v>0</v>
      </c>
      <c r="H1021" s="52">
        <f t="shared" si="189"/>
        <v>0</v>
      </c>
      <c r="I1021" s="130"/>
      <c r="J1021" s="55">
        <f t="shared" si="190"/>
        <v>0</v>
      </c>
      <c r="K1021" s="131">
        <f t="shared" si="191"/>
        <v>30</v>
      </c>
      <c r="L1021" s="469">
        <f t="shared" si="192"/>
        <v>1200</v>
      </c>
      <c r="M1021" s="71"/>
      <c r="O1021" s="85">
        <f t="shared" si="170"/>
        <v>0</v>
      </c>
      <c r="P1021" s="222"/>
      <c r="Q1021" s="222"/>
      <c r="R1021" s="223"/>
      <c r="S1021" s="222"/>
      <c r="T1021" s="222"/>
      <c r="U1021" s="223"/>
      <c r="V1021" s="222"/>
      <c r="W1021" s="222"/>
      <c r="X1021" s="223"/>
      <c r="Y1021" s="222"/>
      <c r="Z1021" s="222"/>
      <c r="AA1021" s="223"/>
      <c r="AB1021" s="257"/>
      <c r="AC1021" s="257"/>
      <c r="AD1021" s="223"/>
      <c r="AE1021" s="257"/>
      <c r="AF1021" s="222"/>
      <c r="AG1021" s="223"/>
      <c r="AH1021" s="257"/>
      <c r="AI1021" s="222"/>
      <c r="AJ1021" s="223"/>
      <c r="AK1021" s="257"/>
      <c r="AL1021" s="222"/>
      <c r="AM1021" s="223"/>
      <c r="AN1021" s="253">
        <v>285</v>
      </c>
      <c r="AO1021" s="66">
        <f>E1021</f>
        <v>40</v>
      </c>
      <c r="AP1021" s="85">
        <f>AN1021*AO1021</f>
        <v>11400</v>
      </c>
      <c r="AQ1021" s="253">
        <v>140</v>
      </c>
      <c r="AR1021" s="66">
        <f>E1021</f>
        <v>40</v>
      </c>
      <c r="AS1021" s="85">
        <f>AQ1021*AR1021</f>
        <v>5600</v>
      </c>
      <c r="AU1021" s="66">
        <f>H1021</f>
        <v>0</v>
      </c>
      <c r="AV1021" s="85">
        <f>AT1021*AU1021</f>
        <v>0</v>
      </c>
      <c r="AZ1021" s="458">
        <f t="shared" si="181"/>
        <v>425</v>
      </c>
      <c r="BA1021" s="86">
        <f t="shared" si="178"/>
        <v>17000</v>
      </c>
      <c r="BD1021" s="253">
        <v>425</v>
      </c>
      <c r="BE1021" s="66">
        <f t="shared" si="179"/>
        <v>40</v>
      </c>
      <c r="BF1021" s="85">
        <f t="shared" si="180"/>
        <v>17000</v>
      </c>
    </row>
    <row r="1022" spans="1:58" outlineLevel="1" x14ac:dyDescent="0.25">
      <c r="A1022" s="196"/>
      <c r="B1022" s="159" t="s">
        <v>834</v>
      </c>
      <c r="C1022" s="32" t="s">
        <v>285</v>
      </c>
      <c r="D1022" s="32">
        <v>90</v>
      </c>
      <c r="E1022" s="17">
        <v>80</v>
      </c>
      <c r="F1022" s="2">
        <f t="shared" si="188"/>
        <v>7200</v>
      </c>
      <c r="G1022" s="129">
        <v>0</v>
      </c>
      <c r="H1022" s="52">
        <f t="shared" si="189"/>
        <v>0</v>
      </c>
      <c r="I1022" s="130"/>
      <c r="J1022" s="55">
        <f t="shared" si="190"/>
        <v>0</v>
      </c>
      <c r="K1022" s="131">
        <f t="shared" si="191"/>
        <v>90</v>
      </c>
      <c r="L1022" s="469">
        <f t="shared" si="192"/>
        <v>7200</v>
      </c>
      <c r="M1022" s="71"/>
      <c r="O1022" s="85">
        <f t="shared" si="170"/>
        <v>0</v>
      </c>
      <c r="P1022" s="222"/>
      <c r="Q1022" s="222"/>
      <c r="R1022" s="223"/>
      <c r="S1022" s="222"/>
      <c r="T1022" s="222"/>
      <c r="U1022" s="223"/>
      <c r="V1022" s="222"/>
      <c r="W1022" s="222"/>
      <c r="X1022" s="223"/>
      <c r="Y1022" s="222"/>
      <c r="Z1022" s="222"/>
      <c r="AA1022" s="223"/>
      <c r="AB1022" s="257"/>
      <c r="AC1022" s="257"/>
      <c r="AD1022" s="223"/>
      <c r="AE1022" s="257"/>
      <c r="AF1022" s="222"/>
      <c r="AG1022" s="223"/>
      <c r="AH1022" s="257"/>
      <c r="AI1022" s="222"/>
      <c r="AJ1022" s="223"/>
      <c r="AK1022" s="257"/>
      <c r="AL1022" s="222"/>
      <c r="AM1022" s="223"/>
      <c r="AN1022" s="257"/>
      <c r="AO1022" s="222"/>
      <c r="AP1022" s="223"/>
      <c r="AQ1022" s="257"/>
      <c r="AR1022" s="222"/>
      <c r="AS1022" s="223"/>
      <c r="AT1022" s="257"/>
      <c r="AU1022" s="222"/>
      <c r="AV1022" s="223"/>
      <c r="AW1022" s="257"/>
      <c r="AX1022" s="257"/>
      <c r="AY1022" s="223"/>
      <c r="AZ1022" s="458">
        <f t="shared" si="181"/>
        <v>0</v>
      </c>
      <c r="BA1022" s="86">
        <f t="shared" si="178"/>
        <v>0</v>
      </c>
      <c r="BD1022" s="253">
        <v>0</v>
      </c>
      <c r="BE1022" s="66">
        <f t="shared" si="179"/>
        <v>80</v>
      </c>
      <c r="BF1022" s="85">
        <f t="shared" si="180"/>
        <v>0</v>
      </c>
    </row>
    <row r="1023" spans="1:58" outlineLevel="1" x14ac:dyDescent="0.25">
      <c r="A1023" s="196"/>
      <c r="B1023" s="159" t="s">
        <v>835</v>
      </c>
      <c r="C1023" s="32" t="s">
        <v>285</v>
      </c>
      <c r="D1023" s="32">
        <v>35</v>
      </c>
      <c r="E1023" s="17">
        <v>120</v>
      </c>
      <c r="F1023" s="2">
        <f t="shared" si="188"/>
        <v>4200</v>
      </c>
      <c r="G1023" s="129">
        <v>0</v>
      </c>
      <c r="H1023" s="52">
        <f t="shared" si="189"/>
        <v>0</v>
      </c>
      <c r="I1023" s="130"/>
      <c r="J1023" s="55">
        <f t="shared" si="190"/>
        <v>0</v>
      </c>
      <c r="K1023" s="131">
        <f t="shared" si="191"/>
        <v>35</v>
      </c>
      <c r="L1023" s="469">
        <f t="shared" si="192"/>
        <v>4200</v>
      </c>
      <c r="M1023" s="71"/>
      <c r="O1023" s="85">
        <f t="shared" si="170"/>
        <v>0</v>
      </c>
      <c r="P1023" s="222"/>
      <c r="Q1023" s="222"/>
      <c r="R1023" s="223"/>
      <c r="S1023" s="222"/>
      <c r="T1023" s="222"/>
      <c r="U1023" s="223"/>
      <c r="V1023" s="222"/>
      <c r="W1023" s="222"/>
      <c r="X1023" s="223"/>
      <c r="Y1023" s="222"/>
      <c r="Z1023" s="222"/>
      <c r="AA1023" s="223"/>
      <c r="AB1023" s="257"/>
      <c r="AC1023" s="257"/>
      <c r="AD1023" s="223"/>
      <c r="AE1023" s="257"/>
      <c r="AF1023" s="222"/>
      <c r="AG1023" s="223"/>
      <c r="AH1023" s="257"/>
      <c r="AI1023" s="222"/>
      <c r="AJ1023" s="223"/>
      <c r="AK1023" s="257"/>
      <c r="AL1023" s="222"/>
      <c r="AM1023" s="223"/>
      <c r="AN1023" s="257"/>
      <c r="AO1023" s="222"/>
      <c r="AP1023" s="223"/>
      <c r="AQ1023" s="257"/>
      <c r="AR1023" s="222"/>
      <c r="AS1023" s="223"/>
      <c r="AT1023" s="257"/>
      <c r="AU1023" s="222"/>
      <c r="AV1023" s="223"/>
      <c r="AW1023" s="257"/>
      <c r="AX1023" s="257"/>
      <c r="AY1023" s="223"/>
      <c r="AZ1023" s="458">
        <f t="shared" si="181"/>
        <v>0</v>
      </c>
      <c r="BA1023" s="86">
        <f t="shared" si="178"/>
        <v>0</v>
      </c>
      <c r="BD1023" s="253">
        <v>0</v>
      </c>
      <c r="BE1023" s="66">
        <f t="shared" si="179"/>
        <v>120</v>
      </c>
      <c r="BF1023" s="85">
        <f t="shared" si="180"/>
        <v>0</v>
      </c>
    </row>
    <row r="1024" spans="1:58" outlineLevel="1" x14ac:dyDescent="0.25">
      <c r="A1024" s="196"/>
      <c r="B1024" s="159" t="s">
        <v>836</v>
      </c>
      <c r="C1024" s="32" t="s">
        <v>285</v>
      </c>
      <c r="D1024" s="32">
        <v>40</v>
      </c>
      <c r="E1024" s="17">
        <v>150</v>
      </c>
      <c r="F1024" s="2">
        <f t="shared" si="188"/>
        <v>6000</v>
      </c>
      <c r="G1024" s="129">
        <v>0</v>
      </c>
      <c r="H1024" s="52">
        <f t="shared" si="189"/>
        <v>0</v>
      </c>
      <c r="I1024" s="130"/>
      <c r="J1024" s="55">
        <f t="shared" si="190"/>
        <v>0</v>
      </c>
      <c r="K1024" s="131">
        <f t="shared" si="191"/>
        <v>40</v>
      </c>
      <c r="L1024" s="469">
        <f t="shared" si="192"/>
        <v>6000</v>
      </c>
      <c r="M1024" s="71"/>
      <c r="O1024" s="85">
        <f t="shared" si="170"/>
        <v>0</v>
      </c>
      <c r="P1024" s="222"/>
      <c r="Q1024" s="222"/>
      <c r="R1024" s="223"/>
      <c r="S1024" s="222"/>
      <c r="T1024" s="222"/>
      <c r="U1024" s="223"/>
      <c r="V1024" s="222"/>
      <c r="W1024" s="222"/>
      <c r="X1024" s="223"/>
      <c r="Y1024" s="222"/>
      <c r="Z1024" s="222"/>
      <c r="AA1024" s="223"/>
      <c r="AB1024" s="257"/>
      <c r="AC1024" s="257"/>
      <c r="AD1024" s="223"/>
      <c r="AE1024" s="257"/>
      <c r="AF1024" s="222"/>
      <c r="AG1024" s="223"/>
      <c r="AH1024" s="257"/>
      <c r="AI1024" s="222"/>
      <c r="AJ1024" s="223"/>
      <c r="AK1024" s="257"/>
      <c r="AL1024" s="222"/>
      <c r="AM1024" s="223"/>
      <c r="AN1024" s="253">
        <v>15</v>
      </c>
      <c r="AO1024" s="66">
        <f>E1024</f>
        <v>150</v>
      </c>
      <c r="AP1024" s="85">
        <f>AN1024*AO1024</f>
        <v>2250</v>
      </c>
      <c r="AQ1024" s="253"/>
      <c r="AR1024" s="66">
        <f>H1024</f>
        <v>0</v>
      </c>
      <c r="AS1024" s="85">
        <f>AQ1024*AR1024</f>
        <v>0</v>
      </c>
      <c r="AU1024" s="66">
        <f>K1024</f>
        <v>40</v>
      </c>
      <c r="AV1024" s="85">
        <f>AT1024*AU1024</f>
        <v>0</v>
      </c>
      <c r="AZ1024" s="458">
        <f t="shared" si="181"/>
        <v>15</v>
      </c>
      <c r="BA1024" s="86">
        <f t="shared" si="178"/>
        <v>2250</v>
      </c>
      <c r="BD1024" s="253">
        <v>15</v>
      </c>
      <c r="BE1024" s="66">
        <f t="shared" si="179"/>
        <v>150</v>
      </c>
      <c r="BF1024" s="85">
        <f t="shared" si="180"/>
        <v>2250</v>
      </c>
    </row>
    <row r="1025" spans="1:58" outlineLevel="1" x14ac:dyDescent="0.25">
      <c r="A1025" s="196"/>
      <c r="B1025" s="159" t="s">
        <v>837</v>
      </c>
      <c r="C1025" s="32" t="s">
        <v>285</v>
      </c>
      <c r="D1025" s="32">
        <v>20</v>
      </c>
      <c r="E1025" s="17">
        <v>60</v>
      </c>
      <c r="F1025" s="2">
        <f t="shared" si="188"/>
        <v>1200</v>
      </c>
      <c r="G1025" s="129">
        <v>0</v>
      </c>
      <c r="H1025" s="52">
        <f t="shared" si="189"/>
        <v>0</v>
      </c>
      <c r="I1025" s="130"/>
      <c r="J1025" s="55">
        <f t="shared" si="190"/>
        <v>0</v>
      </c>
      <c r="K1025" s="131">
        <f t="shared" si="191"/>
        <v>20</v>
      </c>
      <c r="L1025" s="469">
        <f t="shared" si="192"/>
        <v>1200</v>
      </c>
      <c r="M1025" s="71"/>
      <c r="O1025" s="85">
        <f t="shared" si="170"/>
        <v>0</v>
      </c>
      <c r="P1025" s="222"/>
      <c r="Q1025" s="222"/>
      <c r="R1025" s="223"/>
      <c r="S1025" s="222"/>
      <c r="T1025" s="222"/>
      <c r="U1025" s="223"/>
      <c r="V1025" s="222"/>
      <c r="W1025" s="222"/>
      <c r="X1025" s="223"/>
      <c r="Y1025" s="222"/>
      <c r="Z1025" s="222"/>
      <c r="AA1025" s="223"/>
      <c r="AB1025" s="257"/>
      <c r="AC1025" s="257"/>
      <c r="AD1025" s="223"/>
      <c r="AE1025" s="257"/>
      <c r="AF1025" s="222"/>
      <c r="AG1025" s="223"/>
      <c r="AH1025" s="257"/>
      <c r="AI1025" s="222"/>
      <c r="AJ1025" s="223"/>
      <c r="AK1025" s="257"/>
      <c r="AL1025" s="222"/>
      <c r="AM1025" s="223"/>
      <c r="AN1025" s="253">
        <v>10</v>
      </c>
      <c r="AO1025" s="66">
        <f>E1025</f>
        <v>60</v>
      </c>
      <c r="AP1025" s="85">
        <f>AN1025*AO1025</f>
        <v>600</v>
      </c>
      <c r="AQ1025" s="253"/>
      <c r="AR1025" s="66">
        <f>H1025</f>
        <v>0</v>
      </c>
      <c r="AS1025" s="85">
        <f>AQ1025*AR1025</f>
        <v>0</v>
      </c>
      <c r="AU1025" s="66">
        <f>K1025</f>
        <v>20</v>
      </c>
      <c r="AV1025" s="85">
        <f>AT1025*AU1025</f>
        <v>0</v>
      </c>
      <c r="AZ1025" s="458">
        <f t="shared" si="181"/>
        <v>10</v>
      </c>
      <c r="BA1025" s="86">
        <f t="shared" si="178"/>
        <v>600</v>
      </c>
      <c r="BD1025" s="253">
        <v>10</v>
      </c>
      <c r="BE1025" s="66">
        <f t="shared" si="179"/>
        <v>60</v>
      </c>
      <c r="BF1025" s="85">
        <f t="shared" si="180"/>
        <v>600</v>
      </c>
    </row>
    <row r="1026" spans="1:58" outlineLevel="1" x14ac:dyDescent="0.25">
      <c r="A1026" s="196"/>
      <c r="B1026" s="132"/>
      <c r="C1026" s="124"/>
      <c r="D1026" s="124"/>
      <c r="E1026" s="5"/>
      <c r="F1026" s="9"/>
      <c r="G1026" s="125"/>
      <c r="H1026" s="54"/>
      <c r="I1026" s="126"/>
      <c r="J1026" s="56"/>
      <c r="K1026" s="127"/>
      <c r="L1026" s="472"/>
      <c r="M1026" s="74"/>
      <c r="O1026" s="85">
        <f t="shared" si="170"/>
        <v>0</v>
      </c>
      <c r="P1026" s="222"/>
      <c r="Q1026" s="222"/>
      <c r="R1026" s="223"/>
      <c r="S1026" s="222"/>
      <c r="T1026" s="222"/>
      <c r="U1026" s="223"/>
      <c r="V1026" s="222"/>
      <c r="W1026" s="222"/>
      <c r="X1026" s="223"/>
      <c r="Y1026" s="222"/>
      <c r="Z1026" s="222"/>
      <c r="AA1026" s="223"/>
      <c r="AB1026" s="257"/>
      <c r="AC1026" s="257"/>
      <c r="AD1026" s="223"/>
      <c r="AE1026" s="257"/>
      <c r="AF1026" s="222"/>
      <c r="AG1026" s="223"/>
      <c r="AH1026" s="257"/>
      <c r="AI1026" s="222"/>
      <c r="AJ1026" s="223"/>
      <c r="AK1026" s="257"/>
      <c r="AL1026" s="222"/>
      <c r="AM1026" s="223"/>
      <c r="AN1026" s="253"/>
      <c r="AO1026" s="66">
        <f>E1026</f>
        <v>0</v>
      </c>
      <c r="AP1026" s="85">
        <f>AN1026*AO1026</f>
        <v>0</v>
      </c>
      <c r="AQ1026" s="253"/>
      <c r="AR1026" s="66">
        <f>H1026</f>
        <v>0</v>
      </c>
      <c r="AS1026" s="85">
        <f>AQ1026*AR1026</f>
        <v>0</v>
      </c>
      <c r="AU1026" s="66">
        <f>K1026</f>
        <v>0</v>
      </c>
      <c r="AV1026" s="85">
        <f>AT1026*AU1026</f>
        <v>0</v>
      </c>
      <c r="AZ1026" s="458">
        <f t="shared" si="181"/>
        <v>0</v>
      </c>
      <c r="BA1026" s="86">
        <f t="shared" si="178"/>
        <v>0</v>
      </c>
      <c r="BD1026" s="253">
        <v>0</v>
      </c>
      <c r="BE1026" s="66">
        <f t="shared" si="179"/>
        <v>0</v>
      </c>
      <c r="BF1026" s="85">
        <f t="shared" si="180"/>
        <v>0</v>
      </c>
    </row>
    <row r="1027" spans="1:58" ht="60" outlineLevel="1" x14ac:dyDescent="0.25">
      <c r="A1027" s="196" t="s">
        <v>838</v>
      </c>
      <c r="B1027" s="123" t="s">
        <v>839</v>
      </c>
      <c r="C1027" s="32" t="s">
        <v>26</v>
      </c>
      <c r="D1027" s="32">
        <v>25</v>
      </c>
      <c r="E1027" s="17">
        <v>195</v>
      </c>
      <c r="F1027" s="2">
        <f t="shared" ref="F1027" si="193">E1027*D1027</f>
        <v>4875</v>
      </c>
      <c r="G1027" s="129">
        <v>0</v>
      </c>
      <c r="H1027" s="52">
        <f t="shared" ref="H1027:H1032" si="194">G1027*E1027</f>
        <v>0</v>
      </c>
      <c r="I1027" s="130"/>
      <c r="J1027" s="55">
        <f t="shared" ref="J1027:J1032" si="195">I1027*E1027</f>
        <v>0</v>
      </c>
      <c r="K1027" s="131">
        <f t="shared" ref="K1027:K1032" si="196">D1027+G1027-I1027</f>
        <v>25</v>
      </c>
      <c r="L1027" s="469">
        <f t="shared" ref="L1027:L1032" si="197">K1027*E1027</f>
        <v>4875</v>
      </c>
      <c r="M1027" s="71"/>
      <c r="O1027" s="85">
        <f t="shared" si="170"/>
        <v>0</v>
      </c>
      <c r="P1027" s="222"/>
      <c r="Q1027" s="222"/>
      <c r="R1027" s="223"/>
      <c r="S1027" s="222"/>
      <c r="T1027" s="222"/>
      <c r="U1027" s="223"/>
      <c r="V1027" s="222"/>
      <c r="W1027" s="222"/>
      <c r="X1027" s="223"/>
      <c r="Y1027" s="222"/>
      <c r="Z1027" s="222"/>
      <c r="AA1027" s="223"/>
      <c r="AB1027" s="257"/>
      <c r="AC1027" s="257"/>
      <c r="AD1027" s="223"/>
      <c r="AE1027" s="257"/>
      <c r="AF1027" s="222"/>
      <c r="AG1027" s="223"/>
      <c r="AH1027" s="257"/>
      <c r="AI1027" s="222"/>
      <c r="AJ1027" s="223"/>
      <c r="AK1027" s="257"/>
      <c r="AL1027" s="222"/>
      <c r="AM1027" s="223"/>
      <c r="AN1027" s="257"/>
      <c r="AO1027" s="222"/>
      <c r="AP1027" s="223"/>
      <c r="AQ1027" s="253">
        <v>25</v>
      </c>
      <c r="AR1027" s="66">
        <f>E1027</f>
        <v>195</v>
      </c>
      <c r="AS1027" s="85">
        <f>AQ1027*AR1027</f>
        <v>4875</v>
      </c>
      <c r="AU1027" s="66">
        <f>H1027</f>
        <v>0</v>
      </c>
      <c r="AV1027" s="85">
        <f>AT1027*AU1027</f>
        <v>0</v>
      </c>
      <c r="AZ1027" s="458">
        <f t="shared" si="181"/>
        <v>25</v>
      </c>
      <c r="BA1027" s="86">
        <f t="shared" si="178"/>
        <v>4875</v>
      </c>
      <c r="BD1027" s="253">
        <v>25</v>
      </c>
      <c r="BE1027" s="66">
        <f t="shared" si="179"/>
        <v>195</v>
      </c>
      <c r="BF1027" s="85">
        <f t="shared" si="180"/>
        <v>4875</v>
      </c>
    </row>
    <row r="1028" spans="1:58" outlineLevel="1" x14ac:dyDescent="0.25">
      <c r="A1028" s="196"/>
      <c r="B1028" s="132"/>
      <c r="C1028" s="124"/>
      <c r="D1028" s="124"/>
      <c r="E1028" s="5"/>
      <c r="F1028" s="9"/>
      <c r="G1028" s="129">
        <v>0</v>
      </c>
      <c r="H1028" s="52">
        <f t="shared" si="194"/>
        <v>0</v>
      </c>
      <c r="I1028" s="130"/>
      <c r="J1028" s="55">
        <f t="shared" si="195"/>
        <v>0</v>
      </c>
      <c r="K1028" s="131">
        <f t="shared" si="196"/>
        <v>0</v>
      </c>
      <c r="L1028" s="469">
        <f t="shared" si="197"/>
        <v>0</v>
      </c>
      <c r="M1028" s="71"/>
      <c r="O1028" s="85">
        <f t="shared" si="170"/>
        <v>0</v>
      </c>
      <c r="P1028" s="222"/>
      <c r="Q1028" s="222"/>
      <c r="R1028" s="223"/>
      <c r="S1028" s="222"/>
      <c r="T1028" s="222"/>
      <c r="U1028" s="223"/>
      <c r="V1028" s="222"/>
      <c r="W1028" s="222"/>
      <c r="X1028" s="223"/>
      <c r="Y1028" s="222"/>
      <c r="Z1028" s="222"/>
      <c r="AA1028" s="223"/>
      <c r="AB1028" s="257"/>
      <c r="AC1028" s="257"/>
      <c r="AD1028" s="223"/>
      <c r="AE1028" s="257"/>
      <c r="AF1028" s="222"/>
      <c r="AG1028" s="223"/>
      <c r="AH1028" s="257"/>
      <c r="AI1028" s="222"/>
      <c r="AJ1028" s="223"/>
      <c r="AK1028" s="257"/>
      <c r="AL1028" s="222"/>
      <c r="AM1028" s="223"/>
      <c r="AN1028" s="257"/>
      <c r="AO1028" s="222"/>
      <c r="AP1028" s="223"/>
      <c r="AQ1028" s="257"/>
      <c r="AR1028" s="222"/>
      <c r="AS1028" s="223"/>
      <c r="AT1028" s="257"/>
      <c r="AU1028" s="222"/>
      <c r="AV1028" s="223"/>
      <c r="AW1028" s="257"/>
      <c r="AX1028" s="257"/>
      <c r="AY1028" s="223"/>
      <c r="AZ1028" s="458">
        <f t="shared" si="181"/>
        <v>0</v>
      </c>
      <c r="BA1028" s="86">
        <f t="shared" si="178"/>
        <v>0</v>
      </c>
      <c r="BD1028" s="253">
        <v>0</v>
      </c>
      <c r="BE1028" s="66">
        <f t="shared" si="179"/>
        <v>0</v>
      </c>
      <c r="BF1028" s="85">
        <f t="shared" si="180"/>
        <v>0</v>
      </c>
    </row>
    <row r="1029" spans="1:58" ht="45" outlineLevel="1" x14ac:dyDescent="0.25">
      <c r="A1029" s="196" t="s">
        <v>840</v>
      </c>
      <c r="B1029" s="123" t="s">
        <v>841</v>
      </c>
      <c r="C1029" s="124"/>
      <c r="D1029" s="124"/>
      <c r="E1029" s="5"/>
      <c r="F1029" s="9"/>
      <c r="G1029" s="129">
        <v>0</v>
      </c>
      <c r="H1029" s="52">
        <f t="shared" si="194"/>
        <v>0</v>
      </c>
      <c r="I1029" s="130"/>
      <c r="J1029" s="55">
        <f t="shared" si="195"/>
        <v>0</v>
      </c>
      <c r="K1029" s="131">
        <f t="shared" si="196"/>
        <v>0</v>
      </c>
      <c r="L1029" s="469">
        <f t="shared" si="197"/>
        <v>0</v>
      </c>
      <c r="M1029" s="71"/>
      <c r="O1029" s="85">
        <f t="shared" ref="O1029:O1092" si="198">M1029*N1029</f>
        <v>0</v>
      </c>
      <c r="P1029" s="222"/>
      <c r="Q1029" s="222"/>
      <c r="R1029" s="223"/>
      <c r="S1029" s="222"/>
      <c r="T1029" s="222"/>
      <c r="U1029" s="223"/>
      <c r="V1029" s="222"/>
      <c r="W1029" s="222"/>
      <c r="X1029" s="223"/>
      <c r="Y1029" s="222"/>
      <c r="Z1029" s="222"/>
      <c r="AA1029" s="223"/>
      <c r="AB1029" s="257"/>
      <c r="AC1029" s="257"/>
      <c r="AD1029" s="223"/>
      <c r="AE1029" s="257"/>
      <c r="AF1029" s="222"/>
      <c r="AG1029" s="223"/>
      <c r="AH1029" s="257"/>
      <c r="AI1029" s="222"/>
      <c r="AJ1029" s="223"/>
      <c r="AK1029" s="257"/>
      <c r="AL1029" s="222"/>
      <c r="AM1029" s="223"/>
      <c r="AN1029" s="257"/>
      <c r="AO1029" s="222"/>
      <c r="AP1029" s="223"/>
      <c r="AQ1029" s="257"/>
      <c r="AR1029" s="222"/>
      <c r="AS1029" s="223"/>
      <c r="AT1029" s="257"/>
      <c r="AU1029" s="222"/>
      <c r="AV1029" s="223"/>
      <c r="AW1029" s="257"/>
      <c r="AX1029" s="257"/>
      <c r="AY1029" s="223"/>
      <c r="AZ1029" s="458">
        <f t="shared" si="181"/>
        <v>0</v>
      </c>
      <c r="BA1029" s="86">
        <f t="shared" si="178"/>
        <v>0</v>
      </c>
      <c r="BD1029" s="253">
        <v>0</v>
      </c>
      <c r="BE1029" s="66">
        <f t="shared" si="179"/>
        <v>0</v>
      </c>
      <c r="BF1029" s="85">
        <f t="shared" si="180"/>
        <v>0</v>
      </c>
    </row>
    <row r="1030" spans="1:58" outlineLevel="1" x14ac:dyDescent="0.25">
      <c r="A1030" s="196"/>
      <c r="B1030" s="159" t="s">
        <v>842</v>
      </c>
      <c r="C1030" s="32" t="s">
        <v>45</v>
      </c>
      <c r="D1030" s="32">
        <v>2</v>
      </c>
      <c r="E1030" s="17">
        <v>360</v>
      </c>
      <c r="F1030" s="2">
        <f t="shared" ref="F1030:F1032" si="199">E1030*D1030</f>
        <v>720</v>
      </c>
      <c r="G1030" s="129">
        <v>0</v>
      </c>
      <c r="H1030" s="52">
        <f t="shared" si="194"/>
        <v>0</v>
      </c>
      <c r="I1030" s="130"/>
      <c r="J1030" s="55">
        <f t="shared" si="195"/>
        <v>0</v>
      </c>
      <c r="K1030" s="131">
        <f t="shared" si="196"/>
        <v>2</v>
      </c>
      <c r="L1030" s="469">
        <f t="shared" si="197"/>
        <v>720</v>
      </c>
      <c r="M1030" s="71"/>
      <c r="O1030" s="85">
        <f t="shared" si="198"/>
        <v>0</v>
      </c>
      <c r="P1030" s="222"/>
      <c r="Q1030" s="222"/>
      <c r="R1030" s="223"/>
      <c r="S1030" s="222"/>
      <c r="T1030" s="222"/>
      <c r="U1030" s="223"/>
      <c r="V1030" s="222"/>
      <c r="W1030" s="222"/>
      <c r="X1030" s="223"/>
      <c r="Y1030" s="222"/>
      <c r="Z1030" s="222"/>
      <c r="AA1030" s="223"/>
      <c r="AB1030" s="257"/>
      <c r="AC1030" s="257"/>
      <c r="AD1030" s="223"/>
      <c r="AE1030" s="257"/>
      <c r="AF1030" s="222"/>
      <c r="AG1030" s="223"/>
      <c r="AH1030" s="257"/>
      <c r="AI1030" s="222"/>
      <c r="AJ1030" s="223"/>
      <c r="AK1030" s="257"/>
      <c r="AL1030" s="222"/>
      <c r="AM1030" s="223"/>
      <c r="AN1030" s="257"/>
      <c r="AO1030" s="222"/>
      <c r="AP1030" s="223"/>
      <c r="AQ1030" s="257"/>
      <c r="AR1030" s="222"/>
      <c r="AS1030" s="223"/>
      <c r="AT1030" s="257"/>
      <c r="AU1030" s="222"/>
      <c r="AV1030" s="223"/>
      <c r="AW1030" s="257"/>
      <c r="AX1030" s="257"/>
      <c r="AY1030" s="223"/>
      <c r="AZ1030" s="458">
        <f t="shared" si="181"/>
        <v>0</v>
      </c>
      <c r="BA1030" s="86">
        <f t="shared" si="178"/>
        <v>0</v>
      </c>
      <c r="BD1030" s="253">
        <v>0</v>
      </c>
      <c r="BE1030" s="66">
        <f t="shared" si="179"/>
        <v>360</v>
      </c>
      <c r="BF1030" s="85">
        <f t="shared" si="180"/>
        <v>0</v>
      </c>
    </row>
    <row r="1031" spans="1:58" outlineLevel="1" x14ac:dyDescent="0.25">
      <c r="A1031" s="196"/>
      <c r="B1031" s="159" t="s">
        <v>843</v>
      </c>
      <c r="C1031" s="32" t="s">
        <v>45</v>
      </c>
      <c r="D1031" s="32">
        <v>3</v>
      </c>
      <c r="E1031" s="17">
        <v>360</v>
      </c>
      <c r="F1031" s="2">
        <f t="shared" si="199"/>
        <v>1080</v>
      </c>
      <c r="G1031" s="129">
        <v>0</v>
      </c>
      <c r="H1031" s="52">
        <f t="shared" si="194"/>
        <v>0</v>
      </c>
      <c r="I1031" s="130"/>
      <c r="J1031" s="55">
        <f t="shared" si="195"/>
        <v>0</v>
      </c>
      <c r="K1031" s="131">
        <f t="shared" si="196"/>
        <v>3</v>
      </c>
      <c r="L1031" s="469">
        <f t="shared" si="197"/>
        <v>1080</v>
      </c>
      <c r="M1031" s="71"/>
      <c r="O1031" s="85">
        <f t="shared" si="198"/>
        <v>0</v>
      </c>
      <c r="P1031" s="222"/>
      <c r="Q1031" s="222"/>
      <c r="R1031" s="223"/>
      <c r="S1031" s="222"/>
      <c r="T1031" s="222"/>
      <c r="U1031" s="223"/>
      <c r="V1031" s="222"/>
      <c r="W1031" s="222"/>
      <c r="X1031" s="223"/>
      <c r="Y1031" s="222"/>
      <c r="Z1031" s="222"/>
      <c r="AA1031" s="223"/>
      <c r="AB1031" s="257"/>
      <c r="AC1031" s="257"/>
      <c r="AD1031" s="223"/>
      <c r="AE1031" s="257"/>
      <c r="AF1031" s="222"/>
      <c r="AG1031" s="223"/>
      <c r="AH1031" s="257"/>
      <c r="AI1031" s="222"/>
      <c r="AJ1031" s="223"/>
      <c r="AK1031" s="257"/>
      <c r="AL1031" s="222"/>
      <c r="AM1031" s="223"/>
      <c r="AN1031" s="257"/>
      <c r="AO1031" s="222"/>
      <c r="AP1031" s="223"/>
      <c r="AQ1031" s="257"/>
      <c r="AR1031" s="222"/>
      <c r="AS1031" s="223"/>
      <c r="AT1031" s="257"/>
      <c r="AU1031" s="222"/>
      <c r="AV1031" s="223"/>
      <c r="AW1031" s="257"/>
      <c r="AX1031" s="257"/>
      <c r="AY1031" s="223"/>
      <c r="AZ1031" s="458">
        <f t="shared" si="181"/>
        <v>0</v>
      </c>
      <c r="BA1031" s="86">
        <f t="shared" si="178"/>
        <v>0</v>
      </c>
      <c r="BD1031" s="253">
        <v>0</v>
      </c>
      <c r="BE1031" s="66">
        <f t="shared" si="179"/>
        <v>360</v>
      </c>
      <c r="BF1031" s="85">
        <f t="shared" si="180"/>
        <v>0</v>
      </c>
    </row>
    <row r="1032" spans="1:58" outlineLevel="1" x14ac:dyDescent="0.25">
      <c r="A1032" s="196"/>
      <c r="B1032" s="159" t="s">
        <v>844</v>
      </c>
      <c r="C1032" s="32" t="s">
        <v>45</v>
      </c>
      <c r="D1032" s="32">
        <v>2</v>
      </c>
      <c r="E1032" s="17">
        <v>300</v>
      </c>
      <c r="F1032" s="2">
        <f t="shared" si="199"/>
        <v>600</v>
      </c>
      <c r="G1032" s="129">
        <v>0</v>
      </c>
      <c r="H1032" s="52">
        <f t="shared" si="194"/>
        <v>0</v>
      </c>
      <c r="I1032" s="130"/>
      <c r="J1032" s="55">
        <f t="shared" si="195"/>
        <v>0</v>
      </c>
      <c r="K1032" s="131">
        <f t="shared" si="196"/>
        <v>2</v>
      </c>
      <c r="L1032" s="469">
        <f t="shared" si="197"/>
        <v>600</v>
      </c>
      <c r="M1032" s="71"/>
      <c r="O1032" s="85">
        <f t="shared" si="198"/>
        <v>0</v>
      </c>
      <c r="P1032" s="222"/>
      <c r="Q1032" s="222"/>
      <c r="R1032" s="223"/>
      <c r="S1032" s="222"/>
      <c r="T1032" s="222"/>
      <c r="U1032" s="223"/>
      <c r="V1032" s="222"/>
      <c r="W1032" s="222"/>
      <c r="X1032" s="223"/>
      <c r="Y1032" s="222"/>
      <c r="Z1032" s="222"/>
      <c r="AA1032" s="223"/>
      <c r="AB1032" s="257"/>
      <c r="AC1032" s="257"/>
      <c r="AD1032" s="223"/>
      <c r="AE1032" s="257"/>
      <c r="AF1032" s="222"/>
      <c r="AG1032" s="223"/>
      <c r="AH1032" s="257"/>
      <c r="AI1032" s="222"/>
      <c r="AJ1032" s="223"/>
      <c r="AK1032" s="257"/>
      <c r="AL1032" s="222"/>
      <c r="AM1032" s="223"/>
      <c r="AN1032" s="257"/>
      <c r="AO1032" s="222"/>
      <c r="AP1032" s="223"/>
      <c r="AQ1032" s="257"/>
      <c r="AR1032" s="222"/>
      <c r="AS1032" s="223"/>
      <c r="AT1032" s="257"/>
      <c r="AU1032" s="222"/>
      <c r="AV1032" s="223"/>
      <c r="AW1032" s="257"/>
      <c r="AX1032" s="257"/>
      <c r="AY1032" s="223"/>
      <c r="AZ1032" s="458">
        <f t="shared" si="181"/>
        <v>0</v>
      </c>
      <c r="BA1032" s="86">
        <f t="shared" si="178"/>
        <v>0</v>
      </c>
      <c r="BD1032" s="253">
        <v>0</v>
      </c>
      <c r="BE1032" s="66">
        <f t="shared" si="179"/>
        <v>300</v>
      </c>
      <c r="BF1032" s="85">
        <f t="shared" si="180"/>
        <v>0</v>
      </c>
    </row>
    <row r="1033" spans="1:58" ht="15.75" outlineLevel="1" thickBot="1" x14ac:dyDescent="0.3">
      <c r="A1033" s="196"/>
      <c r="B1033" s="224" t="s">
        <v>767</v>
      </c>
      <c r="C1033" s="124"/>
      <c r="D1033" s="124"/>
      <c r="E1033" s="5"/>
      <c r="F1033" s="9"/>
      <c r="G1033" s="125"/>
      <c r="H1033" s="54"/>
      <c r="I1033" s="126"/>
      <c r="J1033" s="56"/>
      <c r="K1033" s="127"/>
      <c r="L1033" s="472"/>
      <c r="M1033" s="74"/>
      <c r="O1033" s="85">
        <f t="shared" si="198"/>
        <v>0</v>
      </c>
      <c r="P1033" s="222"/>
      <c r="Q1033" s="222"/>
      <c r="R1033" s="223"/>
      <c r="S1033" s="222"/>
      <c r="T1033" s="222"/>
      <c r="U1033" s="223"/>
      <c r="V1033" s="222"/>
      <c r="W1033" s="222"/>
      <c r="X1033" s="223"/>
      <c r="Y1033" s="222"/>
      <c r="Z1033" s="222"/>
      <c r="AA1033" s="223"/>
      <c r="AB1033" s="257"/>
      <c r="AC1033" s="257"/>
      <c r="AD1033" s="223"/>
      <c r="AE1033" s="257"/>
      <c r="AF1033" s="222"/>
      <c r="AG1033" s="223"/>
      <c r="AH1033" s="257"/>
      <c r="AI1033" s="222"/>
      <c r="AJ1033" s="223"/>
      <c r="AK1033" s="257"/>
      <c r="AL1033" s="222"/>
      <c r="AM1033" s="223"/>
      <c r="AN1033" s="257"/>
      <c r="AO1033" s="222"/>
      <c r="AP1033" s="223"/>
      <c r="AQ1033" s="257"/>
      <c r="AR1033" s="222"/>
      <c r="AS1033" s="223"/>
      <c r="AT1033" s="257"/>
      <c r="AU1033" s="222"/>
      <c r="AV1033" s="223"/>
      <c r="AW1033" s="257"/>
      <c r="AX1033" s="257"/>
      <c r="AY1033" s="223"/>
      <c r="AZ1033" s="458">
        <f t="shared" si="181"/>
        <v>0</v>
      </c>
      <c r="BA1033" s="86">
        <f t="shared" si="178"/>
        <v>0</v>
      </c>
      <c r="BD1033" s="253">
        <v>0</v>
      </c>
      <c r="BE1033" s="66">
        <f t="shared" si="179"/>
        <v>0</v>
      </c>
      <c r="BF1033" s="85">
        <f t="shared" si="180"/>
        <v>0</v>
      </c>
    </row>
    <row r="1034" spans="1:58" ht="15.75" outlineLevel="1" thickBot="1" x14ac:dyDescent="0.3">
      <c r="A1034" s="196"/>
      <c r="B1034" s="224"/>
      <c r="C1034" s="124"/>
      <c r="D1034" s="124"/>
      <c r="E1034" s="5"/>
      <c r="F1034" s="9"/>
      <c r="G1034" s="125"/>
      <c r="H1034" s="54"/>
      <c r="I1034" s="126"/>
      <c r="J1034" s="56"/>
      <c r="K1034" s="127"/>
      <c r="L1034" s="472"/>
      <c r="M1034" s="74"/>
      <c r="O1034" s="85">
        <f t="shared" si="198"/>
        <v>0</v>
      </c>
      <c r="P1034" s="222"/>
      <c r="Q1034" s="222"/>
      <c r="R1034" s="223"/>
      <c r="S1034" s="222"/>
      <c r="T1034" s="222"/>
      <c r="U1034" s="223"/>
      <c r="V1034" s="222"/>
      <c r="W1034" s="222"/>
      <c r="X1034" s="223"/>
      <c r="Y1034" s="222"/>
      <c r="Z1034" s="222"/>
      <c r="AA1034" s="223"/>
      <c r="AB1034" s="257"/>
      <c r="AC1034" s="257"/>
      <c r="AD1034" s="223"/>
      <c r="AE1034" s="257"/>
      <c r="AF1034" s="222"/>
      <c r="AG1034" s="223"/>
      <c r="AH1034" s="257"/>
      <c r="AI1034" s="222"/>
      <c r="AJ1034" s="223"/>
      <c r="AK1034" s="257"/>
      <c r="AL1034" s="222"/>
      <c r="AM1034" s="223"/>
      <c r="AN1034" s="257"/>
      <c r="AO1034" s="222"/>
      <c r="AP1034" s="223"/>
      <c r="AQ1034" s="257"/>
      <c r="AR1034" s="222"/>
      <c r="AS1034" s="223"/>
      <c r="AT1034" s="257"/>
      <c r="AU1034" s="222"/>
      <c r="AV1034" s="223"/>
      <c r="AW1034" s="257"/>
      <c r="AX1034" s="257"/>
      <c r="AY1034" s="223"/>
      <c r="AZ1034" s="458">
        <f t="shared" si="181"/>
        <v>0</v>
      </c>
      <c r="BA1034" s="86">
        <f t="shared" si="178"/>
        <v>0</v>
      </c>
      <c r="BD1034" s="253">
        <v>0</v>
      </c>
      <c r="BE1034" s="66">
        <f t="shared" si="179"/>
        <v>0</v>
      </c>
      <c r="BF1034" s="85">
        <f t="shared" si="180"/>
        <v>0</v>
      </c>
    </row>
    <row r="1035" spans="1:58" outlineLevel="1" x14ac:dyDescent="0.25">
      <c r="A1035" s="196"/>
      <c r="B1035" s="132"/>
      <c r="C1035" s="124"/>
      <c r="D1035" s="124"/>
      <c r="E1035" s="5"/>
      <c r="F1035" s="9"/>
      <c r="G1035" s="125"/>
      <c r="H1035" s="54"/>
      <c r="I1035" s="126"/>
      <c r="J1035" s="56"/>
      <c r="K1035" s="127"/>
      <c r="L1035" s="472"/>
      <c r="M1035" s="74"/>
      <c r="O1035" s="85">
        <f t="shared" si="198"/>
        <v>0</v>
      </c>
      <c r="P1035" s="222"/>
      <c r="Q1035" s="222"/>
      <c r="R1035" s="223"/>
      <c r="S1035" s="222"/>
      <c r="T1035" s="222"/>
      <c r="U1035" s="223"/>
      <c r="V1035" s="222"/>
      <c r="W1035" s="222"/>
      <c r="X1035" s="223"/>
      <c r="Y1035" s="222"/>
      <c r="Z1035" s="222"/>
      <c r="AA1035" s="223"/>
      <c r="AB1035" s="257"/>
      <c r="AC1035" s="257"/>
      <c r="AD1035" s="223"/>
      <c r="AE1035" s="257"/>
      <c r="AF1035" s="222"/>
      <c r="AG1035" s="223"/>
      <c r="AH1035" s="257"/>
      <c r="AI1035" s="222"/>
      <c r="AJ1035" s="223"/>
      <c r="AK1035" s="257"/>
      <c r="AL1035" s="222"/>
      <c r="AM1035" s="223"/>
      <c r="AN1035" s="257"/>
      <c r="AO1035" s="222"/>
      <c r="AP1035" s="223"/>
      <c r="AQ1035" s="257"/>
      <c r="AR1035" s="222"/>
      <c r="AS1035" s="223"/>
      <c r="AT1035" s="257"/>
      <c r="AU1035" s="222"/>
      <c r="AV1035" s="223"/>
      <c r="AW1035" s="257"/>
      <c r="AX1035" s="257"/>
      <c r="AY1035" s="223"/>
      <c r="AZ1035" s="458">
        <f t="shared" si="181"/>
        <v>0</v>
      </c>
      <c r="BA1035" s="86">
        <f t="shared" si="178"/>
        <v>0</v>
      </c>
      <c r="BD1035" s="253">
        <v>0</v>
      </c>
      <c r="BE1035" s="66">
        <f t="shared" si="179"/>
        <v>0</v>
      </c>
      <c r="BF1035" s="85">
        <f t="shared" si="180"/>
        <v>0</v>
      </c>
    </row>
    <row r="1036" spans="1:58" ht="105" outlineLevel="1" x14ac:dyDescent="0.25">
      <c r="A1036" s="196" t="s">
        <v>845</v>
      </c>
      <c r="B1036" s="123" t="s">
        <v>846</v>
      </c>
      <c r="C1036" s="32" t="s">
        <v>285</v>
      </c>
      <c r="D1036" s="32">
        <v>4</v>
      </c>
      <c r="E1036" s="17">
        <v>200</v>
      </c>
      <c r="F1036" s="2">
        <f t="shared" ref="F1036" si="200">E1036*D1036</f>
        <v>800</v>
      </c>
      <c r="G1036" s="129">
        <v>0</v>
      </c>
      <c r="H1036" s="52">
        <f t="shared" ref="H1036:H1044" si="201">G1036*E1036</f>
        <v>0</v>
      </c>
      <c r="I1036" s="130"/>
      <c r="J1036" s="55">
        <f t="shared" ref="J1036:J1044" si="202">I1036*E1036</f>
        <v>0</v>
      </c>
      <c r="K1036" s="131">
        <f t="shared" ref="K1036:K1044" si="203">D1036+G1036-I1036</f>
        <v>4</v>
      </c>
      <c r="L1036" s="469">
        <f t="shared" ref="L1036:L1044" si="204">K1036*E1036</f>
        <v>800</v>
      </c>
      <c r="M1036" s="71"/>
      <c r="O1036" s="85">
        <f t="shared" si="198"/>
        <v>0</v>
      </c>
      <c r="P1036" s="222"/>
      <c r="Q1036" s="222"/>
      <c r="R1036" s="223"/>
      <c r="S1036" s="222"/>
      <c r="T1036" s="222"/>
      <c r="U1036" s="223"/>
      <c r="V1036" s="222"/>
      <c r="W1036" s="222"/>
      <c r="X1036" s="223"/>
      <c r="Y1036" s="222"/>
      <c r="Z1036" s="222"/>
      <c r="AA1036" s="223"/>
      <c r="AB1036" s="257"/>
      <c r="AC1036" s="257"/>
      <c r="AD1036" s="223"/>
      <c r="AE1036" s="257"/>
      <c r="AF1036" s="222"/>
      <c r="AG1036" s="223"/>
      <c r="AH1036" s="257"/>
      <c r="AI1036" s="222"/>
      <c r="AJ1036" s="223"/>
      <c r="AK1036" s="257"/>
      <c r="AL1036" s="222"/>
      <c r="AM1036" s="223"/>
      <c r="AN1036" s="257"/>
      <c r="AO1036" s="222"/>
      <c r="AP1036" s="223"/>
      <c r="AQ1036" s="257"/>
      <c r="AR1036" s="222"/>
      <c r="AS1036" s="223"/>
      <c r="AT1036" s="257">
        <v>3</v>
      </c>
      <c r="AU1036" s="222">
        <f t="shared" ref="AU1036" si="205">E1036</f>
        <v>200</v>
      </c>
      <c r="AV1036" s="223">
        <f t="shared" ref="AV1036" si="206">AT1036*AU1036</f>
        <v>600</v>
      </c>
      <c r="AW1036" s="257"/>
      <c r="AX1036" s="257"/>
      <c r="AY1036" s="223"/>
      <c r="AZ1036" s="458">
        <f t="shared" si="181"/>
        <v>3</v>
      </c>
      <c r="BA1036" s="86">
        <f t="shared" si="178"/>
        <v>600</v>
      </c>
      <c r="BD1036" s="253">
        <v>3</v>
      </c>
      <c r="BE1036" s="66">
        <f t="shared" si="179"/>
        <v>200</v>
      </c>
      <c r="BF1036" s="85">
        <f t="shared" si="180"/>
        <v>600</v>
      </c>
    </row>
    <row r="1037" spans="1:58" outlineLevel="1" x14ac:dyDescent="0.25">
      <c r="A1037" s="196"/>
      <c r="B1037" s="132"/>
      <c r="C1037" s="124"/>
      <c r="D1037" s="124"/>
      <c r="E1037" s="5"/>
      <c r="F1037" s="9"/>
      <c r="G1037" s="129">
        <v>0</v>
      </c>
      <c r="H1037" s="52">
        <f t="shared" si="201"/>
        <v>0</v>
      </c>
      <c r="I1037" s="130"/>
      <c r="J1037" s="55">
        <f t="shared" si="202"/>
        <v>0</v>
      </c>
      <c r="K1037" s="131">
        <f t="shared" si="203"/>
        <v>0</v>
      </c>
      <c r="L1037" s="469">
        <f t="shared" si="204"/>
        <v>0</v>
      </c>
      <c r="M1037" s="71"/>
      <c r="O1037" s="85">
        <f t="shared" si="198"/>
        <v>0</v>
      </c>
      <c r="P1037" s="222"/>
      <c r="Q1037" s="222"/>
      <c r="R1037" s="223"/>
      <c r="S1037" s="222"/>
      <c r="T1037" s="222"/>
      <c r="U1037" s="223"/>
      <c r="V1037" s="222"/>
      <c r="W1037" s="222"/>
      <c r="X1037" s="223"/>
      <c r="Y1037" s="222"/>
      <c r="Z1037" s="222"/>
      <c r="AA1037" s="223"/>
      <c r="AB1037" s="257"/>
      <c r="AC1037" s="257"/>
      <c r="AD1037" s="223"/>
      <c r="AE1037" s="257"/>
      <c r="AF1037" s="222"/>
      <c r="AG1037" s="223"/>
      <c r="AH1037" s="257"/>
      <c r="AI1037" s="222"/>
      <c r="AJ1037" s="223"/>
      <c r="AK1037" s="257"/>
      <c r="AL1037" s="222"/>
      <c r="AM1037" s="223"/>
      <c r="AN1037" s="257"/>
      <c r="AO1037" s="222"/>
      <c r="AP1037" s="223"/>
      <c r="AQ1037" s="257"/>
      <c r="AR1037" s="222"/>
      <c r="AS1037" s="223"/>
      <c r="AT1037" s="257"/>
      <c r="AU1037" s="222"/>
      <c r="AV1037" s="223"/>
      <c r="AW1037" s="257"/>
      <c r="AX1037" s="257"/>
      <c r="AY1037" s="223"/>
      <c r="AZ1037" s="458">
        <f t="shared" si="181"/>
        <v>0</v>
      </c>
      <c r="BA1037" s="86">
        <f t="shared" si="178"/>
        <v>0</v>
      </c>
      <c r="BD1037" s="253">
        <v>0</v>
      </c>
      <c r="BE1037" s="66">
        <f t="shared" si="179"/>
        <v>0</v>
      </c>
      <c r="BF1037" s="85">
        <f t="shared" si="180"/>
        <v>0</v>
      </c>
    </row>
    <row r="1038" spans="1:58" ht="60" outlineLevel="1" x14ac:dyDescent="0.25">
      <c r="A1038" s="196" t="s">
        <v>847</v>
      </c>
      <c r="B1038" s="123" t="s">
        <v>848</v>
      </c>
      <c r="C1038" s="32" t="s">
        <v>45</v>
      </c>
      <c r="D1038" s="32">
        <v>1</v>
      </c>
      <c r="E1038" s="17">
        <v>200</v>
      </c>
      <c r="F1038" s="2">
        <f t="shared" ref="F1038" si="207">E1038*D1038</f>
        <v>200</v>
      </c>
      <c r="G1038" s="129">
        <v>0</v>
      </c>
      <c r="H1038" s="52">
        <f t="shared" si="201"/>
        <v>0</v>
      </c>
      <c r="I1038" s="130"/>
      <c r="J1038" s="55">
        <f t="shared" si="202"/>
        <v>0</v>
      </c>
      <c r="K1038" s="131">
        <f t="shared" si="203"/>
        <v>1</v>
      </c>
      <c r="L1038" s="469">
        <f t="shared" si="204"/>
        <v>200</v>
      </c>
      <c r="M1038" s="71"/>
      <c r="O1038" s="85">
        <f t="shared" si="198"/>
        <v>0</v>
      </c>
      <c r="P1038" s="222"/>
      <c r="Q1038" s="222"/>
      <c r="R1038" s="223"/>
      <c r="S1038" s="222"/>
      <c r="T1038" s="222"/>
      <c r="U1038" s="223"/>
      <c r="V1038" s="222"/>
      <c r="W1038" s="222"/>
      <c r="X1038" s="223"/>
      <c r="Y1038" s="222"/>
      <c r="Z1038" s="222"/>
      <c r="AA1038" s="223"/>
      <c r="AB1038" s="257"/>
      <c r="AC1038" s="257"/>
      <c r="AD1038" s="223"/>
      <c r="AE1038" s="257"/>
      <c r="AF1038" s="222"/>
      <c r="AG1038" s="223"/>
      <c r="AH1038" s="257"/>
      <c r="AI1038" s="222"/>
      <c r="AJ1038" s="223"/>
      <c r="AK1038" s="257"/>
      <c r="AL1038" s="222"/>
      <c r="AM1038" s="223"/>
      <c r="AN1038" s="257"/>
      <c r="AO1038" s="222"/>
      <c r="AP1038" s="223"/>
      <c r="AQ1038" s="257"/>
      <c r="AR1038" s="222"/>
      <c r="AS1038" s="223"/>
      <c r="AT1038" s="257"/>
      <c r="AU1038" s="222"/>
      <c r="AV1038" s="223"/>
      <c r="AW1038" s="257"/>
      <c r="AX1038" s="257"/>
      <c r="AY1038" s="223"/>
      <c r="AZ1038" s="458">
        <f t="shared" si="181"/>
        <v>0</v>
      </c>
      <c r="BA1038" s="86">
        <f t="shared" si="178"/>
        <v>0</v>
      </c>
      <c r="BD1038" s="253">
        <v>0</v>
      </c>
      <c r="BE1038" s="66">
        <f t="shared" si="179"/>
        <v>200</v>
      </c>
      <c r="BF1038" s="85">
        <f t="shared" si="180"/>
        <v>0</v>
      </c>
    </row>
    <row r="1039" spans="1:58" outlineLevel="1" x14ac:dyDescent="0.25">
      <c r="A1039" s="196"/>
      <c r="B1039" s="132"/>
      <c r="C1039" s="124"/>
      <c r="D1039" s="124"/>
      <c r="E1039" s="5"/>
      <c r="F1039" s="9"/>
      <c r="G1039" s="129">
        <v>0</v>
      </c>
      <c r="H1039" s="52">
        <f t="shared" si="201"/>
        <v>0</v>
      </c>
      <c r="I1039" s="130"/>
      <c r="J1039" s="55">
        <f t="shared" si="202"/>
        <v>0</v>
      </c>
      <c r="K1039" s="131">
        <f t="shared" si="203"/>
        <v>0</v>
      </c>
      <c r="L1039" s="469">
        <f t="shared" si="204"/>
        <v>0</v>
      </c>
      <c r="M1039" s="71"/>
      <c r="O1039" s="85">
        <f t="shared" si="198"/>
        <v>0</v>
      </c>
      <c r="P1039" s="222"/>
      <c r="Q1039" s="222"/>
      <c r="R1039" s="223"/>
      <c r="S1039" s="222"/>
      <c r="T1039" s="222"/>
      <c r="U1039" s="223"/>
      <c r="V1039" s="222"/>
      <c r="W1039" s="222"/>
      <c r="X1039" s="223"/>
      <c r="Y1039" s="222"/>
      <c r="Z1039" s="222"/>
      <c r="AA1039" s="223"/>
      <c r="AB1039" s="257"/>
      <c r="AC1039" s="257"/>
      <c r="AD1039" s="223"/>
      <c r="AE1039" s="257"/>
      <c r="AF1039" s="222"/>
      <c r="AG1039" s="223"/>
      <c r="AH1039" s="257"/>
      <c r="AI1039" s="222"/>
      <c r="AJ1039" s="223"/>
      <c r="AK1039" s="257"/>
      <c r="AL1039" s="222"/>
      <c r="AM1039" s="223"/>
      <c r="AN1039" s="257"/>
      <c r="AO1039" s="222"/>
      <c r="AP1039" s="223"/>
      <c r="AQ1039" s="257"/>
      <c r="AR1039" s="222"/>
      <c r="AS1039" s="223"/>
      <c r="AT1039" s="257"/>
      <c r="AU1039" s="222"/>
      <c r="AV1039" s="223"/>
      <c r="AW1039" s="257"/>
      <c r="AX1039" s="257"/>
      <c r="AY1039" s="223"/>
      <c r="AZ1039" s="458">
        <f t="shared" si="181"/>
        <v>0</v>
      </c>
      <c r="BA1039" s="86">
        <f t="shared" si="178"/>
        <v>0</v>
      </c>
      <c r="BD1039" s="253">
        <v>0</v>
      </c>
      <c r="BE1039" s="66">
        <f t="shared" si="179"/>
        <v>0</v>
      </c>
      <c r="BF1039" s="85">
        <f t="shared" si="180"/>
        <v>0</v>
      </c>
    </row>
    <row r="1040" spans="1:58" ht="105" outlineLevel="1" x14ac:dyDescent="0.25">
      <c r="A1040" s="196" t="s">
        <v>849</v>
      </c>
      <c r="B1040" s="123" t="s">
        <v>850</v>
      </c>
      <c r="C1040" s="32" t="s">
        <v>45</v>
      </c>
      <c r="D1040" s="32">
        <v>4</v>
      </c>
      <c r="E1040" s="17">
        <v>750</v>
      </c>
      <c r="F1040" s="2">
        <f t="shared" ref="F1040" si="208">E1040*D1040</f>
        <v>3000</v>
      </c>
      <c r="G1040" s="129">
        <v>0</v>
      </c>
      <c r="H1040" s="52">
        <f t="shared" si="201"/>
        <v>0</v>
      </c>
      <c r="I1040" s="130"/>
      <c r="J1040" s="55">
        <f t="shared" si="202"/>
        <v>0</v>
      </c>
      <c r="K1040" s="131">
        <f t="shared" si="203"/>
        <v>4</v>
      </c>
      <c r="L1040" s="469">
        <f t="shared" si="204"/>
        <v>3000</v>
      </c>
      <c r="M1040" s="71"/>
      <c r="O1040" s="85">
        <f t="shared" si="198"/>
        <v>0</v>
      </c>
      <c r="P1040" s="222"/>
      <c r="Q1040" s="222"/>
      <c r="R1040" s="223"/>
      <c r="S1040" s="222"/>
      <c r="T1040" s="222"/>
      <c r="U1040" s="223"/>
      <c r="V1040" s="222"/>
      <c r="W1040" s="222"/>
      <c r="X1040" s="223"/>
      <c r="Y1040" s="222"/>
      <c r="Z1040" s="222"/>
      <c r="AA1040" s="223"/>
      <c r="AB1040" s="257"/>
      <c r="AC1040" s="257"/>
      <c r="AD1040" s="223"/>
      <c r="AE1040" s="257"/>
      <c r="AF1040" s="222"/>
      <c r="AG1040" s="223"/>
      <c r="AH1040" s="257"/>
      <c r="AI1040" s="222"/>
      <c r="AJ1040" s="223"/>
      <c r="AK1040" s="257"/>
      <c r="AL1040" s="222"/>
      <c r="AM1040" s="223"/>
      <c r="AN1040" s="257"/>
      <c r="AO1040" s="222"/>
      <c r="AP1040" s="223"/>
      <c r="AQ1040" s="257"/>
      <c r="AR1040" s="222"/>
      <c r="AS1040" s="223"/>
      <c r="AT1040" s="257"/>
      <c r="AU1040" s="222"/>
      <c r="AV1040" s="223"/>
      <c r="AW1040" s="257">
        <v>4</v>
      </c>
      <c r="AX1040" s="257">
        <f>E1040</f>
        <v>750</v>
      </c>
      <c r="AY1040" s="223">
        <f>AW1040*AX1040</f>
        <v>3000</v>
      </c>
      <c r="AZ1040" s="458">
        <f t="shared" si="181"/>
        <v>4</v>
      </c>
      <c r="BA1040" s="86">
        <f t="shared" si="178"/>
        <v>3000</v>
      </c>
      <c r="BD1040" s="253">
        <v>4</v>
      </c>
      <c r="BE1040" s="66">
        <f t="shared" si="179"/>
        <v>750</v>
      </c>
      <c r="BF1040" s="85">
        <f t="shared" si="180"/>
        <v>3000</v>
      </c>
    </row>
    <row r="1041" spans="1:58" outlineLevel="1" x14ac:dyDescent="0.25">
      <c r="A1041" s="196"/>
      <c r="B1041" s="132"/>
      <c r="C1041" s="124"/>
      <c r="D1041" s="124"/>
      <c r="E1041" s="5"/>
      <c r="F1041" s="9"/>
      <c r="G1041" s="129">
        <v>0</v>
      </c>
      <c r="H1041" s="52">
        <f t="shared" si="201"/>
        <v>0</v>
      </c>
      <c r="I1041" s="130"/>
      <c r="J1041" s="55">
        <f t="shared" si="202"/>
        <v>0</v>
      </c>
      <c r="K1041" s="131">
        <f t="shared" si="203"/>
        <v>0</v>
      </c>
      <c r="L1041" s="469">
        <f t="shared" si="204"/>
        <v>0</v>
      </c>
      <c r="M1041" s="71"/>
      <c r="O1041" s="85">
        <f t="shared" si="198"/>
        <v>0</v>
      </c>
      <c r="P1041" s="222"/>
      <c r="Q1041" s="222"/>
      <c r="R1041" s="223"/>
      <c r="S1041" s="222"/>
      <c r="T1041" s="222"/>
      <c r="U1041" s="223"/>
      <c r="V1041" s="222"/>
      <c r="W1041" s="222"/>
      <c r="X1041" s="223"/>
      <c r="Y1041" s="222"/>
      <c r="Z1041" s="222"/>
      <c r="AA1041" s="223"/>
      <c r="AB1041" s="257"/>
      <c r="AC1041" s="257"/>
      <c r="AD1041" s="223"/>
      <c r="AE1041" s="257"/>
      <c r="AF1041" s="222"/>
      <c r="AG1041" s="223"/>
      <c r="AH1041" s="257"/>
      <c r="AI1041" s="222"/>
      <c r="AJ1041" s="223"/>
      <c r="AK1041" s="257"/>
      <c r="AL1041" s="222"/>
      <c r="AM1041" s="223"/>
      <c r="AN1041" s="257"/>
      <c r="AO1041" s="222"/>
      <c r="AP1041" s="223"/>
      <c r="AQ1041" s="257"/>
      <c r="AR1041" s="222"/>
      <c r="AS1041" s="223"/>
      <c r="AT1041" s="257"/>
      <c r="AU1041" s="222"/>
      <c r="AV1041" s="223"/>
      <c r="AW1041" s="257"/>
      <c r="AX1041" s="257"/>
      <c r="AY1041" s="223"/>
      <c r="AZ1041" s="458">
        <f t="shared" si="181"/>
        <v>0</v>
      </c>
      <c r="BA1041" s="86">
        <f t="shared" si="178"/>
        <v>0</v>
      </c>
      <c r="BD1041" s="253">
        <v>0</v>
      </c>
      <c r="BE1041" s="66">
        <f t="shared" si="179"/>
        <v>0</v>
      </c>
      <c r="BF1041" s="85">
        <f t="shared" si="180"/>
        <v>0</v>
      </c>
    </row>
    <row r="1042" spans="1:58" ht="45" outlineLevel="1" x14ac:dyDescent="0.25">
      <c r="A1042" s="196" t="s">
        <v>851</v>
      </c>
      <c r="B1042" s="123" t="s">
        <v>852</v>
      </c>
      <c r="C1042" s="32" t="s">
        <v>285</v>
      </c>
      <c r="D1042" s="32">
        <v>50</v>
      </c>
      <c r="E1042" s="17">
        <v>29</v>
      </c>
      <c r="F1042" s="2">
        <f t="shared" ref="F1042" si="209">E1042*D1042</f>
        <v>1450</v>
      </c>
      <c r="G1042" s="129">
        <v>0</v>
      </c>
      <c r="H1042" s="52">
        <f t="shared" si="201"/>
        <v>0</v>
      </c>
      <c r="I1042" s="130"/>
      <c r="J1042" s="55">
        <f t="shared" si="202"/>
        <v>0</v>
      </c>
      <c r="K1042" s="131">
        <f t="shared" si="203"/>
        <v>50</v>
      </c>
      <c r="L1042" s="469">
        <f t="shared" si="204"/>
        <v>1450</v>
      </c>
      <c r="M1042" s="71"/>
      <c r="O1042" s="85">
        <f t="shared" si="198"/>
        <v>0</v>
      </c>
      <c r="P1042" s="222"/>
      <c r="Q1042" s="222"/>
      <c r="R1042" s="223"/>
      <c r="S1042" s="222"/>
      <c r="T1042" s="222"/>
      <c r="U1042" s="223"/>
      <c r="V1042" s="222"/>
      <c r="W1042" s="222"/>
      <c r="X1042" s="223"/>
      <c r="Y1042" s="222"/>
      <c r="Z1042" s="222"/>
      <c r="AA1042" s="223"/>
      <c r="AB1042" s="257"/>
      <c r="AC1042" s="257"/>
      <c r="AD1042" s="223"/>
      <c r="AE1042" s="257"/>
      <c r="AF1042" s="222"/>
      <c r="AG1042" s="223"/>
      <c r="AH1042" s="257"/>
      <c r="AI1042" s="222"/>
      <c r="AJ1042" s="223"/>
      <c r="AK1042" s="257"/>
      <c r="AL1042" s="222"/>
      <c r="AM1042" s="223"/>
      <c r="AN1042" s="257"/>
      <c r="AO1042" s="222"/>
      <c r="AP1042" s="223"/>
      <c r="AQ1042" s="257"/>
      <c r="AR1042" s="222"/>
      <c r="AS1042" s="223"/>
      <c r="AT1042" s="257"/>
      <c r="AU1042" s="222"/>
      <c r="AV1042" s="223"/>
      <c r="AZ1042" s="458">
        <f t="shared" si="181"/>
        <v>0</v>
      </c>
      <c r="BA1042" s="86">
        <f t="shared" si="178"/>
        <v>0</v>
      </c>
      <c r="BD1042" s="253">
        <v>0</v>
      </c>
      <c r="BE1042" s="66">
        <f t="shared" si="179"/>
        <v>29</v>
      </c>
      <c r="BF1042" s="85">
        <f t="shared" si="180"/>
        <v>0</v>
      </c>
    </row>
    <row r="1043" spans="1:58" outlineLevel="1" x14ac:dyDescent="0.25">
      <c r="A1043" s="196"/>
      <c r="B1043" s="132"/>
      <c r="C1043" s="124"/>
      <c r="D1043" s="124"/>
      <c r="E1043" s="5"/>
      <c r="F1043" s="9"/>
      <c r="G1043" s="129">
        <v>0</v>
      </c>
      <c r="H1043" s="52">
        <f t="shared" si="201"/>
        <v>0</v>
      </c>
      <c r="I1043" s="130"/>
      <c r="J1043" s="55">
        <f t="shared" si="202"/>
        <v>0</v>
      </c>
      <c r="K1043" s="131">
        <f t="shared" si="203"/>
        <v>0</v>
      </c>
      <c r="L1043" s="469">
        <f t="shared" si="204"/>
        <v>0</v>
      </c>
      <c r="M1043" s="71"/>
      <c r="O1043" s="85">
        <f t="shared" si="198"/>
        <v>0</v>
      </c>
      <c r="P1043" s="222"/>
      <c r="Q1043" s="222"/>
      <c r="R1043" s="223"/>
      <c r="S1043" s="222"/>
      <c r="T1043" s="222"/>
      <c r="U1043" s="223"/>
      <c r="V1043" s="222"/>
      <c r="W1043" s="222"/>
      <c r="X1043" s="223"/>
      <c r="Y1043" s="222"/>
      <c r="Z1043" s="222"/>
      <c r="AA1043" s="223"/>
      <c r="AB1043" s="257"/>
      <c r="AC1043" s="257"/>
      <c r="AD1043" s="223"/>
      <c r="AE1043" s="257"/>
      <c r="AF1043" s="222"/>
      <c r="AG1043" s="223"/>
      <c r="AH1043" s="257"/>
      <c r="AI1043" s="222"/>
      <c r="AJ1043" s="223"/>
      <c r="AK1043" s="257"/>
      <c r="AL1043" s="222"/>
      <c r="AM1043" s="223"/>
      <c r="AN1043" s="257"/>
      <c r="AO1043" s="222"/>
      <c r="AP1043" s="223"/>
      <c r="AQ1043" s="257"/>
      <c r="AR1043" s="222"/>
      <c r="AS1043" s="223"/>
      <c r="AT1043" s="257"/>
      <c r="AU1043" s="222"/>
      <c r="AV1043" s="223"/>
      <c r="AW1043" s="257"/>
      <c r="AX1043" s="257"/>
      <c r="AY1043" s="223"/>
      <c r="AZ1043" s="458">
        <f t="shared" si="181"/>
        <v>0</v>
      </c>
      <c r="BA1043" s="86">
        <f t="shared" si="178"/>
        <v>0</v>
      </c>
      <c r="BD1043" s="253">
        <v>0</v>
      </c>
      <c r="BE1043" s="66">
        <f t="shared" si="179"/>
        <v>0</v>
      </c>
      <c r="BF1043" s="85">
        <f t="shared" si="180"/>
        <v>0</v>
      </c>
    </row>
    <row r="1044" spans="1:58" ht="90" outlineLevel="1" x14ac:dyDescent="0.25">
      <c r="A1044" s="196" t="s">
        <v>853</v>
      </c>
      <c r="B1044" s="123" t="s">
        <v>854</v>
      </c>
      <c r="C1044" s="32" t="s">
        <v>45</v>
      </c>
      <c r="D1044" s="32">
        <v>1</v>
      </c>
      <c r="E1044" s="17">
        <v>300</v>
      </c>
      <c r="F1044" s="2">
        <f t="shared" ref="F1044" si="210">E1044*D1044</f>
        <v>300</v>
      </c>
      <c r="G1044" s="129">
        <v>0</v>
      </c>
      <c r="H1044" s="52">
        <f t="shared" si="201"/>
        <v>0</v>
      </c>
      <c r="I1044" s="130"/>
      <c r="J1044" s="55">
        <f t="shared" si="202"/>
        <v>0</v>
      </c>
      <c r="K1044" s="131">
        <f t="shared" si="203"/>
        <v>1</v>
      </c>
      <c r="L1044" s="469">
        <f t="shared" si="204"/>
        <v>300</v>
      </c>
      <c r="M1044" s="71"/>
      <c r="O1044" s="85">
        <f t="shared" si="198"/>
        <v>0</v>
      </c>
      <c r="P1044" s="222"/>
      <c r="Q1044" s="222"/>
      <c r="R1044" s="223"/>
      <c r="S1044" s="222"/>
      <c r="T1044" s="222"/>
      <c r="U1044" s="223"/>
      <c r="V1044" s="222"/>
      <c r="W1044" s="222"/>
      <c r="X1044" s="223"/>
      <c r="Y1044" s="222"/>
      <c r="Z1044" s="222"/>
      <c r="AA1044" s="223"/>
      <c r="AB1044" s="257"/>
      <c r="AC1044" s="257"/>
      <c r="AD1044" s="223"/>
      <c r="AE1044" s="257"/>
      <c r="AF1044" s="222"/>
      <c r="AG1044" s="223"/>
      <c r="AH1044" s="257"/>
      <c r="AI1044" s="222"/>
      <c r="AJ1044" s="223"/>
      <c r="AK1044" s="257"/>
      <c r="AL1044" s="222"/>
      <c r="AM1044" s="223"/>
      <c r="AN1044" s="257"/>
      <c r="AO1044" s="222"/>
      <c r="AP1044" s="223"/>
      <c r="AQ1044" s="253">
        <v>1</v>
      </c>
      <c r="AR1044" s="66">
        <f>E1044</f>
        <v>300</v>
      </c>
      <c r="AS1044" s="85">
        <f>AQ1044*AR1044</f>
        <v>300</v>
      </c>
      <c r="AU1044" s="66">
        <f>H1044</f>
        <v>0</v>
      </c>
      <c r="AV1044" s="85">
        <f>AT1044*AU1044</f>
        <v>0</v>
      </c>
      <c r="AZ1044" s="458">
        <f t="shared" si="181"/>
        <v>1</v>
      </c>
      <c r="BA1044" s="86">
        <f t="shared" si="178"/>
        <v>300</v>
      </c>
      <c r="BD1044" s="253">
        <v>1</v>
      </c>
      <c r="BE1044" s="66">
        <f t="shared" si="179"/>
        <v>300</v>
      </c>
      <c r="BF1044" s="85">
        <f t="shared" si="180"/>
        <v>300</v>
      </c>
    </row>
    <row r="1045" spans="1:58" outlineLevel="1" x14ac:dyDescent="0.25">
      <c r="A1045" s="196"/>
      <c r="B1045" s="132"/>
      <c r="C1045" s="124"/>
      <c r="D1045" s="124"/>
      <c r="E1045" s="5"/>
      <c r="F1045" s="9"/>
      <c r="G1045" s="125"/>
      <c r="H1045" s="54"/>
      <c r="I1045" s="126"/>
      <c r="J1045" s="56"/>
      <c r="K1045" s="127"/>
      <c r="L1045" s="472"/>
      <c r="M1045" s="74"/>
      <c r="O1045" s="85">
        <f t="shared" si="198"/>
        <v>0</v>
      </c>
      <c r="P1045" s="222"/>
      <c r="Q1045" s="222"/>
      <c r="R1045" s="223"/>
      <c r="S1045" s="222"/>
      <c r="T1045" s="222"/>
      <c r="U1045" s="223"/>
      <c r="V1045" s="222"/>
      <c r="W1045" s="222"/>
      <c r="X1045" s="223"/>
      <c r="Y1045" s="222"/>
      <c r="Z1045" s="222"/>
      <c r="AA1045" s="223"/>
      <c r="AB1045" s="257"/>
      <c r="AC1045" s="257"/>
      <c r="AD1045" s="223"/>
      <c r="AE1045" s="257"/>
      <c r="AF1045" s="222"/>
      <c r="AG1045" s="223"/>
      <c r="AH1045" s="257"/>
      <c r="AI1045" s="222"/>
      <c r="AJ1045" s="223"/>
      <c r="AK1045" s="257"/>
      <c r="AL1045" s="222"/>
      <c r="AM1045" s="223"/>
      <c r="AN1045" s="257"/>
      <c r="AO1045" s="222"/>
      <c r="AP1045" s="223"/>
      <c r="AQ1045" s="257"/>
      <c r="AR1045" s="222"/>
      <c r="AS1045" s="223"/>
      <c r="AT1045" s="257"/>
      <c r="AU1045" s="222"/>
      <c r="AV1045" s="223"/>
      <c r="AW1045" s="257"/>
      <c r="AX1045" s="257"/>
      <c r="AY1045" s="223"/>
      <c r="AZ1045" s="458">
        <f t="shared" si="181"/>
        <v>0</v>
      </c>
      <c r="BA1045" s="86">
        <f t="shared" si="178"/>
        <v>0</v>
      </c>
      <c r="BD1045" s="253">
        <v>0</v>
      </c>
      <c r="BE1045" s="66">
        <f t="shared" si="179"/>
        <v>0</v>
      </c>
      <c r="BF1045" s="85">
        <f t="shared" si="180"/>
        <v>0</v>
      </c>
    </row>
    <row r="1046" spans="1:58" x14ac:dyDescent="0.25">
      <c r="A1046" s="193" t="s">
        <v>779</v>
      </c>
      <c r="B1046" s="194" t="s">
        <v>855</v>
      </c>
      <c r="C1046" s="119"/>
      <c r="D1046" s="119"/>
      <c r="E1046" s="3"/>
      <c r="F1046" s="4">
        <f>SUM(F968:F1045)</f>
        <v>114586</v>
      </c>
      <c r="G1046" s="119"/>
      <c r="H1046" s="4">
        <f>SUM(H968:H1045)</f>
        <v>0</v>
      </c>
      <c r="I1046" s="119"/>
      <c r="J1046" s="4">
        <f>SUM(J968:J1045)</f>
        <v>0</v>
      </c>
      <c r="K1046" s="119"/>
      <c r="L1046" s="470">
        <f>SUM(L968:L1045)</f>
        <v>114586</v>
      </c>
      <c r="M1046" s="72"/>
      <c r="N1046" s="222"/>
      <c r="O1046" s="85">
        <f t="shared" si="198"/>
        <v>0</v>
      </c>
      <c r="P1046" s="222"/>
      <c r="Q1046" s="222"/>
      <c r="R1046" s="223"/>
      <c r="S1046" s="222"/>
      <c r="T1046" s="222"/>
      <c r="U1046" s="223"/>
      <c r="V1046" s="222"/>
      <c r="W1046" s="222"/>
      <c r="X1046" s="223"/>
      <c r="Y1046" s="222"/>
      <c r="Z1046" s="222"/>
      <c r="AA1046" s="223"/>
      <c r="AB1046" s="257"/>
      <c r="AC1046" s="257"/>
      <c r="AD1046" s="223"/>
      <c r="AE1046" s="257"/>
      <c r="AF1046" s="222"/>
      <c r="AG1046" s="223"/>
      <c r="AH1046" s="257"/>
      <c r="AI1046" s="222"/>
      <c r="AJ1046" s="223"/>
      <c r="AK1046" s="257"/>
      <c r="AL1046" s="222"/>
      <c r="AM1046" s="470">
        <f>SUM(AM968:AM1045)</f>
        <v>0</v>
      </c>
      <c r="AN1046" s="257"/>
      <c r="AO1046" s="222"/>
      <c r="AP1046" s="470">
        <f>SUM(AP968:AP1045)</f>
        <v>42045</v>
      </c>
      <c r="AQ1046" s="257"/>
      <c r="AR1046" s="222"/>
      <c r="AS1046" s="470">
        <f>SUM(AS968:AS1045)</f>
        <v>28212</v>
      </c>
      <c r="AT1046" s="257"/>
      <c r="AU1046" s="222"/>
      <c r="AV1046" s="470">
        <f>SUM(AV968:AV1045)</f>
        <v>30791</v>
      </c>
      <c r="AW1046" s="498"/>
      <c r="AX1046" s="498"/>
      <c r="AY1046" s="470">
        <f>SUM(AY968:AY1045)</f>
        <v>3000</v>
      </c>
      <c r="AZ1046" s="458">
        <f t="shared" si="181"/>
        <v>0</v>
      </c>
      <c r="BA1046" s="470">
        <f>SUM(BA968:BA1045)</f>
        <v>104048</v>
      </c>
      <c r="BD1046" s="253">
        <v>0</v>
      </c>
      <c r="BE1046" s="66">
        <f t="shared" si="179"/>
        <v>0</v>
      </c>
      <c r="BF1046" s="470">
        <f>SUM(BF968:BF1045)</f>
        <v>104048</v>
      </c>
    </row>
    <row r="1047" spans="1:58" x14ac:dyDescent="0.25">
      <c r="A1047" s="196"/>
      <c r="B1047" s="132"/>
      <c r="C1047" s="124"/>
      <c r="D1047" s="124"/>
      <c r="E1047" s="5"/>
      <c r="F1047" s="9"/>
      <c r="G1047" s="125"/>
      <c r="H1047" s="54"/>
      <c r="I1047" s="126"/>
      <c r="J1047" s="56"/>
      <c r="K1047" s="127"/>
      <c r="L1047" s="472"/>
      <c r="M1047" s="74"/>
      <c r="O1047" s="85">
        <f t="shared" si="198"/>
        <v>0</v>
      </c>
      <c r="P1047" s="222"/>
      <c r="Q1047" s="222"/>
      <c r="R1047" s="223"/>
      <c r="S1047" s="222"/>
      <c r="T1047" s="222"/>
      <c r="U1047" s="223"/>
      <c r="V1047" s="222"/>
      <c r="W1047" s="222"/>
      <c r="X1047" s="223"/>
      <c r="Y1047" s="222"/>
      <c r="Z1047" s="222"/>
      <c r="AA1047" s="223"/>
      <c r="AB1047" s="257"/>
      <c r="AC1047" s="257"/>
      <c r="AD1047" s="223"/>
      <c r="AE1047" s="257"/>
      <c r="AF1047" s="222"/>
      <c r="AG1047" s="223"/>
      <c r="AH1047" s="257"/>
      <c r="AI1047" s="222"/>
      <c r="AJ1047" s="223"/>
      <c r="AK1047" s="257"/>
      <c r="AL1047" s="222"/>
      <c r="AM1047" s="223"/>
      <c r="AN1047" s="257"/>
      <c r="AO1047" s="222"/>
      <c r="AP1047" s="223"/>
      <c r="AQ1047" s="257"/>
      <c r="AR1047" s="222"/>
      <c r="AS1047" s="223"/>
      <c r="AT1047" s="257"/>
      <c r="AU1047" s="222"/>
      <c r="AV1047" s="223"/>
      <c r="AW1047" s="257"/>
      <c r="AX1047" s="257"/>
      <c r="AY1047" s="223"/>
      <c r="AZ1047" s="458">
        <f t="shared" si="181"/>
        <v>0</v>
      </c>
      <c r="BA1047" s="86">
        <f t="shared" ref="BA1047:BA1110" si="211">AZ1047*E1047</f>
        <v>0</v>
      </c>
      <c r="BD1047" s="253">
        <v>0</v>
      </c>
      <c r="BE1047" s="66">
        <f t="shared" si="179"/>
        <v>0</v>
      </c>
      <c r="BF1047" s="85">
        <f t="shared" si="180"/>
        <v>0</v>
      </c>
    </row>
    <row r="1048" spans="1:58" ht="15.75" customHeight="1" x14ac:dyDescent="0.25">
      <c r="A1048" s="227" t="s">
        <v>856</v>
      </c>
      <c r="B1048" s="194" t="s">
        <v>857</v>
      </c>
      <c r="C1048" s="119"/>
      <c r="D1048" s="119"/>
      <c r="E1048" s="3"/>
      <c r="F1048" s="4"/>
      <c r="G1048" s="119"/>
      <c r="H1048" s="4"/>
      <c r="I1048" s="119"/>
      <c r="J1048" s="4"/>
      <c r="K1048" s="119"/>
      <c r="L1048" s="470"/>
      <c r="M1048" s="72"/>
      <c r="N1048" s="222"/>
      <c r="O1048" s="85">
        <f t="shared" si="198"/>
        <v>0</v>
      </c>
      <c r="P1048" s="222"/>
      <c r="Q1048" s="222"/>
      <c r="R1048" s="223"/>
      <c r="S1048" s="222"/>
      <c r="T1048" s="222"/>
      <c r="U1048" s="223"/>
      <c r="V1048" s="222"/>
      <c r="W1048" s="222"/>
      <c r="X1048" s="223"/>
      <c r="Y1048" s="222"/>
      <c r="Z1048" s="222"/>
      <c r="AA1048" s="223"/>
      <c r="AB1048" s="257"/>
      <c r="AC1048" s="257"/>
      <c r="AD1048" s="223"/>
      <c r="AE1048" s="257"/>
      <c r="AF1048" s="222"/>
      <c r="AG1048" s="223"/>
      <c r="AH1048" s="257"/>
      <c r="AI1048" s="222"/>
      <c r="AJ1048" s="223"/>
      <c r="AK1048" s="257"/>
      <c r="AL1048" s="222"/>
      <c r="AM1048" s="223"/>
      <c r="AN1048" s="257"/>
      <c r="AO1048" s="222"/>
      <c r="AP1048" s="223"/>
      <c r="AQ1048" s="257"/>
      <c r="AR1048" s="222"/>
      <c r="AS1048" s="223"/>
      <c r="AT1048" s="257"/>
      <c r="AU1048" s="222"/>
      <c r="AV1048" s="223"/>
      <c r="AW1048" s="257"/>
      <c r="AX1048" s="257"/>
      <c r="AY1048" s="223"/>
      <c r="AZ1048" s="458">
        <f t="shared" si="181"/>
        <v>0</v>
      </c>
      <c r="BA1048" s="86">
        <f t="shared" si="211"/>
        <v>0</v>
      </c>
      <c r="BD1048" s="253">
        <v>0</v>
      </c>
      <c r="BE1048" s="66">
        <f t="shared" si="179"/>
        <v>0</v>
      </c>
      <c r="BF1048" s="85">
        <f t="shared" si="180"/>
        <v>0</v>
      </c>
    </row>
    <row r="1049" spans="1:58" outlineLevel="1" x14ac:dyDescent="0.25">
      <c r="A1049" s="196"/>
      <c r="B1049" s="132"/>
      <c r="C1049" s="124"/>
      <c r="D1049" s="124"/>
      <c r="E1049" s="5"/>
      <c r="F1049" s="9"/>
      <c r="G1049" s="125"/>
      <c r="H1049" s="54"/>
      <c r="I1049" s="126"/>
      <c r="J1049" s="56"/>
      <c r="K1049" s="127"/>
      <c r="L1049" s="472"/>
      <c r="M1049" s="74"/>
      <c r="O1049" s="85">
        <f t="shared" si="198"/>
        <v>0</v>
      </c>
      <c r="P1049" s="222"/>
      <c r="Q1049" s="222"/>
      <c r="R1049" s="223"/>
      <c r="S1049" s="222"/>
      <c r="T1049" s="222"/>
      <c r="U1049" s="223"/>
      <c r="V1049" s="222"/>
      <c r="W1049" s="222"/>
      <c r="X1049" s="223"/>
      <c r="Y1049" s="222"/>
      <c r="Z1049" s="222"/>
      <c r="AA1049" s="223"/>
      <c r="AB1049" s="257"/>
      <c r="AC1049" s="257"/>
      <c r="AD1049" s="223"/>
      <c r="AE1049" s="257"/>
      <c r="AF1049" s="222"/>
      <c r="AG1049" s="223"/>
      <c r="AH1049" s="257"/>
      <c r="AI1049" s="222"/>
      <c r="AJ1049" s="223"/>
      <c r="AK1049" s="257"/>
      <c r="AL1049" s="222"/>
      <c r="AM1049" s="223"/>
      <c r="AN1049" s="257"/>
      <c r="AO1049" s="222"/>
      <c r="AP1049" s="223"/>
      <c r="AQ1049" s="257"/>
      <c r="AR1049" s="222"/>
      <c r="AS1049" s="223"/>
      <c r="AT1049" s="257"/>
      <c r="AU1049" s="222"/>
      <c r="AV1049" s="223"/>
      <c r="AW1049" s="257"/>
      <c r="AX1049" s="257"/>
      <c r="AY1049" s="223"/>
      <c r="AZ1049" s="458">
        <f t="shared" si="181"/>
        <v>0</v>
      </c>
      <c r="BA1049" s="86">
        <f t="shared" si="211"/>
        <v>0</v>
      </c>
      <c r="BD1049" s="253">
        <v>0</v>
      </c>
      <c r="BE1049" s="66">
        <f t="shared" si="179"/>
        <v>0</v>
      </c>
      <c r="BF1049" s="85">
        <f t="shared" si="180"/>
        <v>0</v>
      </c>
    </row>
    <row r="1050" spans="1:58" ht="90" outlineLevel="1" x14ac:dyDescent="0.25">
      <c r="A1050" s="196" t="s">
        <v>858</v>
      </c>
      <c r="B1050" s="123" t="s">
        <v>859</v>
      </c>
      <c r="C1050" s="124"/>
      <c r="D1050" s="124"/>
      <c r="E1050" s="5"/>
      <c r="F1050" s="9"/>
      <c r="G1050" s="125"/>
      <c r="H1050" s="54"/>
      <c r="I1050" s="126"/>
      <c r="J1050" s="56"/>
      <c r="K1050" s="127"/>
      <c r="L1050" s="472"/>
      <c r="M1050" s="74"/>
      <c r="O1050" s="85">
        <f t="shared" si="198"/>
        <v>0</v>
      </c>
      <c r="P1050" s="222"/>
      <c r="Q1050" s="222"/>
      <c r="R1050" s="223"/>
      <c r="S1050" s="222"/>
      <c r="T1050" s="222"/>
      <c r="U1050" s="223"/>
      <c r="V1050" s="222"/>
      <c r="W1050" s="222"/>
      <c r="X1050" s="223"/>
      <c r="Y1050" s="222"/>
      <c r="Z1050" s="222"/>
      <c r="AA1050" s="223"/>
      <c r="AB1050" s="257"/>
      <c r="AC1050" s="257"/>
      <c r="AD1050" s="223"/>
      <c r="AE1050" s="257"/>
      <c r="AF1050" s="222"/>
      <c r="AG1050" s="223"/>
      <c r="AH1050" s="257"/>
      <c r="AI1050" s="222"/>
      <c r="AJ1050" s="223"/>
      <c r="AK1050" s="257"/>
      <c r="AL1050" s="222"/>
      <c r="AM1050" s="223"/>
      <c r="AN1050" s="257"/>
      <c r="AO1050" s="222"/>
      <c r="AP1050" s="223"/>
      <c r="AQ1050" s="257"/>
      <c r="AR1050" s="222"/>
      <c r="AS1050" s="223"/>
      <c r="AT1050" s="257"/>
      <c r="AU1050" s="222"/>
      <c r="AV1050" s="223"/>
      <c r="AW1050" s="257"/>
      <c r="AX1050" s="257"/>
      <c r="AY1050" s="223"/>
      <c r="AZ1050" s="458">
        <f t="shared" si="181"/>
        <v>0</v>
      </c>
      <c r="BA1050" s="86">
        <f t="shared" si="211"/>
        <v>0</v>
      </c>
      <c r="BD1050" s="253">
        <v>0</v>
      </c>
      <c r="BE1050" s="66">
        <f t="shared" ref="BE1050:BE1113" si="212">E1050</f>
        <v>0</v>
      </c>
      <c r="BF1050" s="85">
        <f t="shared" ref="BF1050:BF1113" si="213">BD1050*BE1050</f>
        <v>0</v>
      </c>
    </row>
    <row r="1051" spans="1:58" outlineLevel="1" x14ac:dyDescent="0.25">
      <c r="A1051" s="196"/>
      <c r="B1051" s="159" t="s">
        <v>860</v>
      </c>
      <c r="C1051" s="32" t="s">
        <v>45</v>
      </c>
      <c r="D1051" s="32">
        <v>1</v>
      </c>
      <c r="E1051" s="17">
        <v>1350</v>
      </c>
      <c r="F1051" s="2">
        <f t="shared" ref="F1051:F1057" si="214">E1051*D1051</f>
        <v>1350</v>
      </c>
      <c r="G1051" s="129">
        <v>0</v>
      </c>
      <c r="H1051" s="52">
        <f t="shared" ref="H1051:H1057" si="215">G1051*E1051</f>
        <v>0</v>
      </c>
      <c r="I1051" s="130"/>
      <c r="J1051" s="55">
        <f t="shared" ref="J1051:J1057" si="216">I1051*E1051</f>
        <v>0</v>
      </c>
      <c r="K1051" s="131">
        <f t="shared" ref="K1051:K1057" si="217">D1051+G1051-I1051</f>
        <v>1</v>
      </c>
      <c r="L1051" s="469">
        <f t="shared" ref="L1051:L1057" si="218">K1051*E1051</f>
        <v>1350</v>
      </c>
      <c r="M1051" s="71"/>
      <c r="O1051" s="85">
        <f t="shared" si="198"/>
        <v>0</v>
      </c>
      <c r="P1051" s="222"/>
      <c r="Q1051" s="222"/>
      <c r="R1051" s="223"/>
      <c r="S1051" s="222"/>
      <c r="T1051" s="222"/>
      <c r="U1051" s="223"/>
      <c r="V1051" s="222"/>
      <c r="W1051" s="222"/>
      <c r="X1051" s="223"/>
      <c r="Y1051" s="222"/>
      <c r="Z1051" s="222"/>
      <c r="AA1051" s="223"/>
      <c r="AB1051" s="257"/>
      <c r="AC1051" s="257"/>
      <c r="AD1051" s="223"/>
      <c r="AE1051" s="257"/>
      <c r="AF1051" s="222"/>
      <c r="AG1051" s="223"/>
      <c r="AH1051" s="257"/>
      <c r="AI1051" s="222"/>
      <c r="AJ1051" s="223"/>
      <c r="AK1051" s="257"/>
      <c r="AL1051" s="222"/>
      <c r="AM1051" s="223"/>
      <c r="AN1051" s="257"/>
      <c r="AO1051" s="222"/>
      <c r="AP1051" s="223"/>
      <c r="AQ1051" s="257"/>
      <c r="AR1051" s="222"/>
      <c r="AS1051" s="223"/>
      <c r="AT1051" s="257"/>
      <c r="AU1051" s="222"/>
      <c r="AV1051" s="223"/>
      <c r="AW1051" s="257"/>
      <c r="AX1051" s="257"/>
      <c r="AY1051" s="223"/>
      <c r="AZ1051" s="458">
        <f t="shared" si="181"/>
        <v>0</v>
      </c>
      <c r="BA1051" s="86">
        <f t="shared" si="211"/>
        <v>0</v>
      </c>
      <c r="BD1051" s="253">
        <v>0</v>
      </c>
      <c r="BE1051" s="66">
        <f t="shared" si="212"/>
        <v>1350</v>
      </c>
      <c r="BF1051" s="85">
        <f t="shared" si="213"/>
        <v>0</v>
      </c>
    </row>
    <row r="1052" spans="1:58" ht="30" outlineLevel="1" x14ac:dyDescent="0.25">
      <c r="A1052" s="196"/>
      <c r="B1052" s="159" t="s">
        <v>794</v>
      </c>
      <c r="C1052" s="32" t="s">
        <v>45</v>
      </c>
      <c r="D1052" s="32">
        <v>1</v>
      </c>
      <c r="E1052" s="17">
        <v>35</v>
      </c>
      <c r="F1052" s="2">
        <f t="shared" si="214"/>
        <v>35</v>
      </c>
      <c r="G1052" s="129">
        <v>0</v>
      </c>
      <c r="H1052" s="52">
        <f t="shared" si="215"/>
        <v>0</v>
      </c>
      <c r="I1052" s="130"/>
      <c r="J1052" s="55">
        <f t="shared" si="216"/>
        <v>0</v>
      </c>
      <c r="K1052" s="131">
        <f t="shared" si="217"/>
        <v>1</v>
      </c>
      <c r="L1052" s="469">
        <f t="shared" si="218"/>
        <v>35</v>
      </c>
      <c r="M1052" s="71"/>
      <c r="O1052" s="85">
        <f t="shared" si="198"/>
        <v>0</v>
      </c>
      <c r="P1052" s="222"/>
      <c r="Q1052" s="222"/>
      <c r="R1052" s="223"/>
      <c r="S1052" s="222"/>
      <c r="T1052" s="222"/>
      <c r="U1052" s="223"/>
      <c r="V1052" s="222"/>
      <c r="W1052" s="222"/>
      <c r="X1052" s="223"/>
      <c r="Y1052" s="222"/>
      <c r="Z1052" s="222"/>
      <c r="AA1052" s="223"/>
      <c r="AB1052" s="257"/>
      <c r="AC1052" s="257"/>
      <c r="AD1052" s="223"/>
      <c r="AE1052" s="257"/>
      <c r="AF1052" s="222"/>
      <c r="AG1052" s="223"/>
      <c r="AH1052" s="257"/>
      <c r="AI1052" s="222"/>
      <c r="AJ1052" s="223"/>
      <c r="AK1052" s="257"/>
      <c r="AL1052" s="222"/>
      <c r="AM1052" s="223"/>
      <c r="AN1052" s="257"/>
      <c r="AO1052" s="222"/>
      <c r="AP1052" s="223"/>
      <c r="AQ1052" s="257"/>
      <c r="AR1052" s="222"/>
      <c r="AS1052" s="223"/>
      <c r="AT1052" s="257"/>
      <c r="AU1052" s="222"/>
      <c r="AV1052" s="223"/>
      <c r="AW1052" s="257"/>
      <c r="AX1052" s="257"/>
      <c r="AY1052" s="223"/>
      <c r="AZ1052" s="458">
        <f t="shared" si="181"/>
        <v>0</v>
      </c>
      <c r="BA1052" s="86">
        <f t="shared" si="211"/>
        <v>0</v>
      </c>
      <c r="BD1052" s="253">
        <v>0</v>
      </c>
      <c r="BE1052" s="66">
        <f t="shared" si="212"/>
        <v>35</v>
      </c>
      <c r="BF1052" s="85">
        <f t="shared" si="213"/>
        <v>0</v>
      </c>
    </row>
    <row r="1053" spans="1:58" ht="30" outlineLevel="1" x14ac:dyDescent="0.25">
      <c r="A1053" s="196"/>
      <c r="B1053" s="159" t="s">
        <v>861</v>
      </c>
      <c r="C1053" s="32" t="s">
        <v>45</v>
      </c>
      <c r="D1053" s="32">
        <v>6</v>
      </c>
      <c r="E1053" s="17">
        <v>35</v>
      </c>
      <c r="F1053" s="2">
        <f t="shared" si="214"/>
        <v>210</v>
      </c>
      <c r="G1053" s="129">
        <v>0</v>
      </c>
      <c r="H1053" s="52">
        <f t="shared" si="215"/>
        <v>0</v>
      </c>
      <c r="I1053" s="130"/>
      <c r="J1053" s="55">
        <f t="shared" si="216"/>
        <v>0</v>
      </c>
      <c r="K1053" s="131">
        <f t="shared" si="217"/>
        <v>6</v>
      </c>
      <c r="L1053" s="469">
        <f t="shared" si="218"/>
        <v>210</v>
      </c>
      <c r="M1053" s="71"/>
      <c r="O1053" s="85">
        <f t="shared" si="198"/>
        <v>0</v>
      </c>
      <c r="P1053" s="222"/>
      <c r="Q1053" s="222"/>
      <c r="R1053" s="223"/>
      <c r="S1053" s="222"/>
      <c r="T1053" s="222"/>
      <c r="U1053" s="223"/>
      <c r="V1053" s="222"/>
      <c r="W1053" s="222"/>
      <c r="X1053" s="223"/>
      <c r="Y1053" s="222"/>
      <c r="Z1053" s="222"/>
      <c r="AA1053" s="223"/>
      <c r="AB1053" s="257"/>
      <c r="AC1053" s="257"/>
      <c r="AD1053" s="223"/>
      <c r="AE1053" s="257"/>
      <c r="AF1053" s="222"/>
      <c r="AG1053" s="223"/>
      <c r="AH1053" s="257"/>
      <c r="AI1053" s="222"/>
      <c r="AJ1053" s="223"/>
      <c r="AK1053" s="257"/>
      <c r="AL1053" s="222"/>
      <c r="AM1053" s="223"/>
      <c r="AN1053" s="257"/>
      <c r="AO1053" s="222"/>
      <c r="AP1053" s="223"/>
      <c r="AQ1053" s="257"/>
      <c r="AR1053" s="222"/>
      <c r="AS1053" s="223"/>
      <c r="AT1053" s="257"/>
      <c r="AU1053" s="222"/>
      <c r="AV1053" s="223"/>
      <c r="AW1053" s="257"/>
      <c r="AX1053" s="257"/>
      <c r="AY1053" s="223"/>
      <c r="AZ1053" s="458">
        <f t="shared" si="181"/>
        <v>0</v>
      </c>
      <c r="BA1053" s="86">
        <f t="shared" si="211"/>
        <v>0</v>
      </c>
      <c r="BD1053" s="253">
        <v>0</v>
      </c>
      <c r="BE1053" s="66">
        <f t="shared" si="212"/>
        <v>35</v>
      </c>
      <c r="BF1053" s="85">
        <f t="shared" si="213"/>
        <v>0</v>
      </c>
    </row>
    <row r="1054" spans="1:58" ht="30" outlineLevel="1" x14ac:dyDescent="0.25">
      <c r="A1054" s="196"/>
      <c r="B1054" s="159" t="s">
        <v>796</v>
      </c>
      <c r="C1054" s="32" t="s">
        <v>45</v>
      </c>
      <c r="D1054" s="32">
        <v>3</v>
      </c>
      <c r="E1054" s="17">
        <v>35</v>
      </c>
      <c r="F1054" s="2">
        <f t="shared" si="214"/>
        <v>105</v>
      </c>
      <c r="G1054" s="129">
        <v>0</v>
      </c>
      <c r="H1054" s="52">
        <f t="shared" si="215"/>
        <v>0</v>
      </c>
      <c r="I1054" s="130"/>
      <c r="J1054" s="55">
        <f t="shared" si="216"/>
        <v>0</v>
      </c>
      <c r="K1054" s="131">
        <f t="shared" si="217"/>
        <v>3</v>
      </c>
      <c r="L1054" s="469">
        <f t="shared" si="218"/>
        <v>105</v>
      </c>
      <c r="M1054" s="71"/>
      <c r="O1054" s="85">
        <f t="shared" si="198"/>
        <v>0</v>
      </c>
      <c r="P1054" s="222"/>
      <c r="Q1054" s="222"/>
      <c r="R1054" s="223"/>
      <c r="S1054" s="222"/>
      <c r="T1054" s="222"/>
      <c r="U1054" s="223"/>
      <c r="V1054" s="222"/>
      <c r="W1054" s="222"/>
      <c r="X1054" s="223"/>
      <c r="Y1054" s="222"/>
      <c r="Z1054" s="222"/>
      <c r="AA1054" s="223"/>
      <c r="AB1054" s="257"/>
      <c r="AC1054" s="257"/>
      <c r="AD1054" s="223"/>
      <c r="AE1054" s="257"/>
      <c r="AF1054" s="222"/>
      <c r="AG1054" s="223"/>
      <c r="AH1054" s="257"/>
      <c r="AI1054" s="222"/>
      <c r="AJ1054" s="223"/>
      <c r="AK1054" s="257"/>
      <c r="AL1054" s="222"/>
      <c r="AM1054" s="223"/>
      <c r="AN1054" s="257"/>
      <c r="AO1054" s="222"/>
      <c r="AP1054" s="223"/>
      <c r="AQ1054" s="257"/>
      <c r="AR1054" s="222"/>
      <c r="AS1054" s="223"/>
      <c r="AT1054" s="257"/>
      <c r="AU1054" s="222"/>
      <c r="AV1054" s="223"/>
      <c r="AW1054" s="257"/>
      <c r="AX1054" s="257"/>
      <c r="AY1054" s="223"/>
      <c r="AZ1054" s="458">
        <f t="shared" si="181"/>
        <v>0</v>
      </c>
      <c r="BA1054" s="86">
        <f t="shared" si="211"/>
        <v>0</v>
      </c>
      <c r="BD1054" s="253">
        <v>0</v>
      </c>
      <c r="BE1054" s="66">
        <f t="shared" si="212"/>
        <v>35</v>
      </c>
      <c r="BF1054" s="85">
        <f t="shared" si="213"/>
        <v>0</v>
      </c>
    </row>
    <row r="1055" spans="1:58" ht="30" outlineLevel="1" x14ac:dyDescent="0.25">
      <c r="A1055" s="196"/>
      <c r="B1055" s="159" t="s">
        <v>797</v>
      </c>
      <c r="C1055" s="32" t="s">
        <v>45</v>
      </c>
      <c r="D1055" s="32">
        <v>1</v>
      </c>
      <c r="E1055" s="17">
        <v>35</v>
      </c>
      <c r="F1055" s="2">
        <f t="shared" si="214"/>
        <v>35</v>
      </c>
      <c r="G1055" s="129">
        <v>0</v>
      </c>
      <c r="H1055" s="52">
        <f t="shared" si="215"/>
        <v>0</v>
      </c>
      <c r="I1055" s="130"/>
      <c r="J1055" s="55">
        <f t="shared" si="216"/>
        <v>0</v>
      </c>
      <c r="K1055" s="131">
        <f t="shared" si="217"/>
        <v>1</v>
      </c>
      <c r="L1055" s="469">
        <f t="shared" si="218"/>
        <v>35</v>
      </c>
      <c r="M1055" s="71"/>
      <c r="O1055" s="85">
        <f t="shared" si="198"/>
        <v>0</v>
      </c>
      <c r="P1055" s="222"/>
      <c r="Q1055" s="222"/>
      <c r="R1055" s="223"/>
      <c r="S1055" s="222"/>
      <c r="T1055" s="222"/>
      <c r="U1055" s="223"/>
      <c r="V1055" s="222"/>
      <c r="W1055" s="222"/>
      <c r="X1055" s="223"/>
      <c r="Y1055" s="222"/>
      <c r="Z1055" s="222"/>
      <c r="AA1055" s="223"/>
      <c r="AB1055" s="257"/>
      <c r="AC1055" s="257"/>
      <c r="AD1055" s="223"/>
      <c r="AE1055" s="257"/>
      <c r="AF1055" s="222"/>
      <c r="AG1055" s="223"/>
      <c r="AH1055" s="257"/>
      <c r="AI1055" s="222"/>
      <c r="AJ1055" s="223"/>
      <c r="AK1055" s="257"/>
      <c r="AL1055" s="222"/>
      <c r="AM1055" s="223"/>
      <c r="AN1055" s="257"/>
      <c r="AO1055" s="222"/>
      <c r="AP1055" s="223"/>
      <c r="AQ1055" s="257"/>
      <c r="AR1055" s="222"/>
      <c r="AS1055" s="223"/>
      <c r="AT1055" s="257"/>
      <c r="AU1055" s="222"/>
      <c r="AV1055" s="223"/>
      <c r="AW1055" s="257"/>
      <c r="AX1055" s="257"/>
      <c r="AY1055" s="223"/>
      <c r="AZ1055" s="458">
        <f t="shared" si="181"/>
        <v>0</v>
      </c>
      <c r="BA1055" s="86">
        <f t="shared" si="211"/>
        <v>0</v>
      </c>
      <c r="BD1055" s="253">
        <v>0</v>
      </c>
      <c r="BE1055" s="66">
        <f t="shared" si="212"/>
        <v>35</v>
      </c>
      <c r="BF1055" s="85">
        <f t="shared" si="213"/>
        <v>0</v>
      </c>
    </row>
    <row r="1056" spans="1:58" outlineLevel="1" x14ac:dyDescent="0.25">
      <c r="A1056" s="196"/>
      <c r="B1056" s="159" t="s">
        <v>813</v>
      </c>
      <c r="C1056" s="32" t="s">
        <v>45</v>
      </c>
      <c r="D1056" s="32">
        <v>4</v>
      </c>
      <c r="E1056" s="17">
        <v>10</v>
      </c>
      <c r="F1056" s="2">
        <f t="shared" si="214"/>
        <v>40</v>
      </c>
      <c r="G1056" s="129">
        <v>0</v>
      </c>
      <c r="H1056" s="52">
        <f t="shared" si="215"/>
        <v>0</v>
      </c>
      <c r="I1056" s="130"/>
      <c r="J1056" s="55">
        <f t="shared" si="216"/>
        <v>0</v>
      </c>
      <c r="K1056" s="131">
        <f t="shared" si="217"/>
        <v>4</v>
      </c>
      <c r="L1056" s="469">
        <f t="shared" si="218"/>
        <v>40</v>
      </c>
      <c r="M1056" s="71"/>
      <c r="O1056" s="85">
        <f t="shared" si="198"/>
        <v>0</v>
      </c>
      <c r="P1056" s="222"/>
      <c r="Q1056" s="222"/>
      <c r="R1056" s="223"/>
      <c r="S1056" s="222"/>
      <c r="T1056" s="222"/>
      <c r="U1056" s="223"/>
      <c r="V1056" s="222"/>
      <c r="W1056" s="222"/>
      <c r="X1056" s="223"/>
      <c r="Y1056" s="222"/>
      <c r="Z1056" s="222"/>
      <c r="AA1056" s="223"/>
      <c r="AB1056" s="257"/>
      <c r="AC1056" s="257"/>
      <c r="AD1056" s="223"/>
      <c r="AE1056" s="257"/>
      <c r="AF1056" s="222"/>
      <c r="AG1056" s="223"/>
      <c r="AH1056" s="257"/>
      <c r="AI1056" s="222"/>
      <c r="AJ1056" s="223"/>
      <c r="AK1056" s="257"/>
      <c r="AL1056" s="222"/>
      <c r="AM1056" s="223"/>
      <c r="AN1056" s="257"/>
      <c r="AO1056" s="222"/>
      <c r="AP1056" s="223"/>
      <c r="AQ1056" s="257"/>
      <c r="AR1056" s="222"/>
      <c r="AS1056" s="223"/>
      <c r="AT1056" s="257"/>
      <c r="AU1056" s="222"/>
      <c r="AV1056" s="223"/>
      <c r="AW1056" s="257"/>
      <c r="AX1056" s="257"/>
      <c r="AY1056" s="223"/>
      <c r="AZ1056" s="458">
        <f t="shared" si="181"/>
        <v>0</v>
      </c>
      <c r="BA1056" s="86">
        <f t="shared" si="211"/>
        <v>0</v>
      </c>
      <c r="BD1056" s="253">
        <v>0</v>
      </c>
      <c r="BE1056" s="66">
        <f t="shared" si="212"/>
        <v>10</v>
      </c>
      <c r="BF1056" s="85">
        <f t="shared" si="213"/>
        <v>0</v>
      </c>
    </row>
    <row r="1057" spans="1:58" outlineLevel="1" x14ac:dyDescent="0.25">
      <c r="A1057" s="196"/>
      <c r="B1057" s="159" t="s">
        <v>814</v>
      </c>
      <c r="C1057" s="32" t="s">
        <v>45</v>
      </c>
      <c r="D1057" s="32">
        <v>15</v>
      </c>
      <c r="E1057" s="17">
        <v>10</v>
      </c>
      <c r="F1057" s="2">
        <f t="shared" si="214"/>
        <v>150</v>
      </c>
      <c r="G1057" s="129">
        <v>0</v>
      </c>
      <c r="H1057" s="52">
        <f t="shared" si="215"/>
        <v>0</v>
      </c>
      <c r="I1057" s="130"/>
      <c r="J1057" s="55">
        <f t="shared" si="216"/>
        <v>0</v>
      </c>
      <c r="K1057" s="131">
        <f t="shared" si="217"/>
        <v>15</v>
      </c>
      <c r="L1057" s="469">
        <f t="shared" si="218"/>
        <v>150</v>
      </c>
      <c r="M1057" s="71"/>
      <c r="O1057" s="85">
        <f t="shared" si="198"/>
        <v>0</v>
      </c>
      <c r="P1057" s="222"/>
      <c r="Q1057" s="222"/>
      <c r="R1057" s="223"/>
      <c r="S1057" s="222"/>
      <c r="T1057" s="222"/>
      <c r="U1057" s="223"/>
      <c r="V1057" s="222"/>
      <c r="W1057" s="222"/>
      <c r="X1057" s="223"/>
      <c r="Y1057" s="222"/>
      <c r="Z1057" s="222"/>
      <c r="AA1057" s="223"/>
      <c r="AB1057" s="257"/>
      <c r="AC1057" s="257"/>
      <c r="AD1057" s="223"/>
      <c r="AE1057" s="257"/>
      <c r="AF1057" s="222"/>
      <c r="AG1057" s="223"/>
      <c r="AH1057" s="257"/>
      <c r="AI1057" s="222"/>
      <c r="AJ1057" s="223"/>
      <c r="AK1057" s="257"/>
      <c r="AL1057" s="222"/>
      <c r="AM1057" s="223"/>
      <c r="AN1057" s="257"/>
      <c r="AO1057" s="222"/>
      <c r="AP1057" s="223"/>
      <c r="AQ1057" s="257"/>
      <c r="AR1057" s="222"/>
      <c r="AS1057" s="223"/>
      <c r="AT1057" s="257"/>
      <c r="AU1057" s="222"/>
      <c r="AV1057" s="223"/>
      <c r="AW1057" s="257"/>
      <c r="AX1057" s="257"/>
      <c r="AY1057" s="223"/>
      <c r="AZ1057" s="458">
        <f t="shared" si="181"/>
        <v>0</v>
      </c>
      <c r="BA1057" s="86">
        <f t="shared" si="211"/>
        <v>0</v>
      </c>
      <c r="BD1057" s="253">
        <v>0</v>
      </c>
      <c r="BE1057" s="66">
        <f t="shared" si="212"/>
        <v>10</v>
      </c>
      <c r="BF1057" s="85">
        <f t="shared" si="213"/>
        <v>0</v>
      </c>
    </row>
    <row r="1058" spans="1:58" ht="90" outlineLevel="1" x14ac:dyDescent="0.25">
      <c r="A1058" s="196"/>
      <c r="B1058" s="123" t="s">
        <v>862</v>
      </c>
      <c r="C1058" s="124"/>
      <c r="D1058" s="124"/>
      <c r="E1058" s="5"/>
      <c r="F1058" s="9"/>
      <c r="G1058" s="125"/>
      <c r="H1058" s="54"/>
      <c r="I1058" s="126"/>
      <c r="J1058" s="56"/>
      <c r="K1058" s="127"/>
      <c r="L1058" s="472"/>
      <c r="M1058" s="74"/>
      <c r="O1058" s="85">
        <f t="shared" si="198"/>
        <v>0</v>
      </c>
      <c r="P1058" s="222"/>
      <c r="Q1058" s="222"/>
      <c r="R1058" s="223"/>
      <c r="S1058" s="222"/>
      <c r="T1058" s="222"/>
      <c r="U1058" s="223"/>
      <c r="V1058" s="222"/>
      <c r="W1058" s="222"/>
      <c r="X1058" s="223"/>
      <c r="Y1058" s="222"/>
      <c r="Z1058" s="222"/>
      <c r="AA1058" s="223"/>
      <c r="AB1058" s="257"/>
      <c r="AC1058" s="257"/>
      <c r="AD1058" s="223"/>
      <c r="AE1058" s="257"/>
      <c r="AF1058" s="222"/>
      <c r="AG1058" s="223"/>
      <c r="AH1058" s="257"/>
      <c r="AI1058" s="222"/>
      <c r="AJ1058" s="223"/>
      <c r="AK1058" s="257"/>
      <c r="AL1058" s="222"/>
      <c r="AM1058" s="223"/>
      <c r="AN1058" s="257"/>
      <c r="AO1058" s="222"/>
      <c r="AP1058" s="223"/>
      <c r="AQ1058" s="257"/>
      <c r="AR1058" s="222"/>
      <c r="AS1058" s="223"/>
      <c r="AT1058" s="257"/>
      <c r="AU1058" s="222"/>
      <c r="AV1058" s="223"/>
      <c r="AW1058" s="257"/>
      <c r="AX1058" s="257"/>
      <c r="AY1058" s="223"/>
      <c r="AZ1058" s="458">
        <f t="shared" si="181"/>
        <v>0</v>
      </c>
      <c r="BA1058" s="86">
        <f t="shared" si="211"/>
        <v>0</v>
      </c>
      <c r="BD1058" s="253">
        <v>0</v>
      </c>
      <c r="BE1058" s="66">
        <f t="shared" si="212"/>
        <v>0</v>
      </c>
      <c r="BF1058" s="85">
        <f t="shared" si="213"/>
        <v>0</v>
      </c>
    </row>
    <row r="1059" spans="1:58" ht="15.75" outlineLevel="1" thickBot="1" x14ac:dyDescent="0.3">
      <c r="A1059" s="196"/>
      <c r="B1059" s="224" t="s">
        <v>767</v>
      </c>
      <c r="C1059" s="124"/>
      <c r="D1059" s="124"/>
      <c r="E1059" s="5"/>
      <c r="F1059" s="9"/>
      <c r="G1059" s="125"/>
      <c r="H1059" s="54"/>
      <c r="I1059" s="126"/>
      <c r="J1059" s="56"/>
      <c r="K1059" s="127"/>
      <c r="L1059" s="472"/>
      <c r="M1059" s="74"/>
      <c r="O1059" s="85">
        <f t="shared" si="198"/>
        <v>0</v>
      </c>
      <c r="P1059" s="222"/>
      <c r="Q1059" s="222"/>
      <c r="R1059" s="223"/>
      <c r="S1059" s="222"/>
      <c r="T1059" s="222"/>
      <c r="U1059" s="223"/>
      <c r="V1059" s="222"/>
      <c r="W1059" s="222"/>
      <c r="X1059" s="223"/>
      <c r="Y1059" s="222"/>
      <c r="Z1059" s="222"/>
      <c r="AA1059" s="223"/>
      <c r="AB1059" s="257"/>
      <c r="AC1059" s="257"/>
      <c r="AD1059" s="223"/>
      <c r="AE1059" s="257"/>
      <c r="AF1059" s="222"/>
      <c r="AG1059" s="223"/>
      <c r="AH1059" s="257"/>
      <c r="AI1059" s="222"/>
      <c r="AJ1059" s="223"/>
      <c r="AK1059" s="257"/>
      <c r="AL1059" s="222"/>
      <c r="AM1059" s="223"/>
      <c r="AN1059" s="257"/>
      <c r="AO1059" s="222"/>
      <c r="AP1059" s="223"/>
      <c r="AQ1059" s="257"/>
      <c r="AR1059" s="222"/>
      <c r="AS1059" s="223"/>
      <c r="AT1059" s="257"/>
      <c r="AU1059" s="222"/>
      <c r="AV1059" s="223"/>
      <c r="AW1059" s="257"/>
      <c r="AX1059" s="257"/>
      <c r="AY1059" s="223"/>
      <c r="AZ1059" s="458">
        <f t="shared" si="181"/>
        <v>0</v>
      </c>
      <c r="BA1059" s="86">
        <f t="shared" si="211"/>
        <v>0</v>
      </c>
      <c r="BD1059" s="253">
        <v>0</v>
      </c>
      <c r="BE1059" s="66">
        <f t="shared" si="212"/>
        <v>0</v>
      </c>
      <c r="BF1059" s="85">
        <f t="shared" si="213"/>
        <v>0</v>
      </c>
    </row>
    <row r="1060" spans="1:58" ht="15.75" outlineLevel="1" thickBot="1" x14ac:dyDescent="0.3">
      <c r="A1060" s="196"/>
      <c r="B1060" s="224"/>
      <c r="C1060" s="124"/>
      <c r="D1060" s="124"/>
      <c r="E1060" s="5"/>
      <c r="F1060" s="9"/>
      <c r="G1060" s="125"/>
      <c r="H1060" s="54"/>
      <c r="I1060" s="126"/>
      <c r="J1060" s="56"/>
      <c r="K1060" s="127"/>
      <c r="L1060" s="472"/>
      <c r="M1060" s="74"/>
      <c r="O1060" s="85">
        <f t="shared" si="198"/>
        <v>0</v>
      </c>
      <c r="P1060" s="222"/>
      <c r="Q1060" s="222"/>
      <c r="R1060" s="223"/>
      <c r="S1060" s="222"/>
      <c r="T1060" s="222"/>
      <c r="U1060" s="223"/>
      <c r="V1060" s="222"/>
      <c r="W1060" s="222"/>
      <c r="X1060" s="223"/>
      <c r="Y1060" s="222"/>
      <c r="Z1060" s="222"/>
      <c r="AA1060" s="223"/>
      <c r="AB1060" s="257"/>
      <c r="AC1060" s="257"/>
      <c r="AD1060" s="223"/>
      <c r="AE1060" s="257"/>
      <c r="AF1060" s="222"/>
      <c r="AG1060" s="223"/>
      <c r="AH1060" s="257"/>
      <c r="AI1060" s="222"/>
      <c r="AJ1060" s="223"/>
      <c r="AK1060" s="257"/>
      <c r="AL1060" s="222"/>
      <c r="AM1060" s="223"/>
      <c r="AN1060" s="257"/>
      <c r="AO1060" s="222"/>
      <c r="AP1060" s="223"/>
      <c r="AQ1060" s="257"/>
      <c r="AR1060" s="222"/>
      <c r="AS1060" s="223"/>
      <c r="AT1060" s="257"/>
      <c r="AU1060" s="222"/>
      <c r="AV1060" s="223"/>
      <c r="AW1060" s="257"/>
      <c r="AX1060" s="257"/>
      <c r="AY1060" s="223"/>
      <c r="AZ1060" s="458">
        <f t="shared" si="181"/>
        <v>0</v>
      </c>
      <c r="BA1060" s="86">
        <f t="shared" si="211"/>
        <v>0</v>
      </c>
      <c r="BD1060" s="253">
        <v>0</v>
      </c>
      <c r="BE1060" s="66">
        <f t="shared" si="212"/>
        <v>0</v>
      </c>
      <c r="BF1060" s="85">
        <f t="shared" si="213"/>
        <v>0</v>
      </c>
    </row>
    <row r="1061" spans="1:58" ht="15.75" outlineLevel="1" thickBot="1" x14ac:dyDescent="0.3">
      <c r="A1061" s="196"/>
      <c r="B1061" s="224"/>
      <c r="C1061" s="32" t="s">
        <v>26</v>
      </c>
      <c r="D1061" s="32">
        <v>1</v>
      </c>
      <c r="E1061" s="17">
        <v>600</v>
      </c>
      <c r="F1061" s="2">
        <f t="shared" ref="F1061" si="219">E1061*D1061</f>
        <v>600</v>
      </c>
      <c r="G1061" s="129">
        <v>0</v>
      </c>
      <c r="H1061" s="52">
        <f>G1061*E1061</f>
        <v>0</v>
      </c>
      <c r="I1061" s="130"/>
      <c r="J1061" s="55">
        <f>I1061*E1061</f>
        <v>0</v>
      </c>
      <c r="K1061" s="131">
        <f>D1061+G1061-I1061</f>
        <v>1</v>
      </c>
      <c r="L1061" s="469">
        <f>K1061*E1061</f>
        <v>600</v>
      </c>
      <c r="M1061" s="71"/>
      <c r="O1061" s="85">
        <f t="shared" si="198"/>
        <v>0</v>
      </c>
      <c r="P1061" s="222"/>
      <c r="Q1061" s="222"/>
      <c r="R1061" s="223"/>
      <c r="S1061" s="222"/>
      <c r="T1061" s="222"/>
      <c r="U1061" s="223"/>
      <c r="V1061" s="222"/>
      <c r="W1061" s="222"/>
      <c r="X1061" s="223"/>
      <c r="Y1061" s="222"/>
      <c r="Z1061" s="222"/>
      <c r="AA1061" s="223"/>
      <c r="AB1061" s="257"/>
      <c r="AC1061" s="257"/>
      <c r="AD1061" s="223"/>
      <c r="AE1061" s="257"/>
      <c r="AF1061" s="222"/>
      <c r="AG1061" s="223"/>
      <c r="AH1061" s="257"/>
      <c r="AI1061" s="222"/>
      <c r="AJ1061" s="223"/>
      <c r="AK1061" s="257"/>
      <c r="AL1061" s="222"/>
      <c r="AM1061" s="223"/>
      <c r="AN1061" s="257"/>
      <c r="AO1061" s="222"/>
      <c r="AP1061" s="223"/>
      <c r="AQ1061" s="257"/>
      <c r="AR1061" s="222"/>
      <c r="AS1061" s="223"/>
      <c r="AT1061" s="257"/>
      <c r="AU1061" s="222"/>
      <c r="AV1061" s="223"/>
      <c r="AW1061" s="257"/>
      <c r="AX1061" s="257"/>
      <c r="AY1061" s="223"/>
      <c r="AZ1061" s="458">
        <f t="shared" si="181"/>
        <v>0</v>
      </c>
      <c r="BA1061" s="86">
        <f t="shared" si="211"/>
        <v>0</v>
      </c>
      <c r="BD1061" s="253">
        <v>0</v>
      </c>
      <c r="BE1061" s="66">
        <f t="shared" si="212"/>
        <v>600</v>
      </c>
      <c r="BF1061" s="85">
        <f t="shared" si="213"/>
        <v>0</v>
      </c>
    </row>
    <row r="1062" spans="1:58" outlineLevel="1" x14ac:dyDescent="0.25">
      <c r="A1062" s="196"/>
      <c r="B1062" s="132"/>
      <c r="C1062" s="124"/>
      <c r="D1062" s="124"/>
      <c r="E1062" s="5"/>
      <c r="F1062" s="9"/>
      <c r="G1062" s="125"/>
      <c r="H1062" s="54"/>
      <c r="I1062" s="126"/>
      <c r="J1062" s="56"/>
      <c r="K1062" s="127"/>
      <c r="L1062" s="472"/>
      <c r="M1062" s="74"/>
      <c r="O1062" s="85">
        <f t="shared" si="198"/>
        <v>0</v>
      </c>
      <c r="P1062" s="222"/>
      <c r="Q1062" s="222"/>
      <c r="R1062" s="223"/>
      <c r="S1062" s="222"/>
      <c r="T1062" s="222"/>
      <c r="U1062" s="223"/>
      <c r="V1062" s="222"/>
      <c r="W1062" s="222"/>
      <c r="X1062" s="223"/>
      <c r="Y1062" s="222"/>
      <c r="Z1062" s="222"/>
      <c r="AA1062" s="223"/>
      <c r="AB1062" s="257"/>
      <c r="AC1062" s="257"/>
      <c r="AD1062" s="223"/>
      <c r="AE1062" s="257"/>
      <c r="AF1062" s="222"/>
      <c r="AG1062" s="223"/>
      <c r="AH1062" s="257"/>
      <c r="AI1062" s="222"/>
      <c r="AJ1062" s="223"/>
      <c r="AK1062" s="257"/>
      <c r="AL1062" s="222"/>
      <c r="AM1062" s="223"/>
      <c r="AN1062" s="257"/>
      <c r="AO1062" s="222"/>
      <c r="AP1062" s="223"/>
      <c r="AQ1062" s="257"/>
      <c r="AR1062" s="222"/>
      <c r="AS1062" s="223"/>
      <c r="AT1062" s="257"/>
      <c r="AU1062" s="222"/>
      <c r="AV1062" s="223"/>
      <c r="AW1062" s="257"/>
      <c r="AX1062" s="257"/>
      <c r="AY1062" s="223"/>
      <c r="AZ1062" s="458">
        <f t="shared" si="181"/>
        <v>0</v>
      </c>
      <c r="BA1062" s="86">
        <f t="shared" si="211"/>
        <v>0</v>
      </c>
      <c r="BD1062" s="253">
        <v>0</v>
      </c>
      <c r="BE1062" s="66">
        <f t="shared" si="212"/>
        <v>0</v>
      </c>
      <c r="BF1062" s="85">
        <f t="shared" si="213"/>
        <v>0</v>
      </c>
    </row>
    <row r="1063" spans="1:58" ht="90" outlineLevel="1" x14ac:dyDescent="0.25">
      <c r="A1063" s="196" t="s">
        <v>863</v>
      </c>
      <c r="B1063" s="123" t="s">
        <v>864</v>
      </c>
      <c r="C1063" s="124"/>
      <c r="D1063" s="124"/>
      <c r="E1063" s="5"/>
      <c r="F1063" s="9"/>
      <c r="G1063" s="125"/>
      <c r="H1063" s="54"/>
      <c r="I1063" s="126"/>
      <c r="J1063" s="56"/>
      <c r="K1063" s="127"/>
      <c r="L1063" s="472"/>
      <c r="M1063" s="74"/>
      <c r="O1063" s="85">
        <f t="shared" si="198"/>
        <v>0</v>
      </c>
      <c r="P1063" s="222"/>
      <c r="Q1063" s="222"/>
      <c r="R1063" s="223"/>
      <c r="S1063" s="222"/>
      <c r="T1063" s="222"/>
      <c r="U1063" s="223"/>
      <c r="V1063" s="222"/>
      <c r="W1063" s="222"/>
      <c r="X1063" s="223"/>
      <c r="Y1063" s="222"/>
      <c r="Z1063" s="222"/>
      <c r="AA1063" s="223"/>
      <c r="AB1063" s="257"/>
      <c r="AC1063" s="257"/>
      <c r="AD1063" s="223"/>
      <c r="AE1063" s="257"/>
      <c r="AF1063" s="222"/>
      <c r="AG1063" s="223"/>
      <c r="AH1063" s="257"/>
      <c r="AI1063" s="222"/>
      <c r="AJ1063" s="223"/>
      <c r="AK1063" s="257"/>
      <c r="AL1063" s="222"/>
      <c r="AM1063" s="223"/>
      <c r="AN1063" s="257"/>
      <c r="AO1063" s="222"/>
      <c r="AP1063" s="223"/>
      <c r="AQ1063" s="257"/>
      <c r="AR1063" s="222"/>
      <c r="AS1063" s="223"/>
      <c r="AT1063" s="257"/>
      <c r="AU1063" s="222"/>
      <c r="AV1063" s="223"/>
      <c r="AW1063" s="257"/>
      <c r="AX1063" s="257"/>
      <c r="AY1063" s="223"/>
      <c r="AZ1063" s="458">
        <f t="shared" si="181"/>
        <v>0</v>
      </c>
      <c r="BA1063" s="86">
        <f t="shared" si="211"/>
        <v>0</v>
      </c>
      <c r="BD1063" s="253">
        <v>0</v>
      </c>
      <c r="BE1063" s="66">
        <f t="shared" si="212"/>
        <v>0</v>
      </c>
      <c r="BF1063" s="85">
        <f t="shared" si="213"/>
        <v>0</v>
      </c>
    </row>
    <row r="1064" spans="1:58" outlineLevel="1" x14ac:dyDescent="0.25">
      <c r="A1064" s="196"/>
      <c r="B1064" s="159" t="s">
        <v>865</v>
      </c>
      <c r="C1064" s="32" t="s">
        <v>285</v>
      </c>
      <c r="D1064" s="32">
        <v>40</v>
      </c>
      <c r="E1064" s="17">
        <v>12</v>
      </c>
      <c r="F1064" s="2">
        <f t="shared" ref="F1064:F1065" si="220">E1064*D1064</f>
        <v>480</v>
      </c>
      <c r="G1064" s="129">
        <v>0</v>
      </c>
      <c r="H1064" s="52">
        <f>G1064*E1064</f>
        <v>0</v>
      </c>
      <c r="I1064" s="130"/>
      <c r="J1064" s="55">
        <f>I1064*E1064</f>
        <v>0</v>
      </c>
      <c r="K1064" s="131">
        <f>D1064+G1064-I1064</f>
        <v>40</v>
      </c>
      <c r="L1064" s="469">
        <f>K1064*E1064</f>
        <v>480</v>
      </c>
      <c r="M1064" s="71"/>
      <c r="O1064" s="85">
        <f t="shared" si="198"/>
        <v>0</v>
      </c>
      <c r="P1064" s="222"/>
      <c r="Q1064" s="222"/>
      <c r="R1064" s="223"/>
      <c r="S1064" s="222"/>
      <c r="T1064" s="222"/>
      <c r="U1064" s="223"/>
      <c r="V1064" s="222"/>
      <c r="W1064" s="222"/>
      <c r="X1064" s="223"/>
      <c r="Y1064" s="222"/>
      <c r="Z1064" s="222"/>
      <c r="AA1064" s="223"/>
      <c r="AB1064" s="257"/>
      <c r="AC1064" s="257"/>
      <c r="AD1064" s="223"/>
      <c r="AE1064" s="257"/>
      <c r="AF1064" s="222"/>
      <c r="AG1064" s="223"/>
      <c r="AH1064" s="257"/>
      <c r="AI1064" s="222"/>
      <c r="AJ1064" s="223"/>
      <c r="AK1064" s="257"/>
      <c r="AL1064" s="222"/>
      <c r="AM1064" s="223"/>
      <c r="AN1064" s="257"/>
      <c r="AO1064" s="222"/>
      <c r="AP1064" s="223"/>
      <c r="AQ1064" s="253">
        <v>32</v>
      </c>
      <c r="AR1064" s="66">
        <f>E1064</f>
        <v>12</v>
      </c>
      <c r="AS1064" s="85">
        <f>AQ1064*AR1064</f>
        <v>384</v>
      </c>
      <c r="AU1064" s="66">
        <f>H1064</f>
        <v>0</v>
      </c>
      <c r="AV1064" s="85">
        <f>AT1064*AU1064</f>
        <v>0</v>
      </c>
      <c r="AZ1064" s="458">
        <f t="shared" ref="AZ1064:AZ1127" si="221">Y1064+AB1064+AE1064+AH1064+AK1064+AN1064+AQ1064+AT1064+AW1064+V1064+S1064+P1064+M1064</f>
        <v>32</v>
      </c>
      <c r="BA1064" s="86">
        <f t="shared" si="211"/>
        <v>384</v>
      </c>
      <c r="BD1064" s="253">
        <v>32</v>
      </c>
      <c r="BE1064" s="66">
        <f t="shared" si="212"/>
        <v>12</v>
      </c>
      <c r="BF1064" s="85">
        <f t="shared" si="213"/>
        <v>384</v>
      </c>
    </row>
    <row r="1065" spans="1:58" outlineLevel="1" x14ac:dyDescent="0.25">
      <c r="A1065" s="196"/>
      <c r="B1065" s="159" t="s">
        <v>866</v>
      </c>
      <c r="C1065" s="32" t="s">
        <v>285</v>
      </c>
      <c r="D1065" s="32">
        <v>250</v>
      </c>
      <c r="E1065" s="17">
        <v>15</v>
      </c>
      <c r="F1065" s="2">
        <f t="shared" si="220"/>
        <v>3750</v>
      </c>
      <c r="G1065" s="129">
        <v>0</v>
      </c>
      <c r="H1065" s="52">
        <f>G1065*E1065</f>
        <v>0</v>
      </c>
      <c r="I1065" s="130"/>
      <c r="J1065" s="55">
        <f>I1065*E1065</f>
        <v>0</v>
      </c>
      <c r="K1065" s="131">
        <f>D1065+G1065-I1065</f>
        <v>250</v>
      </c>
      <c r="L1065" s="469">
        <f>K1065*E1065</f>
        <v>3750</v>
      </c>
      <c r="M1065" s="71"/>
      <c r="O1065" s="85">
        <f t="shared" si="198"/>
        <v>0</v>
      </c>
      <c r="P1065" s="222"/>
      <c r="Q1065" s="222"/>
      <c r="R1065" s="223"/>
      <c r="S1065" s="222"/>
      <c r="T1065" s="222"/>
      <c r="U1065" s="223"/>
      <c r="V1065" s="222"/>
      <c r="W1065" s="222"/>
      <c r="X1065" s="223"/>
      <c r="Y1065" s="222"/>
      <c r="Z1065" s="222"/>
      <c r="AA1065" s="223"/>
      <c r="AB1065" s="257"/>
      <c r="AC1065" s="257"/>
      <c r="AD1065" s="223"/>
      <c r="AE1065" s="257"/>
      <c r="AF1065" s="222"/>
      <c r="AG1065" s="223"/>
      <c r="AH1065" s="257"/>
      <c r="AI1065" s="222"/>
      <c r="AJ1065" s="223"/>
      <c r="AK1065" s="257"/>
      <c r="AL1065" s="222"/>
      <c r="AM1065" s="223"/>
      <c r="AN1065" s="257"/>
      <c r="AO1065" s="222"/>
      <c r="AP1065" s="223"/>
      <c r="AQ1065" s="257"/>
      <c r="AR1065" s="222"/>
      <c r="AS1065" s="223"/>
      <c r="AT1065" s="257">
        <v>28</v>
      </c>
      <c r="AU1065" s="222">
        <f t="shared" ref="AU1065" si="222">E1065</f>
        <v>15</v>
      </c>
      <c r="AV1065" s="223">
        <f t="shared" ref="AV1065" si="223">AT1065*AU1065</f>
        <v>420</v>
      </c>
      <c r="AW1065" s="257"/>
      <c r="AX1065" s="257"/>
      <c r="AY1065" s="223"/>
      <c r="AZ1065" s="458">
        <f t="shared" si="221"/>
        <v>28</v>
      </c>
      <c r="BA1065" s="86">
        <f t="shared" si="211"/>
        <v>420</v>
      </c>
      <c r="BD1065" s="253">
        <v>28</v>
      </c>
      <c r="BE1065" s="66">
        <f t="shared" si="212"/>
        <v>15</v>
      </c>
      <c r="BF1065" s="85">
        <f t="shared" si="213"/>
        <v>420</v>
      </c>
    </row>
    <row r="1066" spans="1:58" outlineLevel="1" x14ac:dyDescent="0.25">
      <c r="A1066" s="196"/>
      <c r="B1066" s="132"/>
      <c r="C1066" s="124"/>
      <c r="D1066" s="124"/>
      <c r="E1066" s="5"/>
      <c r="F1066" s="9"/>
      <c r="G1066" s="125"/>
      <c r="H1066" s="54"/>
      <c r="I1066" s="126"/>
      <c r="J1066" s="56"/>
      <c r="K1066" s="127"/>
      <c r="L1066" s="472"/>
      <c r="M1066" s="74"/>
      <c r="O1066" s="85">
        <f t="shared" si="198"/>
        <v>0</v>
      </c>
      <c r="P1066" s="222"/>
      <c r="Q1066" s="222"/>
      <c r="R1066" s="223"/>
      <c r="S1066" s="222"/>
      <c r="T1066" s="222"/>
      <c r="U1066" s="223"/>
      <c r="V1066" s="222"/>
      <c r="W1066" s="222"/>
      <c r="X1066" s="223"/>
      <c r="Y1066" s="222"/>
      <c r="Z1066" s="222"/>
      <c r="AA1066" s="223"/>
      <c r="AB1066" s="257"/>
      <c r="AC1066" s="257"/>
      <c r="AD1066" s="223"/>
      <c r="AE1066" s="257"/>
      <c r="AF1066" s="222"/>
      <c r="AG1066" s="223"/>
      <c r="AH1066" s="257"/>
      <c r="AI1066" s="222"/>
      <c r="AJ1066" s="223"/>
      <c r="AK1066" s="257"/>
      <c r="AL1066" s="222"/>
      <c r="AM1066" s="223"/>
      <c r="AN1066" s="257"/>
      <c r="AO1066" s="222"/>
      <c r="AP1066" s="223"/>
      <c r="AQ1066" s="257"/>
      <c r="AR1066" s="222"/>
      <c r="AS1066" s="223"/>
      <c r="AT1066" s="257"/>
      <c r="AU1066" s="222"/>
      <c r="AV1066" s="223"/>
      <c r="AW1066" s="257"/>
      <c r="AX1066" s="257"/>
      <c r="AY1066" s="223"/>
      <c r="AZ1066" s="458">
        <f t="shared" si="221"/>
        <v>0</v>
      </c>
      <c r="BA1066" s="86">
        <f t="shared" si="211"/>
        <v>0</v>
      </c>
      <c r="BD1066" s="253">
        <v>0</v>
      </c>
      <c r="BE1066" s="66">
        <f t="shared" si="212"/>
        <v>0</v>
      </c>
      <c r="BF1066" s="85">
        <f t="shared" si="213"/>
        <v>0</v>
      </c>
    </row>
    <row r="1067" spans="1:58" ht="63" customHeight="1" outlineLevel="1" x14ac:dyDescent="0.25">
      <c r="A1067" s="196" t="s">
        <v>867</v>
      </c>
      <c r="B1067" s="123" t="s">
        <v>868</v>
      </c>
      <c r="C1067" s="32" t="s">
        <v>285</v>
      </c>
      <c r="D1067" s="32">
        <v>30</v>
      </c>
      <c r="E1067" s="17">
        <v>110</v>
      </c>
      <c r="F1067" s="2">
        <f t="shared" ref="F1067" si="224">E1067*D1067</f>
        <v>3300</v>
      </c>
      <c r="G1067" s="129">
        <v>0</v>
      </c>
      <c r="H1067" s="52">
        <f>G1067*E1067</f>
        <v>0</v>
      </c>
      <c r="I1067" s="130"/>
      <c r="J1067" s="55">
        <f>I1067*E1067</f>
        <v>0</v>
      </c>
      <c r="K1067" s="131">
        <f>D1067+G1067-I1067</f>
        <v>30</v>
      </c>
      <c r="L1067" s="469">
        <f>K1067*E1067</f>
        <v>3300</v>
      </c>
      <c r="M1067" s="71"/>
      <c r="O1067" s="85">
        <f t="shared" si="198"/>
        <v>0</v>
      </c>
      <c r="P1067" s="222"/>
      <c r="Q1067" s="222"/>
      <c r="R1067" s="223"/>
      <c r="S1067" s="222"/>
      <c r="T1067" s="222"/>
      <c r="U1067" s="223"/>
      <c r="V1067" s="222"/>
      <c r="W1067" s="222"/>
      <c r="X1067" s="223"/>
      <c r="Y1067" s="222"/>
      <c r="Z1067" s="222"/>
      <c r="AA1067" s="223"/>
      <c r="AB1067" s="257"/>
      <c r="AC1067" s="257"/>
      <c r="AD1067" s="223"/>
      <c r="AE1067" s="257"/>
      <c r="AF1067" s="222"/>
      <c r="AG1067" s="223"/>
      <c r="AH1067" s="257"/>
      <c r="AI1067" s="222"/>
      <c r="AJ1067" s="223"/>
      <c r="AK1067" s="257"/>
      <c r="AL1067" s="222"/>
      <c r="AM1067" s="223"/>
      <c r="AN1067" s="257"/>
      <c r="AO1067" s="222"/>
      <c r="AP1067" s="223"/>
      <c r="AQ1067" s="253">
        <v>22</v>
      </c>
      <c r="AR1067" s="66">
        <f>E1067</f>
        <v>110</v>
      </c>
      <c r="AS1067" s="85">
        <f>AQ1067*AR1067</f>
        <v>2420</v>
      </c>
      <c r="AU1067" s="66">
        <f>H1067</f>
        <v>0</v>
      </c>
      <c r="AV1067" s="85">
        <f>AT1067*AU1067</f>
        <v>0</v>
      </c>
      <c r="AZ1067" s="458">
        <f t="shared" si="221"/>
        <v>22</v>
      </c>
      <c r="BA1067" s="86">
        <f t="shared" si="211"/>
        <v>2420</v>
      </c>
      <c r="BD1067" s="253">
        <v>22</v>
      </c>
      <c r="BE1067" s="66">
        <f t="shared" si="212"/>
        <v>110</v>
      </c>
      <c r="BF1067" s="85">
        <f t="shared" si="213"/>
        <v>2420</v>
      </c>
    </row>
    <row r="1068" spans="1:58" outlineLevel="1" x14ac:dyDescent="0.25">
      <c r="A1068" s="196"/>
      <c r="B1068" s="132"/>
      <c r="C1068" s="124"/>
      <c r="D1068" s="124"/>
      <c r="E1068" s="5"/>
      <c r="F1068" s="9"/>
      <c r="G1068" s="125"/>
      <c r="H1068" s="54"/>
      <c r="I1068" s="126"/>
      <c r="J1068" s="56"/>
      <c r="K1068" s="127"/>
      <c r="L1068" s="472"/>
      <c r="M1068" s="74"/>
      <c r="O1068" s="85">
        <f t="shared" si="198"/>
        <v>0</v>
      </c>
      <c r="P1068" s="222"/>
      <c r="Q1068" s="222"/>
      <c r="R1068" s="223"/>
      <c r="S1068" s="222"/>
      <c r="T1068" s="222"/>
      <c r="U1068" s="223"/>
      <c r="V1068" s="222"/>
      <c r="W1068" s="222"/>
      <c r="X1068" s="223"/>
      <c r="Y1068" s="222"/>
      <c r="Z1068" s="222"/>
      <c r="AA1068" s="223"/>
      <c r="AB1068" s="257"/>
      <c r="AC1068" s="257"/>
      <c r="AD1068" s="223"/>
      <c r="AE1068" s="257"/>
      <c r="AF1068" s="222"/>
      <c r="AG1068" s="223"/>
      <c r="AH1068" s="257"/>
      <c r="AI1068" s="222"/>
      <c r="AJ1068" s="223"/>
      <c r="AK1068" s="257"/>
      <c r="AL1068" s="222"/>
      <c r="AM1068" s="223"/>
      <c r="AN1068" s="257"/>
      <c r="AO1068" s="222"/>
      <c r="AP1068" s="223"/>
      <c r="AQ1068" s="257"/>
      <c r="AR1068" s="222"/>
      <c r="AS1068" s="223"/>
      <c r="AT1068" s="257"/>
      <c r="AU1068" s="222"/>
      <c r="AV1068" s="223"/>
      <c r="AW1068" s="257"/>
      <c r="AX1068" s="257"/>
      <c r="AY1068" s="223"/>
      <c r="AZ1068" s="458">
        <f t="shared" si="221"/>
        <v>0</v>
      </c>
      <c r="BA1068" s="86">
        <f t="shared" si="211"/>
        <v>0</v>
      </c>
      <c r="BD1068" s="253">
        <v>0</v>
      </c>
      <c r="BE1068" s="66">
        <f t="shared" si="212"/>
        <v>0</v>
      </c>
      <c r="BF1068" s="85">
        <f t="shared" si="213"/>
        <v>0</v>
      </c>
    </row>
    <row r="1069" spans="1:58" ht="47.25" customHeight="1" outlineLevel="1" x14ac:dyDescent="0.25">
      <c r="A1069" s="196" t="s">
        <v>869</v>
      </c>
      <c r="B1069" s="123" t="s">
        <v>870</v>
      </c>
      <c r="C1069" s="32" t="s">
        <v>285</v>
      </c>
      <c r="D1069" s="32">
        <v>25</v>
      </c>
      <c r="E1069" s="17">
        <v>30</v>
      </c>
      <c r="F1069" s="2">
        <f t="shared" ref="F1069" si="225">E1069*D1069</f>
        <v>750</v>
      </c>
      <c r="G1069" s="129">
        <v>0</v>
      </c>
      <c r="H1069" s="52">
        <f>G1069*E1069</f>
        <v>0</v>
      </c>
      <c r="I1069" s="130"/>
      <c r="J1069" s="55">
        <f>I1069*E1069</f>
        <v>0</v>
      </c>
      <c r="K1069" s="131">
        <f>D1069+G1069-I1069</f>
        <v>25</v>
      </c>
      <c r="L1069" s="469">
        <f>K1069*E1069</f>
        <v>750</v>
      </c>
      <c r="M1069" s="71"/>
      <c r="O1069" s="85">
        <f t="shared" si="198"/>
        <v>0</v>
      </c>
      <c r="P1069" s="222"/>
      <c r="Q1069" s="222"/>
      <c r="R1069" s="223"/>
      <c r="S1069" s="222"/>
      <c r="T1069" s="222"/>
      <c r="U1069" s="223"/>
      <c r="V1069" s="222"/>
      <c r="W1069" s="222"/>
      <c r="X1069" s="223"/>
      <c r="Y1069" s="222"/>
      <c r="Z1069" s="222"/>
      <c r="AA1069" s="223"/>
      <c r="AB1069" s="257"/>
      <c r="AC1069" s="257"/>
      <c r="AD1069" s="223"/>
      <c r="AE1069" s="257"/>
      <c r="AF1069" s="222"/>
      <c r="AG1069" s="223"/>
      <c r="AH1069" s="257"/>
      <c r="AI1069" s="222"/>
      <c r="AJ1069" s="223"/>
      <c r="AK1069" s="257"/>
      <c r="AL1069" s="222"/>
      <c r="AM1069" s="223"/>
      <c r="AN1069" s="257"/>
      <c r="AO1069" s="222"/>
      <c r="AP1069" s="223"/>
      <c r="AQ1069" s="257"/>
      <c r="AR1069" s="222"/>
      <c r="AS1069" s="223"/>
      <c r="AT1069" s="257"/>
      <c r="AU1069" s="222"/>
      <c r="AV1069" s="223"/>
      <c r="AW1069" s="257"/>
      <c r="AX1069" s="257"/>
      <c r="AY1069" s="223"/>
      <c r="AZ1069" s="458">
        <f t="shared" si="221"/>
        <v>0</v>
      </c>
      <c r="BA1069" s="86">
        <f t="shared" si="211"/>
        <v>0</v>
      </c>
      <c r="BD1069" s="253">
        <v>0</v>
      </c>
      <c r="BE1069" s="66">
        <f t="shared" si="212"/>
        <v>30</v>
      </c>
      <c r="BF1069" s="85">
        <f t="shared" si="213"/>
        <v>0</v>
      </c>
    </row>
    <row r="1070" spans="1:58" outlineLevel="1" x14ac:dyDescent="0.25">
      <c r="A1070" s="196"/>
      <c r="B1070" s="132"/>
      <c r="C1070" s="124"/>
      <c r="D1070" s="124"/>
      <c r="E1070" s="5"/>
      <c r="F1070" s="9"/>
      <c r="G1070" s="125"/>
      <c r="H1070" s="54"/>
      <c r="I1070" s="126"/>
      <c r="J1070" s="56"/>
      <c r="K1070" s="127"/>
      <c r="L1070" s="472"/>
      <c r="M1070" s="74"/>
      <c r="O1070" s="85">
        <f t="shared" si="198"/>
        <v>0</v>
      </c>
      <c r="P1070" s="222"/>
      <c r="Q1070" s="222"/>
      <c r="R1070" s="223"/>
      <c r="S1070" s="222"/>
      <c r="T1070" s="222"/>
      <c r="U1070" s="223"/>
      <c r="V1070" s="222"/>
      <c r="W1070" s="222"/>
      <c r="X1070" s="223"/>
      <c r="Y1070" s="222"/>
      <c r="Z1070" s="222"/>
      <c r="AA1070" s="223"/>
      <c r="AB1070" s="257"/>
      <c r="AC1070" s="257"/>
      <c r="AD1070" s="223"/>
      <c r="AE1070" s="257"/>
      <c r="AF1070" s="222"/>
      <c r="AG1070" s="223"/>
      <c r="AH1070" s="257"/>
      <c r="AI1070" s="222"/>
      <c r="AJ1070" s="223"/>
      <c r="AK1070" s="257"/>
      <c r="AL1070" s="222"/>
      <c r="AM1070" s="223"/>
      <c r="AN1070" s="257"/>
      <c r="AO1070" s="222"/>
      <c r="AP1070" s="223"/>
      <c r="AQ1070" s="257"/>
      <c r="AR1070" s="222"/>
      <c r="AS1070" s="223"/>
      <c r="AT1070" s="257"/>
      <c r="AU1070" s="222"/>
      <c r="AV1070" s="223"/>
      <c r="AW1070" s="257"/>
      <c r="AX1070" s="257"/>
      <c r="AY1070" s="223"/>
      <c r="AZ1070" s="458">
        <f t="shared" si="221"/>
        <v>0</v>
      </c>
      <c r="BA1070" s="86">
        <f t="shared" si="211"/>
        <v>0</v>
      </c>
      <c r="BD1070" s="253">
        <v>0</v>
      </c>
      <c r="BE1070" s="66">
        <f t="shared" si="212"/>
        <v>0</v>
      </c>
      <c r="BF1070" s="85">
        <f t="shared" si="213"/>
        <v>0</v>
      </c>
    </row>
    <row r="1071" spans="1:58" ht="60" outlineLevel="1" x14ac:dyDescent="0.25">
      <c r="A1071" s="196" t="s">
        <v>871</v>
      </c>
      <c r="B1071" s="123" t="s">
        <v>872</v>
      </c>
      <c r="C1071" s="32" t="s">
        <v>285</v>
      </c>
      <c r="D1071" s="32">
        <v>4</v>
      </c>
      <c r="E1071" s="17">
        <v>100</v>
      </c>
      <c r="F1071" s="2">
        <f t="shared" ref="F1071" si="226">E1071*D1071</f>
        <v>400</v>
      </c>
      <c r="G1071" s="129">
        <v>0</v>
      </c>
      <c r="H1071" s="52">
        <f>G1071*E1071</f>
        <v>0</v>
      </c>
      <c r="I1071" s="130"/>
      <c r="J1071" s="55">
        <f>I1071*E1071</f>
        <v>0</v>
      </c>
      <c r="K1071" s="131">
        <f>D1071+G1071-I1071</f>
        <v>4</v>
      </c>
      <c r="L1071" s="469">
        <f>K1071*E1071</f>
        <v>400</v>
      </c>
      <c r="M1071" s="71"/>
      <c r="O1071" s="85">
        <f t="shared" si="198"/>
        <v>0</v>
      </c>
      <c r="P1071" s="222"/>
      <c r="Q1071" s="222"/>
      <c r="R1071" s="223"/>
      <c r="S1071" s="222"/>
      <c r="T1071" s="222"/>
      <c r="U1071" s="223"/>
      <c r="V1071" s="222"/>
      <c r="W1071" s="222"/>
      <c r="X1071" s="223"/>
      <c r="Y1071" s="222"/>
      <c r="Z1071" s="222"/>
      <c r="AA1071" s="223"/>
      <c r="AB1071" s="257"/>
      <c r="AC1071" s="257"/>
      <c r="AD1071" s="223"/>
      <c r="AE1071" s="257"/>
      <c r="AF1071" s="222"/>
      <c r="AG1071" s="223"/>
      <c r="AH1071" s="257"/>
      <c r="AI1071" s="222"/>
      <c r="AJ1071" s="223"/>
      <c r="AK1071" s="257"/>
      <c r="AL1071" s="222"/>
      <c r="AM1071" s="223"/>
      <c r="AN1071" s="257"/>
      <c r="AO1071" s="222"/>
      <c r="AP1071" s="223"/>
      <c r="AQ1071" s="257"/>
      <c r="AR1071" s="222"/>
      <c r="AS1071" s="223"/>
      <c r="AT1071" s="257"/>
      <c r="AU1071" s="222"/>
      <c r="AV1071" s="223"/>
      <c r="AW1071" s="257"/>
      <c r="AX1071" s="257"/>
      <c r="AY1071" s="223"/>
      <c r="AZ1071" s="458">
        <f t="shared" si="221"/>
        <v>0</v>
      </c>
      <c r="BA1071" s="86">
        <f t="shared" si="211"/>
        <v>0</v>
      </c>
      <c r="BD1071" s="253">
        <v>0</v>
      </c>
      <c r="BE1071" s="66">
        <f t="shared" si="212"/>
        <v>100</v>
      </c>
      <c r="BF1071" s="85">
        <f t="shared" si="213"/>
        <v>0</v>
      </c>
    </row>
    <row r="1072" spans="1:58" outlineLevel="1" x14ac:dyDescent="0.25">
      <c r="A1072" s="196"/>
      <c r="B1072" s="132"/>
      <c r="C1072" s="124"/>
      <c r="D1072" s="124"/>
      <c r="E1072" s="5"/>
      <c r="F1072" s="9"/>
      <c r="G1072" s="125"/>
      <c r="H1072" s="54"/>
      <c r="I1072" s="126"/>
      <c r="J1072" s="56"/>
      <c r="K1072" s="127"/>
      <c r="L1072" s="472"/>
      <c r="M1072" s="74"/>
      <c r="O1072" s="85">
        <f t="shared" si="198"/>
        <v>0</v>
      </c>
      <c r="P1072" s="222"/>
      <c r="Q1072" s="222"/>
      <c r="R1072" s="223"/>
      <c r="S1072" s="222"/>
      <c r="T1072" s="222"/>
      <c r="U1072" s="223"/>
      <c r="V1072" s="222"/>
      <c r="W1072" s="222"/>
      <c r="X1072" s="223"/>
      <c r="Y1072" s="222"/>
      <c r="Z1072" s="222"/>
      <c r="AA1072" s="223"/>
      <c r="AB1072" s="257"/>
      <c r="AC1072" s="257"/>
      <c r="AD1072" s="223"/>
      <c r="AE1072" s="257"/>
      <c r="AF1072" s="222"/>
      <c r="AG1072" s="223"/>
      <c r="AH1072" s="257"/>
      <c r="AI1072" s="222"/>
      <c r="AJ1072" s="223"/>
      <c r="AK1072" s="257"/>
      <c r="AL1072" s="222"/>
      <c r="AM1072" s="223"/>
      <c r="AN1072" s="257"/>
      <c r="AO1072" s="222"/>
      <c r="AP1072" s="223"/>
      <c r="AQ1072" s="257"/>
      <c r="AR1072" s="222"/>
      <c r="AS1072" s="223"/>
      <c r="AT1072" s="257"/>
      <c r="AU1072" s="222"/>
      <c r="AV1072" s="223"/>
      <c r="AW1072" s="257"/>
      <c r="AX1072" s="257"/>
      <c r="AY1072" s="223"/>
      <c r="AZ1072" s="458">
        <f t="shared" si="221"/>
        <v>0</v>
      </c>
      <c r="BA1072" s="86">
        <f t="shared" si="211"/>
        <v>0</v>
      </c>
      <c r="BD1072" s="253">
        <v>0</v>
      </c>
      <c r="BE1072" s="66">
        <f t="shared" si="212"/>
        <v>0</v>
      </c>
      <c r="BF1072" s="85">
        <f t="shared" si="213"/>
        <v>0</v>
      </c>
    </row>
    <row r="1073" spans="1:58" ht="45" outlineLevel="1" x14ac:dyDescent="0.25">
      <c r="A1073" s="196" t="s">
        <v>873</v>
      </c>
      <c r="B1073" s="123" t="s">
        <v>874</v>
      </c>
      <c r="C1073" s="32" t="s">
        <v>45</v>
      </c>
      <c r="D1073" s="32">
        <v>3</v>
      </c>
      <c r="E1073" s="17">
        <v>120</v>
      </c>
      <c r="F1073" s="2">
        <f t="shared" ref="F1073" si="227">E1073*D1073</f>
        <v>360</v>
      </c>
      <c r="G1073" s="129">
        <v>0</v>
      </c>
      <c r="H1073" s="52">
        <f>G1073*E1073</f>
        <v>0</v>
      </c>
      <c r="I1073" s="130"/>
      <c r="J1073" s="55">
        <f>I1073*E1073</f>
        <v>0</v>
      </c>
      <c r="K1073" s="131">
        <f>D1073+G1073-I1073</f>
        <v>3</v>
      </c>
      <c r="L1073" s="469">
        <f>K1073*E1073</f>
        <v>360</v>
      </c>
      <c r="M1073" s="71"/>
      <c r="O1073" s="85">
        <f t="shared" si="198"/>
        <v>0</v>
      </c>
      <c r="P1073" s="222"/>
      <c r="Q1073" s="222"/>
      <c r="R1073" s="223"/>
      <c r="S1073" s="222"/>
      <c r="T1073" s="222"/>
      <c r="U1073" s="223"/>
      <c r="V1073" s="222"/>
      <c r="W1073" s="222"/>
      <c r="X1073" s="223"/>
      <c r="Y1073" s="222"/>
      <c r="Z1073" s="222"/>
      <c r="AA1073" s="223"/>
      <c r="AB1073" s="257"/>
      <c r="AC1073" s="257"/>
      <c r="AD1073" s="223"/>
      <c r="AE1073" s="257"/>
      <c r="AF1073" s="222"/>
      <c r="AG1073" s="223"/>
      <c r="AH1073" s="257"/>
      <c r="AI1073" s="222"/>
      <c r="AJ1073" s="223"/>
      <c r="AK1073" s="257"/>
      <c r="AL1073" s="222"/>
      <c r="AM1073" s="223"/>
      <c r="AN1073" s="257"/>
      <c r="AO1073" s="222"/>
      <c r="AP1073" s="223"/>
      <c r="AQ1073" s="257"/>
      <c r="AR1073" s="222"/>
      <c r="AS1073" s="223"/>
      <c r="AT1073" s="257"/>
      <c r="AU1073" s="222"/>
      <c r="AV1073" s="223"/>
      <c r="AW1073" s="257"/>
      <c r="AX1073" s="257"/>
      <c r="AY1073" s="223"/>
      <c r="AZ1073" s="458">
        <f t="shared" si="221"/>
        <v>0</v>
      </c>
      <c r="BA1073" s="86">
        <f t="shared" si="211"/>
        <v>0</v>
      </c>
      <c r="BD1073" s="253">
        <v>0</v>
      </c>
      <c r="BE1073" s="66">
        <f t="shared" si="212"/>
        <v>120</v>
      </c>
      <c r="BF1073" s="85">
        <f t="shared" si="213"/>
        <v>0</v>
      </c>
    </row>
    <row r="1074" spans="1:58" outlineLevel="1" x14ac:dyDescent="0.25">
      <c r="A1074" s="196"/>
      <c r="B1074" s="132"/>
      <c r="C1074" s="124"/>
      <c r="D1074" s="124"/>
      <c r="E1074" s="5"/>
      <c r="F1074" s="9"/>
      <c r="G1074" s="125"/>
      <c r="H1074" s="54"/>
      <c r="I1074" s="126"/>
      <c r="J1074" s="56"/>
      <c r="K1074" s="127"/>
      <c r="L1074" s="472"/>
      <c r="M1074" s="74"/>
      <c r="O1074" s="85">
        <f t="shared" si="198"/>
        <v>0</v>
      </c>
      <c r="P1074" s="222"/>
      <c r="Q1074" s="222"/>
      <c r="R1074" s="223"/>
      <c r="S1074" s="222"/>
      <c r="T1074" s="222"/>
      <c r="U1074" s="223"/>
      <c r="V1074" s="222"/>
      <c r="W1074" s="222"/>
      <c r="X1074" s="223"/>
      <c r="Y1074" s="222"/>
      <c r="Z1074" s="222"/>
      <c r="AA1074" s="223"/>
      <c r="AB1074" s="257"/>
      <c r="AC1074" s="257"/>
      <c r="AD1074" s="223"/>
      <c r="AE1074" s="257"/>
      <c r="AF1074" s="222"/>
      <c r="AG1074" s="223"/>
      <c r="AH1074" s="257"/>
      <c r="AI1074" s="222"/>
      <c r="AJ1074" s="223"/>
      <c r="AK1074" s="257"/>
      <c r="AL1074" s="222"/>
      <c r="AM1074" s="223"/>
      <c r="AN1074" s="257"/>
      <c r="AO1074" s="222"/>
      <c r="AP1074" s="223"/>
      <c r="AQ1074" s="257"/>
      <c r="AR1074" s="222"/>
      <c r="AS1074" s="223"/>
      <c r="AT1074" s="257"/>
      <c r="AU1074" s="222"/>
      <c r="AV1074" s="223"/>
      <c r="AW1074" s="257"/>
      <c r="AX1074" s="257"/>
      <c r="AY1074" s="223"/>
      <c r="AZ1074" s="458">
        <f t="shared" si="221"/>
        <v>0</v>
      </c>
      <c r="BA1074" s="86">
        <f t="shared" si="211"/>
        <v>0</v>
      </c>
      <c r="BD1074" s="253">
        <v>0</v>
      </c>
      <c r="BE1074" s="66">
        <f t="shared" si="212"/>
        <v>0</v>
      </c>
      <c r="BF1074" s="85">
        <f t="shared" si="213"/>
        <v>0</v>
      </c>
    </row>
    <row r="1075" spans="1:58" ht="45" outlineLevel="1" x14ac:dyDescent="0.25">
      <c r="A1075" s="196" t="s">
        <v>875</v>
      </c>
      <c r="B1075" s="123" t="s">
        <v>876</v>
      </c>
      <c r="C1075" s="32" t="s">
        <v>45</v>
      </c>
      <c r="D1075" s="32">
        <v>5</v>
      </c>
      <c r="E1075" s="17">
        <v>90</v>
      </c>
      <c r="F1075" s="2">
        <f t="shared" ref="F1075" si="228">E1075*D1075</f>
        <v>450</v>
      </c>
      <c r="G1075" s="129">
        <v>0</v>
      </c>
      <c r="H1075" s="52">
        <f>G1075*E1075</f>
        <v>0</v>
      </c>
      <c r="I1075" s="130"/>
      <c r="J1075" s="55">
        <f>I1075*E1075</f>
        <v>0</v>
      </c>
      <c r="K1075" s="131">
        <f>D1075+G1075-I1075</f>
        <v>5</v>
      </c>
      <c r="L1075" s="469">
        <f>K1075*E1075</f>
        <v>450</v>
      </c>
      <c r="M1075" s="71"/>
      <c r="O1075" s="85">
        <f t="shared" si="198"/>
        <v>0</v>
      </c>
      <c r="P1075" s="222"/>
      <c r="Q1075" s="222"/>
      <c r="R1075" s="223"/>
      <c r="S1075" s="222"/>
      <c r="T1075" s="222"/>
      <c r="U1075" s="223"/>
      <c r="V1075" s="222"/>
      <c r="W1075" s="222"/>
      <c r="X1075" s="223"/>
      <c r="Y1075" s="222"/>
      <c r="Z1075" s="222"/>
      <c r="AA1075" s="223"/>
      <c r="AB1075" s="257"/>
      <c r="AC1075" s="257"/>
      <c r="AD1075" s="223"/>
      <c r="AE1075" s="257"/>
      <c r="AF1075" s="222"/>
      <c r="AG1075" s="223"/>
      <c r="AH1075" s="257"/>
      <c r="AI1075" s="222"/>
      <c r="AJ1075" s="223"/>
      <c r="AK1075" s="257"/>
      <c r="AL1075" s="222"/>
      <c r="AM1075" s="223"/>
      <c r="AN1075" s="257"/>
      <c r="AO1075" s="222"/>
      <c r="AP1075" s="223"/>
      <c r="AQ1075" s="257"/>
      <c r="AR1075" s="222"/>
      <c r="AS1075" s="223"/>
      <c r="AT1075" s="257"/>
      <c r="AU1075" s="222"/>
      <c r="AV1075" s="223"/>
      <c r="AW1075" s="257"/>
      <c r="AX1075" s="257"/>
      <c r="AY1075" s="223"/>
      <c r="AZ1075" s="458">
        <f t="shared" si="221"/>
        <v>0</v>
      </c>
      <c r="BA1075" s="86">
        <f t="shared" si="211"/>
        <v>0</v>
      </c>
      <c r="BD1075" s="253">
        <v>0</v>
      </c>
      <c r="BE1075" s="66">
        <f t="shared" si="212"/>
        <v>90</v>
      </c>
      <c r="BF1075" s="85">
        <f t="shared" si="213"/>
        <v>0</v>
      </c>
    </row>
    <row r="1076" spans="1:58" outlineLevel="1" x14ac:dyDescent="0.25">
      <c r="A1076" s="196"/>
      <c r="B1076" s="132"/>
      <c r="C1076" s="124"/>
      <c r="D1076" s="124"/>
      <c r="E1076" s="5"/>
      <c r="F1076" s="9"/>
      <c r="G1076" s="125"/>
      <c r="H1076" s="54"/>
      <c r="I1076" s="126"/>
      <c r="J1076" s="56"/>
      <c r="K1076" s="127"/>
      <c r="L1076" s="472"/>
      <c r="M1076" s="74"/>
      <c r="O1076" s="85">
        <f t="shared" si="198"/>
        <v>0</v>
      </c>
      <c r="P1076" s="222"/>
      <c r="Q1076" s="222"/>
      <c r="R1076" s="223"/>
      <c r="S1076" s="222"/>
      <c r="T1076" s="222"/>
      <c r="U1076" s="223"/>
      <c r="V1076" s="222"/>
      <c r="W1076" s="222"/>
      <c r="X1076" s="223"/>
      <c r="Y1076" s="222"/>
      <c r="Z1076" s="222"/>
      <c r="AA1076" s="223"/>
      <c r="AB1076" s="257"/>
      <c r="AC1076" s="257"/>
      <c r="AD1076" s="223"/>
      <c r="AE1076" s="257"/>
      <c r="AF1076" s="222"/>
      <c r="AG1076" s="223"/>
      <c r="AH1076" s="257"/>
      <c r="AI1076" s="222"/>
      <c r="AJ1076" s="223"/>
      <c r="AK1076" s="257"/>
      <c r="AL1076" s="222"/>
      <c r="AM1076" s="223"/>
      <c r="AN1076" s="257"/>
      <c r="AO1076" s="222"/>
      <c r="AP1076" s="223"/>
      <c r="AQ1076" s="257"/>
      <c r="AR1076" s="222"/>
      <c r="AS1076" s="223"/>
      <c r="AT1076" s="257"/>
      <c r="AU1076" s="222"/>
      <c r="AV1076" s="223"/>
      <c r="AW1076" s="257"/>
      <c r="AX1076" s="257"/>
      <c r="AY1076" s="223"/>
      <c r="AZ1076" s="458">
        <f t="shared" si="221"/>
        <v>0</v>
      </c>
      <c r="BA1076" s="86">
        <f t="shared" si="211"/>
        <v>0</v>
      </c>
      <c r="BD1076" s="253">
        <v>0</v>
      </c>
      <c r="BE1076" s="66">
        <f t="shared" si="212"/>
        <v>0</v>
      </c>
      <c r="BF1076" s="85">
        <f t="shared" si="213"/>
        <v>0</v>
      </c>
    </row>
    <row r="1077" spans="1:58" ht="45" outlineLevel="1" x14ac:dyDescent="0.25">
      <c r="A1077" s="196" t="s">
        <v>877</v>
      </c>
      <c r="B1077" s="123" t="s">
        <v>878</v>
      </c>
      <c r="C1077" s="32" t="s">
        <v>45</v>
      </c>
      <c r="D1077" s="32">
        <v>6</v>
      </c>
      <c r="E1077" s="17">
        <v>90</v>
      </c>
      <c r="F1077" s="2">
        <f t="shared" ref="F1077" si="229">E1077*D1077</f>
        <v>540</v>
      </c>
      <c r="G1077" s="129">
        <v>0</v>
      </c>
      <c r="H1077" s="52">
        <f>G1077*E1077</f>
        <v>0</v>
      </c>
      <c r="I1077" s="130"/>
      <c r="J1077" s="55">
        <f>I1077*E1077</f>
        <v>0</v>
      </c>
      <c r="K1077" s="131">
        <f>D1077+G1077-I1077</f>
        <v>6</v>
      </c>
      <c r="L1077" s="469">
        <f>K1077*E1077</f>
        <v>540</v>
      </c>
      <c r="M1077" s="71"/>
      <c r="O1077" s="85">
        <f t="shared" si="198"/>
        <v>0</v>
      </c>
      <c r="P1077" s="222"/>
      <c r="Q1077" s="222"/>
      <c r="R1077" s="223"/>
      <c r="S1077" s="222"/>
      <c r="T1077" s="222"/>
      <c r="U1077" s="223"/>
      <c r="V1077" s="222"/>
      <c r="W1077" s="222"/>
      <c r="X1077" s="223"/>
      <c r="Y1077" s="222"/>
      <c r="Z1077" s="222"/>
      <c r="AA1077" s="223"/>
      <c r="AB1077" s="257"/>
      <c r="AC1077" s="257"/>
      <c r="AD1077" s="223"/>
      <c r="AE1077" s="257"/>
      <c r="AF1077" s="222"/>
      <c r="AG1077" s="223"/>
      <c r="AH1077" s="257"/>
      <c r="AI1077" s="222"/>
      <c r="AJ1077" s="223"/>
      <c r="AK1077" s="257"/>
      <c r="AL1077" s="222"/>
      <c r="AM1077" s="223"/>
      <c r="AN1077" s="257"/>
      <c r="AO1077" s="222"/>
      <c r="AP1077" s="223"/>
      <c r="AQ1077" s="253">
        <v>1</v>
      </c>
      <c r="AR1077" s="66">
        <f>E1077</f>
        <v>90</v>
      </c>
      <c r="AS1077" s="85">
        <f>AQ1077*AR1077</f>
        <v>90</v>
      </c>
      <c r="AU1077" s="66">
        <f>H1077</f>
        <v>0</v>
      </c>
      <c r="AV1077" s="85">
        <f>AT1077*AU1077</f>
        <v>0</v>
      </c>
      <c r="AZ1077" s="458">
        <f t="shared" si="221"/>
        <v>1</v>
      </c>
      <c r="BA1077" s="86">
        <f t="shared" si="211"/>
        <v>90</v>
      </c>
      <c r="BD1077" s="253">
        <v>1</v>
      </c>
      <c r="BE1077" s="66">
        <f t="shared" si="212"/>
        <v>90</v>
      </c>
      <c r="BF1077" s="85">
        <f t="shared" si="213"/>
        <v>90</v>
      </c>
    </row>
    <row r="1078" spans="1:58" outlineLevel="1" x14ac:dyDescent="0.25">
      <c r="A1078" s="196"/>
      <c r="B1078" s="132"/>
      <c r="C1078" s="124"/>
      <c r="D1078" s="124"/>
      <c r="E1078" s="5"/>
      <c r="F1078" s="9"/>
      <c r="G1078" s="125"/>
      <c r="H1078" s="54"/>
      <c r="I1078" s="126"/>
      <c r="J1078" s="56"/>
      <c r="K1078" s="127"/>
      <c r="L1078" s="472"/>
      <c r="M1078" s="74"/>
      <c r="O1078" s="85">
        <f t="shared" si="198"/>
        <v>0</v>
      </c>
      <c r="P1078" s="222"/>
      <c r="Q1078" s="222"/>
      <c r="R1078" s="223"/>
      <c r="S1078" s="222"/>
      <c r="T1078" s="222"/>
      <c r="U1078" s="223"/>
      <c r="V1078" s="222"/>
      <c r="W1078" s="222"/>
      <c r="X1078" s="223"/>
      <c r="Y1078" s="222"/>
      <c r="Z1078" s="222"/>
      <c r="AA1078" s="223"/>
      <c r="AB1078" s="257"/>
      <c r="AC1078" s="257"/>
      <c r="AD1078" s="223"/>
      <c r="AE1078" s="257"/>
      <c r="AF1078" s="222"/>
      <c r="AG1078" s="223"/>
      <c r="AH1078" s="257"/>
      <c r="AI1078" s="222"/>
      <c r="AJ1078" s="223"/>
      <c r="AK1078" s="257"/>
      <c r="AL1078" s="222"/>
      <c r="AM1078" s="223"/>
      <c r="AN1078" s="257"/>
      <c r="AO1078" s="222"/>
      <c r="AP1078" s="223"/>
      <c r="AQ1078" s="257"/>
      <c r="AR1078" s="222"/>
      <c r="AS1078" s="223"/>
      <c r="AT1078" s="257"/>
      <c r="AU1078" s="222"/>
      <c r="AV1078" s="223"/>
      <c r="AW1078" s="257"/>
      <c r="AX1078" s="257"/>
      <c r="AY1078" s="223"/>
      <c r="AZ1078" s="458">
        <f t="shared" si="221"/>
        <v>0</v>
      </c>
      <c r="BA1078" s="86">
        <f t="shared" si="211"/>
        <v>0</v>
      </c>
      <c r="BD1078" s="253">
        <v>0</v>
      </c>
      <c r="BE1078" s="66">
        <f t="shared" si="212"/>
        <v>0</v>
      </c>
      <c r="BF1078" s="85">
        <f t="shared" si="213"/>
        <v>0</v>
      </c>
    </row>
    <row r="1079" spans="1:58" ht="60" outlineLevel="1" x14ac:dyDescent="0.25">
      <c r="A1079" s="196" t="s">
        <v>879</v>
      </c>
      <c r="B1079" s="123" t="s">
        <v>880</v>
      </c>
      <c r="C1079" s="124"/>
      <c r="D1079" s="124"/>
      <c r="E1079" s="5"/>
      <c r="F1079" s="9"/>
      <c r="G1079" s="125"/>
      <c r="H1079" s="54"/>
      <c r="I1079" s="126"/>
      <c r="J1079" s="56"/>
      <c r="K1079" s="127"/>
      <c r="L1079" s="472"/>
      <c r="M1079" s="74"/>
      <c r="O1079" s="85">
        <f t="shared" si="198"/>
        <v>0</v>
      </c>
      <c r="P1079" s="222"/>
      <c r="Q1079" s="222"/>
      <c r="R1079" s="223"/>
      <c r="S1079" s="222"/>
      <c r="T1079" s="222"/>
      <c r="U1079" s="223"/>
      <c r="V1079" s="222"/>
      <c r="W1079" s="222"/>
      <c r="X1079" s="223"/>
      <c r="Y1079" s="222"/>
      <c r="Z1079" s="222"/>
      <c r="AA1079" s="223"/>
      <c r="AB1079" s="257"/>
      <c r="AC1079" s="257"/>
      <c r="AD1079" s="223"/>
      <c r="AE1079" s="257"/>
      <c r="AF1079" s="222"/>
      <c r="AG1079" s="223"/>
      <c r="AH1079" s="257"/>
      <c r="AI1079" s="222"/>
      <c r="AJ1079" s="223"/>
      <c r="AK1079" s="257"/>
      <c r="AL1079" s="222"/>
      <c r="AM1079" s="223"/>
      <c r="AN1079" s="257"/>
      <c r="AO1079" s="222"/>
      <c r="AP1079" s="223"/>
      <c r="AQ1079" s="257"/>
      <c r="AR1079" s="222"/>
      <c r="AS1079" s="223"/>
      <c r="AT1079" s="257"/>
      <c r="AU1079" s="222"/>
      <c r="AV1079" s="223"/>
      <c r="AW1079" s="257"/>
      <c r="AX1079" s="257"/>
      <c r="AY1079" s="223"/>
      <c r="AZ1079" s="458">
        <f t="shared" si="221"/>
        <v>0</v>
      </c>
      <c r="BA1079" s="86">
        <f t="shared" si="211"/>
        <v>0</v>
      </c>
      <c r="BD1079" s="253">
        <v>0</v>
      </c>
      <c r="BE1079" s="66">
        <f t="shared" si="212"/>
        <v>0</v>
      </c>
      <c r="BF1079" s="85">
        <f t="shared" si="213"/>
        <v>0</v>
      </c>
    </row>
    <row r="1080" spans="1:58" ht="15.75" outlineLevel="1" thickBot="1" x14ac:dyDescent="0.3">
      <c r="A1080" s="196"/>
      <c r="B1080" s="224" t="s">
        <v>767</v>
      </c>
      <c r="C1080" s="124"/>
      <c r="D1080" s="124"/>
      <c r="E1080" s="5"/>
      <c r="F1080" s="9"/>
      <c r="G1080" s="125"/>
      <c r="H1080" s="54"/>
      <c r="I1080" s="126"/>
      <c r="J1080" s="56"/>
      <c r="K1080" s="127"/>
      <c r="L1080" s="472"/>
      <c r="M1080" s="74"/>
      <c r="O1080" s="85">
        <f t="shared" si="198"/>
        <v>0</v>
      </c>
      <c r="P1080" s="222"/>
      <c r="Q1080" s="222"/>
      <c r="R1080" s="223"/>
      <c r="S1080" s="222"/>
      <c r="T1080" s="222"/>
      <c r="U1080" s="223"/>
      <c r="V1080" s="222"/>
      <c r="W1080" s="222"/>
      <c r="X1080" s="223"/>
      <c r="Y1080" s="222"/>
      <c r="Z1080" s="222"/>
      <c r="AA1080" s="223"/>
      <c r="AB1080" s="257"/>
      <c r="AC1080" s="257"/>
      <c r="AD1080" s="223"/>
      <c r="AE1080" s="257"/>
      <c r="AF1080" s="222"/>
      <c r="AG1080" s="223"/>
      <c r="AH1080" s="257"/>
      <c r="AI1080" s="222"/>
      <c r="AJ1080" s="223"/>
      <c r="AK1080" s="257"/>
      <c r="AL1080" s="222"/>
      <c r="AM1080" s="223"/>
      <c r="AN1080" s="257"/>
      <c r="AO1080" s="222"/>
      <c r="AP1080" s="223"/>
      <c r="AQ1080" s="257"/>
      <c r="AR1080" s="222"/>
      <c r="AS1080" s="223"/>
      <c r="AT1080" s="257"/>
      <c r="AU1080" s="222"/>
      <c r="AV1080" s="223"/>
      <c r="AW1080" s="257"/>
      <c r="AX1080" s="257"/>
      <c r="AY1080" s="223"/>
      <c r="AZ1080" s="458">
        <f t="shared" si="221"/>
        <v>0</v>
      </c>
      <c r="BA1080" s="86">
        <f t="shared" si="211"/>
        <v>0</v>
      </c>
      <c r="BD1080" s="253">
        <v>0</v>
      </c>
      <c r="BE1080" s="66">
        <f t="shared" si="212"/>
        <v>0</v>
      </c>
      <c r="BF1080" s="85">
        <f t="shared" si="213"/>
        <v>0</v>
      </c>
    </row>
    <row r="1081" spans="1:58" ht="15.75" outlineLevel="1" thickBot="1" x14ac:dyDescent="0.3">
      <c r="A1081" s="196"/>
      <c r="B1081" s="224"/>
      <c r="C1081" s="124"/>
      <c r="D1081" s="124"/>
      <c r="E1081" s="5"/>
      <c r="F1081" s="9"/>
      <c r="G1081" s="125"/>
      <c r="H1081" s="54"/>
      <c r="I1081" s="126"/>
      <c r="J1081" s="56"/>
      <c r="K1081" s="127"/>
      <c r="L1081" s="472"/>
      <c r="M1081" s="74"/>
      <c r="O1081" s="85">
        <f t="shared" si="198"/>
        <v>0</v>
      </c>
      <c r="P1081" s="222"/>
      <c r="Q1081" s="222"/>
      <c r="R1081" s="223"/>
      <c r="S1081" s="222"/>
      <c r="T1081" s="222"/>
      <c r="U1081" s="223"/>
      <c r="V1081" s="222"/>
      <c r="W1081" s="222"/>
      <c r="X1081" s="223"/>
      <c r="Y1081" s="222"/>
      <c r="Z1081" s="222"/>
      <c r="AA1081" s="223"/>
      <c r="AB1081" s="257"/>
      <c r="AC1081" s="257"/>
      <c r="AD1081" s="223"/>
      <c r="AE1081" s="257"/>
      <c r="AF1081" s="222"/>
      <c r="AG1081" s="223"/>
      <c r="AH1081" s="257"/>
      <c r="AI1081" s="222"/>
      <c r="AJ1081" s="223"/>
      <c r="AK1081" s="257"/>
      <c r="AL1081" s="222"/>
      <c r="AM1081" s="223"/>
      <c r="AN1081" s="257"/>
      <c r="AO1081" s="222"/>
      <c r="AP1081" s="223"/>
      <c r="AQ1081" s="257"/>
      <c r="AR1081" s="222"/>
      <c r="AS1081" s="223"/>
      <c r="AT1081" s="257"/>
      <c r="AU1081" s="222"/>
      <c r="AV1081" s="223"/>
      <c r="AW1081" s="257"/>
      <c r="AX1081" s="257"/>
      <c r="AY1081" s="223"/>
      <c r="AZ1081" s="458">
        <f t="shared" si="221"/>
        <v>0</v>
      </c>
      <c r="BA1081" s="86">
        <f t="shared" si="211"/>
        <v>0</v>
      </c>
      <c r="BD1081" s="253">
        <v>0</v>
      </c>
      <c r="BE1081" s="66">
        <f t="shared" si="212"/>
        <v>0</v>
      </c>
      <c r="BF1081" s="85">
        <f t="shared" si="213"/>
        <v>0</v>
      </c>
    </row>
    <row r="1082" spans="1:58" ht="15.75" outlineLevel="1" thickBot="1" x14ac:dyDescent="0.3">
      <c r="A1082" s="196"/>
      <c r="B1082" s="224"/>
      <c r="C1082" s="32" t="s">
        <v>45</v>
      </c>
      <c r="D1082" s="32">
        <v>1</v>
      </c>
      <c r="E1082" s="17">
        <v>540</v>
      </c>
      <c r="F1082" s="2">
        <f t="shared" ref="F1082" si="230">E1082*D1082</f>
        <v>540</v>
      </c>
      <c r="G1082" s="129">
        <v>0</v>
      </c>
      <c r="H1082" s="52">
        <f>G1082*E1082</f>
        <v>0</v>
      </c>
      <c r="I1082" s="130"/>
      <c r="J1082" s="55">
        <f>I1082*E1082</f>
        <v>0</v>
      </c>
      <c r="K1082" s="131">
        <f>D1082+G1082-I1082</f>
        <v>1</v>
      </c>
      <c r="L1082" s="469">
        <f>K1082*E1082</f>
        <v>540</v>
      </c>
      <c r="M1082" s="71"/>
      <c r="O1082" s="85">
        <f t="shared" si="198"/>
        <v>0</v>
      </c>
      <c r="P1082" s="222"/>
      <c r="Q1082" s="222"/>
      <c r="R1082" s="223"/>
      <c r="S1082" s="222"/>
      <c r="T1082" s="222"/>
      <c r="U1082" s="223"/>
      <c r="V1082" s="222"/>
      <c r="W1082" s="222"/>
      <c r="X1082" s="223"/>
      <c r="Y1082" s="222"/>
      <c r="Z1082" s="222"/>
      <c r="AA1082" s="223"/>
      <c r="AB1082" s="257"/>
      <c r="AC1082" s="257"/>
      <c r="AD1082" s="223"/>
      <c r="AE1082" s="257"/>
      <c r="AF1082" s="222"/>
      <c r="AG1082" s="223"/>
      <c r="AH1082" s="257"/>
      <c r="AI1082" s="222"/>
      <c r="AJ1082" s="223"/>
      <c r="AK1082" s="257"/>
      <c r="AL1082" s="222"/>
      <c r="AM1082" s="223"/>
      <c r="AN1082" s="257"/>
      <c r="AO1082" s="222"/>
      <c r="AP1082" s="223"/>
      <c r="AQ1082" s="257"/>
      <c r="AR1082" s="222"/>
      <c r="AS1082" s="223"/>
      <c r="AT1082" s="257"/>
      <c r="AU1082" s="222"/>
      <c r="AV1082" s="223"/>
      <c r="AW1082" s="257">
        <v>2</v>
      </c>
      <c r="AX1082" s="257">
        <f>E1082</f>
        <v>540</v>
      </c>
      <c r="AY1082" s="223">
        <f>AW1082*AX1082</f>
        <v>1080</v>
      </c>
      <c r="AZ1082" s="458">
        <f t="shared" si="221"/>
        <v>2</v>
      </c>
      <c r="BA1082" s="86">
        <f t="shared" si="211"/>
        <v>1080</v>
      </c>
      <c r="BD1082" s="253">
        <v>2</v>
      </c>
      <c r="BE1082" s="66">
        <f t="shared" si="212"/>
        <v>540</v>
      </c>
      <c r="BF1082" s="85">
        <f t="shared" si="213"/>
        <v>1080</v>
      </c>
    </row>
    <row r="1083" spans="1:58" outlineLevel="1" x14ac:dyDescent="0.25">
      <c r="A1083" s="196"/>
      <c r="B1083" s="132"/>
      <c r="C1083" s="124"/>
      <c r="D1083" s="124"/>
      <c r="E1083" s="5"/>
      <c r="F1083" s="9"/>
      <c r="G1083" s="125"/>
      <c r="H1083" s="54"/>
      <c r="I1083" s="126"/>
      <c r="J1083" s="56"/>
      <c r="K1083" s="127"/>
      <c r="L1083" s="472"/>
      <c r="M1083" s="74"/>
      <c r="O1083" s="85">
        <f t="shared" si="198"/>
        <v>0</v>
      </c>
      <c r="P1083" s="222"/>
      <c r="Q1083" s="222"/>
      <c r="R1083" s="223"/>
      <c r="S1083" s="222"/>
      <c r="T1083" s="222"/>
      <c r="U1083" s="223"/>
      <c r="V1083" s="222"/>
      <c r="W1083" s="222"/>
      <c r="X1083" s="223"/>
      <c r="Y1083" s="222"/>
      <c r="Z1083" s="222"/>
      <c r="AA1083" s="223"/>
      <c r="AB1083" s="257"/>
      <c r="AC1083" s="257"/>
      <c r="AD1083" s="223"/>
      <c r="AE1083" s="257"/>
      <c r="AF1083" s="222"/>
      <c r="AG1083" s="223"/>
      <c r="AH1083" s="257"/>
      <c r="AI1083" s="222"/>
      <c r="AJ1083" s="223"/>
      <c r="AK1083" s="257"/>
      <c r="AL1083" s="222"/>
      <c r="AM1083" s="223"/>
      <c r="AN1083" s="257"/>
      <c r="AO1083" s="222"/>
      <c r="AP1083" s="223"/>
      <c r="AQ1083" s="257"/>
      <c r="AR1083" s="222"/>
      <c r="AS1083" s="223"/>
      <c r="AT1083" s="257"/>
      <c r="AU1083" s="222"/>
      <c r="AV1083" s="223"/>
      <c r="AW1083" s="257"/>
      <c r="AX1083" s="257"/>
      <c r="AY1083" s="223"/>
      <c r="AZ1083" s="458">
        <f t="shared" si="221"/>
        <v>0</v>
      </c>
      <c r="BA1083" s="86">
        <f t="shared" si="211"/>
        <v>0</v>
      </c>
      <c r="BD1083" s="253">
        <v>0</v>
      </c>
      <c r="BE1083" s="66">
        <f t="shared" si="212"/>
        <v>0</v>
      </c>
      <c r="BF1083" s="85">
        <f t="shared" si="213"/>
        <v>0</v>
      </c>
    </row>
    <row r="1084" spans="1:58" ht="45" outlineLevel="1" x14ac:dyDescent="0.25">
      <c r="A1084" s="196" t="s">
        <v>881</v>
      </c>
      <c r="B1084" s="123" t="s">
        <v>882</v>
      </c>
      <c r="C1084" s="32" t="s">
        <v>45</v>
      </c>
      <c r="D1084" s="32">
        <v>5</v>
      </c>
      <c r="E1084" s="17">
        <v>300</v>
      </c>
      <c r="F1084" s="2">
        <f t="shared" ref="F1084" si="231">E1084*D1084</f>
        <v>1500</v>
      </c>
      <c r="G1084" s="129">
        <v>0</v>
      </c>
      <c r="H1084" s="52">
        <f>G1084*E1084</f>
        <v>0</v>
      </c>
      <c r="I1084" s="130"/>
      <c r="J1084" s="55">
        <f>I1084*E1084</f>
        <v>0</v>
      </c>
      <c r="K1084" s="131">
        <f>D1084+G1084-I1084</f>
        <v>5</v>
      </c>
      <c r="L1084" s="469">
        <f>K1084*E1084</f>
        <v>1500</v>
      </c>
      <c r="M1084" s="71"/>
      <c r="O1084" s="85">
        <f t="shared" si="198"/>
        <v>0</v>
      </c>
      <c r="P1084" s="222"/>
      <c r="Q1084" s="222"/>
      <c r="R1084" s="223"/>
      <c r="S1084" s="222"/>
      <c r="T1084" s="222"/>
      <c r="U1084" s="223"/>
      <c r="V1084" s="222"/>
      <c r="W1084" s="222"/>
      <c r="X1084" s="223"/>
      <c r="Y1084" s="222"/>
      <c r="Z1084" s="222"/>
      <c r="AA1084" s="223"/>
      <c r="AB1084" s="257"/>
      <c r="AC1084" s="257"/>
      <c r="AD1084" s="223"/>
      <c r="AE1084" s="257"/>
      <c r="AF1084" s="222"/>
      <c r="AG1084" s="223"/>
      <c r="AH1084" s="257"/>
      <c r="AI1084" s="222"/>
      <c r="AJ1084" s="223"/>
      <c r="AK1084" s="257"/>
      <c r="AL1084" s="222"/>
      <c r="AM1084" s="223"/>
      <c r="AN1084" s="257"/>
      <c r="AO1084" s="222"/>
      <c r="AP1084" s="223"/>
      <c r="AQ1084" s="257"/>
      <c r="AR1084" s="222"/>
      <c r="AS1084" s="223"/>
      <c r="AT1084" s="257"/>
      <c r="AU1084" s="222"/>
      <c r="AV1084" s="223"/>
      <c r="AW1084" s="257"/>
      <c r="AX1084" s="257"/>
      <c r="AY1084" s="223"/>
      <c r="AZ1084" s="458">
        <f t="shared" si="221"/>
        <v>0</v>
      </c>
      <c r="BA1084" s="86">
        <f t="shared" si="211"/>
        <v>0</v>
      </c>
      <c r="BD1084" s="253">
        <v>0</v>
      </c>
      <c r="BE1084" s="66">
        <f t="shared" si="212"/>
        <v>300</v>
      </c>
      <c r="BF1084" s="85">
        <f t="shared" si="213"/>
        <v>0</v>
      </c>
    </row>
    <row r="1085" spans="1:58" outlineLevel="1" x14ac:dyDescent="0.25">
      <c r="A1085" s="196"/>
      <c r="B1085" s="159"/>
      <c r="C1085" s="32"/>
      <c r="D1085" s="32"/>
      <c r="E1085" s="17"/>
      <c r="F1085" s="14"/>
      <c r="G1085" s="114"/>
      <c r="H1085" s="58"/>
      <c r="I1085" s="115"/>
      <c r="J1085" s="61"/>
      <c r="K1085" s="116"/>
      <c r="L1085" s="475"/>
      <c r="M1085" s="72"/>
      <c r="N1085" s="222"/>
      <c r="O1085" s="85">
        <f t="shared" si="198"/>
        <v>0</v>
      </c>
      <c r="P1085" s="222"/>
      <c r="Q1085" s="222"/>
      <c r="R1085" s="223"/>
      <c r="S1085" s="222"/>
      <c r="T1085" s="222"/>
      <c r="U1085" s="223"/>
      <c r="V1085" s="222"/>
      <c r="W1085" s="222"/>
      <c r="X1085" s="223"/>
      <c r="Y1085" s="222"/>
      <c r="Z1085" s="222"/>
      <c r="AA1085" s="223"/>
      <c r="AB1085" s="257"/>
      <c r="AC1085" s="257"/>
      <c r="AD1085" s="223"/>
      <c r="AE1085" s="257"/>
      <c r="AF1085" s="222"/>
      <c r="AG1085" s="223"/>
      <c r="AH1085" s="257"/>
      <c r="AI1085" s="222"/>
      <c r="AJ1085" s="223"/>
      <c r="AK1085" s="257"/>
      <c r="AL1085" s="222"/>
      <c r="AM1085" s="223"/>
      <c r="AN1085" s="257"/>
      <c r="AO1085" s="222"/>
      <c r="AP1085" s="223"/>
      <c r="AQ1085" s="257"/>
      <c r="AR1085" s="222"/>
      <c r="AS1085" s="223"/>
      <c r="AT1085" s="257"/>
      <c r="AU1085" s="222"/>
      <c r="AV1085" s="223"/>
      <c r="AW1085" s="257"/>
      <c r="AX1085" s="257"/>
      <c r="AY1085" s="223"/>
      <c r="AZ1085" s="458">
        <f t="shared" si="221"/>
        <v>0</v>
      </c>
      <c r="BA1085" s="86">
        <f t="shared" si="211"/>
        <v>0</v>
      </c>
      <c r="BD1085" s="253">
        <v>0</v>
      </c>
      <c r="BE1085" s="66">
        <f t="shared" si="212"/>
        <v>0</v>
      </c>
      <c r="BF1085" s="85">
        <f t="shared" si="213"/>
        <v>0</v>
      </c>
    </row>
    <row r="1086" spans="1:58" ht="45" outlineLevel="1" x14ac:dyDescent="0.25">
      <c r="A1086" s="196" t="s">
        <v>883</v>
      </c>
      <c r="B1086" s="123" t="s">
        <v>884</v>
      </c>
      <c r="C1086" s="32" t="s">
        <v>45</v>
      </c>
      <c r="D1086" s="32">
        <v>1</v>
      </c>
      <c r="E1086" s="17">
        <v>320</v>
      </c>
      <c r="F1086" s="2">
        <f t="shared" ref="F1086" si="232">E1086*D1086</f>
        <v>320</v>
      </c>
      <c r="G1086" s="129">
        <v>0</v>
      </c>
      <c r="H1086" s="52">
        <f>G1086*E1086</f>
        <v>0</v>
      </c>
      <c r="I1086" s="130"/>
      <c r="J1086" s="55">
        <f>I1086*E1086</f>
        <v>0</v>
      </c>
      <c r="K1086" s="131">
        <f>D1086+G1086-I1086</f>
        <v>1</v>
      </c>
      <c r="L1086" s="469">
        <f>K1086*E1086</f>
        <v>320</v>
      </c>
      <c r="M1086" s="71"/>
      <c r="O1086" s="85">
        <f t="shared" si="198"/>
        <v>0</v>
      </c>
      <c r="P1086" s="222"/>
      <c r="Q1086" s="222"/>
      <c r="R1086" s="223"/>
      <c r="S1086" s="222"/>
      <c r="T1086" s="222"/>
      <c r="U1086" s="223"/>
      <c r="V1086" s="222"/>
      <c r="W1086" s="222"/>
      <c r="X1086" s="223"/>
      <c r="Y1086" s="222"/>
      <c r="Z1086" s="222"/>
      <c r="AA1086" s="223"/>
      <c r="AB1086" s="257"/>
      <c r="AC1086" s="257"/>
      <c r="AD1086" s="223"/>
      <c r="AE1086" s="257"/>
      <c r="AF1086" s="222"/>
      <c r="AG1086" s="223"/>
      <c r="AH1086" s="257"/>
      <c r="AI1086" s="222"/>
      <c r="AJ1086" s="223"/>
      <c r="AK1086" s="257"/>
      <c r="AL1086" s="222"/>
      <c r="AM1086" s="223"/>
      <c r="AN1086" s="257"/>
      <c r="AO1086" s="222"/>
      <c r="AP1086" s="223"/>
      <c r="AQ1086" s="253">
        <v>1</v>
      </c>
      <c r="AR1086" s="66">
        <f>E1086</f>
        <v>320</v>
      </c>
      <c r="AS1086" s="85">
        <f>AQ1086*AR1086</f>
        <v>320</v>
      </c>
      <c r="AU1086" s="66">
        <f>H1086</f>
        <v>0</v>
      </c>
      <c r="AV1086" s="85">
        <f>AT1086*AU1086</f>
        <v>0</v>
      </c>
      <c r="AZ1086" s="458">
        <f t="shared" si="221"/>
        <v>1</v>
      </c>
      <c r="BA1086" s="86">
        <f t="shared" si="211"/>
        <v>320</v>
      </c>
      <c r="BD1086" s="253">
        <v>1</v>
      </c>
      <c r="BE1086" s="66">
        <f t="shared" si="212"/>
        <v>320</v>
      </c>
      <c r="BF1086" s="85">
        <f t="shared" si="213"/>
        <v>320</v>
      </c>
    </row>
    <row r="1087" spans="1:58" outlineLevel="1" x14ac:dyDescent="0.25">
      <c r="A1087" s="196"/>
      <c r="B1087" s="132"/>
      <c r="C1087" s="124"/>
      <c r="D1087" s="124"/>
      <c r="E1087" s="5"/>
      <c r="F1087" s="9"/>
      <c r="G1087" s="125"/>
      <c r="H1087" s="54"/>
      <c r="I1087" s="126"/>
      <c r="J1087" s="56"/>
      <c r="K1087" s="127"/>
      <c r="L1087" s="472"/>
      <c r="M1087" s="74"/>
      <c r="O1087" s="85">
        <f t="shared" si="198"/>
        <v>0</v>
      </c>
      <c r="P1087" s="222"/>
      <c r="Q1087" s="222"/>
      <c r="R1087" s="223"/>
      <c r="S1087" s="222"/>
      <c r="T1087" s="222"/>
      <c r="U1087" s="223"/>
      <c r="V1087" s="222"/>
      <c r="W1087" s="222"/>
      <c r="X1087" s="223"/>
      <c r="Y1087" s="222"/>
      <c r="Z1087" s="222"/>
      <c r="AA1087" s="223"/>
      <c r="AB1087" s="257"/>
      <c r="AC1087" s="257"/>
      <c r="AD1087" s="223"/>
      <c r="AE1087" s="257"/>
      <c r="AF1087" s="222"/>
      <c r="AG1087" s="223"/>
      <c r="AH1087" s="257"/>
      <c r="AI1087" s="222"/>
      <c r="AJ1087" s="223"/>
      <c r="AK1087" s="257"/>
      <c r="AL1087" s="222"/>
      <c r="AM1087" s="223"/>
      <c r="AN1087" s="257"/>
      <c r="AO1087" s="222"/>
      <c r="AP1087" s="223"/>
      <c r="AQ1087" s="257"/>
      <c r="AR1087" s="222"/>
      <c r="AS1087" s="223"/>
      <c r="AT1087" s="257"/>
      <c r="AU1087" s="222"/>
      <c r="AV1087" s="223"/>
      <c r="AW1087" s="257"/>
      <c r="AX1087" s="257"/>
      <c r="AY1087" s="223"/>
      <c r="AZ1087" s="458">
        <f t="shared" si="221"/>
        <v>0</v>
      </c>
      <c r="BA1087" s="86">
        <f t="shared" si="211"/>
        <v>0</v>
      </c>
      <c r="BD1087" s="253">
        <v>0</v>
      </c>
      <c r="BE1087" s="66">
        <f t="shared" si="212"/>
        <v>0</v>
      </c>
      <c r="BF1087" s="85">
        <f t="shared" si="213"/>
        <v>0</v>
      </c>
    </row>
    <row r="1088" spans="1:58" ht="60" outlineLevel="1" x14ac:dyDescent="0.25">
      <c r="A1088" s="196" t="s">
        <v>885</v>
      </c>
      <c r="B1088" s="123" t="s">
        <v>886</v>
      </c>
      <c r="C1088" s="32" t="s">
        <v>285</v>
      </c>
      <c r="D1088" s="32">
        <v>1</v>
      </c>
      <c r="E1088" s="17">
        <v>450</v>
      </c>
      <c r="F1088" s="2">
        <f t="shared" ref="F1088" si="233">E1088*D1088</f>
        <v>450</v>
      </c>
      <c r="G1088" s="129">
        <v>0</v>
      </c>
      <c r="H1088" s="52">
        <f>G1088*E1088</f>
        <v>0</v>
      </c>
      <c r="I1088" s="130"/>
      <c r="J1088" s="55">
        <f>I1088*E1088</f>
        <v>0</v>
      </c>
      <c r="K1088" s="131">
        <f>D1088+G1088-I1088</f>
        <v>1</v>
      </c>
      <c r="L1088" s="469">
        <f>K1088*E1088</f>
        <v>450</v>
      </c>
      <c r="M1088" s="71"/>
      <c r="O1088" s="85">
        <f t="shared" si="198"/>
        <v>0</v>
      </c>
      <c r="P1088" s="222"/>
      <c r="Q1088" s="222"/>
      <c r="R1088" s="223"/>
      <c r="S1088" s="222"/>
      <c r="T1088" s="222"/>
      <c r="U1088" s="223"/>
      <c r="V1088" s="222"/>
      <c r="W1088" s="222"/>
      <c r="X1088" s="223"/>
      <c r="Y1088" s="222"/>
      <c r="Z1088" s="222"/>
      <c r="AA1088" s="223"/>
      <c r="AB1088" s="257"/>
      <c r="AC1088" s="257"/>
      <c r="AD1088" s="223"/>
      <c r="AE1088" s="257"/>
      <c r="AF1088" s="222"/>
      <c r="AG1088" s="223"/>
      <c r="AH1088" s="257"/>
      <c r="AI1088" s="222"/>
      <c r="AJ1088" s="223"/>
      <c r="AK1088" s="257"/>
      <c r="AL1088" s="222"/>
      <c r="AM1088" s="223"/>
      <c r="AN1088" s="257"/>
      <c r="AO1088" s="222"/>
      <c r="AP1088" s="223"/>
      <c r="AQ1088" s="253">
        <v>1</v>
      </c>
      <c r="AR1088" s="66">
        <f>E1088</f>
        <v>450</v>
      </c>
      <c r="AS1088" s="85">
        <f>AQ1088*AR1088</f>
        <v>450</v>
      </c>
      <c r="AU1088" s="66">
        <f>H1088</f>
        <v>0</v>
      </c>
      <c r="AV1088" s="85">
        <f>AT1088*AU1088</f>
        <v>0</v>
      </c>
      <c r="AZ1088" s="458">
        <f t="shared" si="221"/>
        <v>1</v>
      </c>
      <c r="BA1088" s="86">
        <f t="shared" si="211"/>
        <v>450</v>
      </c>
      <c r="BD1088" s="253">
        <v>1</v>
      </c>
      <c r="BE1088" s="66">
        <f t="shared" si="212"/>
        <v>450</v>
      </c>
      <c r="BF1088" s="85">
        <f t="shared" si="213"/>
        <v>450</v>
      </c>
    </row>
    <row r="1089" spans="1:58" outlineLevel="1" x14ac:dyDescent="0.25">
      <c r="A1089" s="196"/>
      <c r="B1089" s="132"/>
      <c r="C1089" s="124"/>
      <c r="D1089" s="124"/>
      <c r="E1089" s="5"/>
      <c r="F1089" s="9"/>
      <c r="G1089" s="125"/>
      <c r="H1089" s="54"/>
      <c r="I1089" s="126"/>
      <c r="J1089" s="56"/>
      <c r="K1089" s="127"/>
      <c r="L1089" s="472"/>
      <c r="M1089" s="74"/>
      <c r="O1089" s="85">
        <f t="shared" si="198"/>
        <v>0</v>
      </c>
      <c r="P1089" s="222"/>
      <c r="Q1089" s="222"/>
      <c r="R1089" s="223"/>
      <c r="S1089" s="222"/>
      <c r="T1089" s="222"/>
      <c r="U1089" s="223"/>
      <c r="V1089" s="222"/>
      <c r="W1089" s="222"/>
      <c r="X1089" s="223"/>
      <c r="Y1089" s="222"/>
      <c r="Z1089" s="222"/>
      <c r="AA1089" s="223"/>
      <c r="AB1089" s="257"/>
      <c r="AC1089" s="257"/>
      <c r="AD1089" s="223"/>
      <c r="AE1089" s="257"/>
      <c r="AF1089" s="222"/>
      <c r="AG1089" s="223"/>
      <c r="AH1089" s="257"/>
      <c r="AI1089" s="222"/>
      <c r="AJ1089" s="223"/>
      <c r="AK1089" s="257"/>
      <c r="AL1089" s="222"/>
      <c r="AM1089" s="223"/>
      <c r="AN1089" s="257"/>
      <c r="AO1089" s="222"/>
      <c r="AP1089" s="223"/>
      <c r="AQ1089" s="257"/>
      <c r="AR1089" s="222"/>
      <c r="AS1089" s="223"/>
      <c r="AT1089" s="257"/>
      <c r="AU1089" s="222"/>
      <c r="AV1089" s="223"/>
      <c r="AW1089" s="257"/>
      <c r="AX1089" s="257"/>
      <c r="AY1089" s="223"/>
      <c r="AZ1089" s="458">
        <f t="shared" si="221"/>
        <v>0</v>
      </c>
      <c r="BA1089" s="86">
        <f t="shared" si="211"/>
        <v>0</v>
      </c>
      <c r="BD1089" s="253">
        <v>0</v>
      </c>
      <c r="BE1089" s="66">
        <f t="shared" si="212"/>
        <v>0</v>
      </c>
      <c r="BF1089" s="85">
        <f t="shared" si="213"/>
        <v>0</v>
      </c>
    </row>
    <row r="1090" spans="1:58" ht="75" outlineLevel="1" x14ac:dyDescent="0.25">
      <c r="A1090" s="196" t="s">
        <v>887</v>
      </c>
      <c r="B1090" s="123" t="s">
        <v>888</v>
      </c>
      <c r="C1090" s="32" t="s">
        <v>45</v>
      </c>
      <c r="D1090" s="32">
        <v>5</v>
      </c>
      <c r="E1090" s="17">
        <v>100</v>
      </c>
      <c r="F1090" s="2">
        <f t="shared" ref="F1090" si="234">E1090*D1090</f>
        <v>500</v>
      </c>
      <c r="G1090" s="129">
        <v>0</v>
      </c>
      <c r="H1090" s="52">
        <f>G1090*E1090</f>
        <v>0</v>
      </c>
      <c r="I1090" s="130"/>
      <c r="J1090" s="55">
        <f>I1090*E1090</f>
        <v>0</v>
      </c>
      <c r="K1090" s="131">
        <f>D1090+G1090-I1090</f>
        <v>5</v>
      </c>
      <c r="L1090" s="469">
        <f>K1090*E1090</f>
        <v>500</v>
      </c>
      <c r="M1090" s="71"/>
      <c r="O1090" s="85">
        <f t="shared" si="198"/>
        <v>0</v>
      </c>
      <c r="P1090" s="222"/>
      <c r="Q1090" s="222"/>
      <c r="R1090" s="223"/>
      <c r="S1090" s="222"/>
      <c r="T1090" s="222"/>
      <c r="U1090" s="223"/>
      <c r="V1090" s="222"/>
      <c r="W1090" s="222"/>
      <c r="X1090" s="223"/>
      <c r="Y1090" s="222"/>
      <c r="Z1090" s="222"/>
      <c r="AA1090" s="223"/>
      <c r="AB1090" s="257"/>
      <c r="AC1090" s="257"/>
      <c r="AD1090" s="223"/>
      <c r="AE1090" s="257"/>
      <c r="AF1090" s="222"/>
      <c r="AG1090" s="223"/>
      <c r="AH1090" s="257"/>
      <c r="AI1090" s="222"/>
      <c r="AJ1090" s="223"/>
      <c r="AK1090" s="257"/>
      <c r="AL1090" s="222"/>
      <c r="AM1090" s="223"/>
      <c r="AN1090" s="257"/>
      <c r="AO1090" s="222"/>
      <c r="AP1090" s="223"/>
      <c r="AQ1090" s="257"/>
      <c r="AR1090" s="222"/>
      <c r="AS1090" s="223"/>
      <c r="AT1090" s="257"/>
      <c r="AU1090" s="222"/>
      <c r="AV1090" s="223"/>
      <c r="AW1090" s="257"/>
      <c r="AX1090" s="257"/>
      <c r="AY1090" s="223"/>
      <c r="AZ1090" s="458">
        <f t="shared" si="221"/>
        <v>0</v>
      </c>
      <c r="BA1090" s="86">
        <f t="shared" si="211"/>
        <v>0</v>
      </c>
      <c r="BD1090" s="253">
        <v>0</v>
      </c>
      <c r="BE1090" s="66">
        <f t="shared" si="212"/>
        <v>100</v>
      </c>
      <c r="BF1090" s="85">
        <f t="shared" si="213"/>
        <v>0</v>
      </c>
    </row>
    <row r="1091" spans="1:58" outlineLevel="1" x14ac:dyDescent="0.25">
      <c r="A1091" s="196"/>
      <c r="B1091" s="132"/>
      <c r="C1091" s="124"/>
      <c r="D1091" s="124"/>
      <c r="E1091" s="5"/>
      <c r="F1091" s="9"/>
      <c r="G1091" s="125"/>
      <c r="H1091" s="54"/>
      <c r="I1091" s="126"/>
      <c r="J1091" s="56"/>
      <c r="K1091" s="127"/>
      <c r="L1091" s="472"/>
      <c r="M1091" s="74"/>
      <c r="O1091" s="85">
        <f t="shared" si="198"/>
        <v>0</v>
      </c>
      <c r="P1091" s="222"/>
      <c r="Q1091" s="222"/>
      <c r="R1091" s="223"/>
      <c r="S1091" s="222"/>
      <c r="T1091" s="222"/>
      <c r="U1091" s="223"/>
      <c r="V1091" s="222"/>
      <c r="W1091" s="222"/>
      <c r="X1091" s="223"/>
      <c r="Y1091" s="222"/>
      <c r="Z1091" s="222"/>
      <c r="AA1091" s="223"/>
      <c r="AB1091" s="257"/>
      <c r="AC1091" s="257"/>
      <c r="AD1091" s="223"/>
      <c r="AE1091" s="257"/>
      <c r="AF1091" s="222"/>
      <c r="AG1091" s="223"/>
      <c r="AH1091" s="257"/>
      <c r="AI1091" s="222"/>
      <c r="AJ1091" s="223"/>
      <c r="AK1091" s="257"/>
      <c r="AL1091" s="222"/>
      <c r="AM1091" s="223"/>
      <c r="AN1091" s="257"/>
      <c r="AO1091" s="222"/>
      <c r="AP1091" s="223"/>
      <c r="AQ1091" s="257"/>
      <c r="AR1091" s="222"/>
      <c r="AS1091" s="223"/>
      <c r="AT1091" s="257"/>
      <c r="AU1091" s="222"/>
      <c r="AV1091" s="223"/>
      <c r="AW1091" s="257"/>
      <c r="AX1091" s="257"/>
      <c r="AY1091" s="223"/>
      <c r="AZ1091" s="458">
        <f t="shared" si="221"/>
        <v>0</v>
      </c>
      <c r="BA1091" s="86">
        <f t="shared" si="211"/>
        <v>0</v>
      </c>
      <c r="BD1091" s="253">
        <v>0</v>
      </c>
      <c r="BE1091" s="66">
        <f t="shared" si="212"/>
        <v>0</v>
      </c>
      <c r="BF1091" s="85">
        <f t="shared" si="213"/>
        <v>0</v>
      </c>
    </row>
    <row r="1092" spans="1:58" ht="90" outlineLevel="1" x14ac:dyDescent="0.25">
      <c r="A1092" s="196" t="s">
        <v>889</v>
      </c>
      <c r="B1092" s="123" t="s">
        <v>890</v>
      </c>
      <c r="C1092" s="124"/>
      <c r="D1092" s="124"/>
      <c r="E1092" s="5"/>
      <c r="F1092" s="9"/>
      <c r="G1092" s="125"/>
      <c r="H1092" s="54"/>
      <c r="I1092" s="126"/>
      <c r="J1092" s="56"/>
      <c r="K1092" s="127"/>
      <c r="L1092" s="472"/>
      <c r="M1092" s="74"/>
      <c r="O1092" s="85">
        <f t="shared" si="198"/>
        <v>0</v>
      </c>
      <c r="P1092" s="222"/>
      <c r="Q1092" s="222"/>
      <c r="R1092" s="223"/>
      <c r="S1092" s="222"/>
      <c r="T1092" s="222"/>
      <c r="U1092" s="223"/>
      <c r="V1092" s="222"/>
      <c r="W1092" s="222"/>
      <c r="X1092" s="223"/>
      <c r="Y1092" s="222"/>
      <c r="Z1092" s="222"/>
      <c r="AA1092" s="223"/>
      <c r="AB1092" s="257"/>
      <c r="AC1092" s="257"/>
      <c r="AD1092" s="223"/>
      <c r="AE1092" s="257"/>
      <c r="AF1092" s="222"/>
      <c r="AG1092" s="223"/>
      <c r="AH1092" s="257"/>
      <c r="AI1092" s="222"/>
      <c r="AJ1092" s="223"/>
      <c r="AK1092" s="257"/>
      <c r="AL1092" s="222"/>
      <c r="AM1092" s="223"/>
      <c r="AN1092" s="257"/>
      <c r="AO1092" s="222"/>
      <c r="AP1092" s="223"/>
      <c r="AQ1092" s="257"/>
      <c r="AR1092" s="222"/>
      <c r="AS1092" s="223"/>
      <c r="AT1092" s="257"/>
      <c r="AU1092" s="222"/>
      <c r="AV1092" s="223"/>
      <c r="AW1092" s="257"/>
      <c r="AX1092" s="257"/>
      <c r="AY1092" s="223"/>
      <c r="AZ1092" s="458">
        <f t="shared" si="221"/>
        <v>0</v>
      </c>
      <c r="BA1092" s="86">
        <f t="shared" si="211"/>
        <v>0</v>
      </c>
      <c r="BD1092" s="253">
        <v>0</v>
      </c>
      <c r="BE1092" s="66">
        <f t="shared" si="212"/>
        <v>0</v>
      </c>
      <c r="BF1092" s="85">
        <f t="shared" si="213"/>
        <v>0</v>
      </c>
    </row>
    <row r="1093" spans="1:58" ht="30" outlineLevel="1" x14ac:dyDescent="0.25">
      <c r="A1093" s="196"/>
      <c r="B1093" s="159" t="s">
        <v>891</v>
      </c>
      <c r="C1093" s="32" t="s">
        <v>45</v>
      </c>
      <c r="D1093" s="32">
        <v>1</v>
      </c>
      <c r="E1093" s="17">
        <v>600</v>
      </c>
      <c r="F1093" s="2">
        <f t="shared" ref="F1093:F1097" si="235">E1093*D1093</f>
        <v>600</v>
      </c>
      <c r="G1093" s="129">
        <v>0</v>
      </c>
      <c r="H1093" s="52">
        <f t="shared" ref="H1093:H1099" si="236">G1093*E1093</f>
        <v>0</v>
      </c>
      <c r="I1093" s="130"/>
      <c r="J1093" s="55">
        <f t="shared" ref="J1093:J1099" si="237">I1093*E1093</f>
        <v>0</v>
      </c>
      <c r="K1093" s="131">
        <f t="shared" ref="K1093:K1099" si="238">D1093+G1093-I1093</f>
        <v>1</v>
      </c>
      <c r="L1093" s="469">
        <f t="shared" ref="L1093:L1099" si="239">K1093*E1093</f>
        <v>600</v>
      </c>
      <c r="M1093" s="71"/>
      <c r="O1093" s="85">
        <f t="shared" ref="O1093:O1156" si="240">M1093*N1093</f>
        <v>0</v>
      </c>
      <c r="P1093" s="222"/>
      <c r="Q1093" s="222"/>
      <c r="R1093" s="223"/>
      <c r="S1093" s="222"/>
      <c r="T1093" s="222"/>
      <c r="U1093" s="223"/>
      <c r="V1093" s="222"/>
      <c r="W1093" s="222"/>
      <c r="X1093" s="223"/>
      <c r="Y1093" s="222"/>
      <c r="Z1093" s="222"/>
      <c r="AA1093" s="223"/>
      <c r="AB1093" s="257"/>
      <c r="AC1093" s="257"/>
      <c r="AD1093" s="223"/>
      <c r="AE1093" s="257"/>
      <c r="AF1093" s="222"/>
      <c r="AG1093" s="223"/>
      <c r="AH1093" s="257"/>
      <c r="AI1093" s="222"/>
      <c r="AJ1093" s="223"/>
      <c r="AK1093" s="257"/>
      <c r="AL1093" s="222"/>
      <c r="AM1093" s="223"/>
      <c r="AN1093" s="257"/>
      <c r="AO1093" s="222"/>
      <c r="AP1093" s="223"/>
      <c r="AQ1093" s="257"/>
      <c r="AR1093" s="222"/>
      <c r="AS1093" s="223"/>
      <c r="AT1093" s="257">
        <v>1</v>
      </c>
      <c r="AU1093" s="222">
        <f t="shared" ref="AU1093" si="241">E1093</f>
        <v>600</v>
      </c>
      <c r="AV1093" s="223">
        <f t="shared" ref="AV1093" si="242">AT1093*AU1093</f>
        <v>600</v>
      </c>
      <c r="AW1093" s="257"/>
      <c r="AX1093" s="257"/>
      <c r="AY1093" s="223"/>
      <c r="AZ1093" s="458">
        <f t="shared" si="221"/>
        <v>1</v>
      </c>
      <c r="BA1093" s="86">
        <f t="shared" si="211"/>
        <v>600</v>
      </c>
      <c r="BD1093" s="253">
        <v>1</v>
      </c>
      <c r="BE1093" s="66">
        <f t="shared" si="212"/>
        <v>600</v>
      </c>
      <c r="BF1093" s="85">
        <f t="shared" si="213"/>
        <v>600</v>
      </c>
    </row>
    <row r="1094" spans="1:58" outlineLevel="1" x14ac:dyDescent="0.25">
      <c r="A1094" s="196"/>
      <c r="B1094" s="159" t="s">
        <v>892</v>
      </c>
      <c r="C1094" s="32" t="s">
        <v>45</v>
      </c>
      <c r="D1094" s="32">
        <v>3</v>
      </c>
      <c r="E1094" s="17">
        <v>80</v>
      </c>
      <c r="F1094" s="2">
        <f t="shared" si="235"/>
        <v>240</v>
      </c>
      <c r="G1094" s="129">
        <v>0</v>
      </c>
      <c r="H1094" s="52">
        <f t="shared" si="236"/>
        <v>0</v>
      </c>
      <c r="I1094" s="130"/>
      <c r="J1094" s="55">
        <f t="shared" si="237"/>
        <v>0</v>
      </c>
      <c r="K1094" s="131">
        <f t="shared" si="238"/>
        <v>3</v>
      </c>
      <c r="L1094" s="469">
        <f t="shared" si="239"/>
        <v>240</v>
      </c>
      <c r="M1094" s="71"/>
      <c r="O1094" s="85">
        <f t="shared" si="240"/>
        <v>0</v>
      </c>
      <c r="P1094" s="222"/>
      <c r="Q1094" s="222"/>
      <c r="R1094" s="223"/>
      <c r="S1094" s="222"/>
      <c r="T1094" s="222"/>
      <c r="U1094" s="223"/>
      <c r="V1094" s="222"/>
      <c r="W1094" s="222"/>
      <c r="X1094" s="223"/>
      <c r="Y1094" s="222"/>
      <c r="Z1094" s="222"/>
      <c r="AA1094" s="223"/>
      <c r="AB1094" s="257"/>
      <c r="AC1094" s="257"/>
      <c r="AD1094" s="223"/>
      <c r="AE1094" s="257"/>
      <c r="AF1094" s="222"/>
      <c r="AG1094" s="223"/>
      <c r="AH1094" s="257"/>
      <c r="AI1094" s="222"/>
      <c r="AJ1094" s="223"/>
      <c r="AK1094" s="257"/>
      <c r="AL1094" s="222"/>
      <c r="AM1094" s="223"/>
      <c r="AN1094" s="257"/>
      <c r="AO1094" s="222"/>
      <c r="AP1094" s="223"/>
      <c r="AQ1094" s="257"/>
      <c r="AR1094" s="222"/>
      <c r="AS1094" s="223"/>
      <c r="AT1094" s="257">
        <v>3</v>
      </c>
      <c r="AU1094" s="222">
        <f t="shared" ref="AU1094:AU1100" si="243">E1094</f>
        <v>80</v>
      </c>
      <c r="AV1094" s="223">
        <f t="shared" ref="AV1094:AV1100" si="244">AT1094*AU1094</f>
        <v>240</v>
      </c>
      <c r="AW1094" s="257"/>
      <c r="AX1094" s="257"/>
      <c r="AY1094" s="223"/>
      <c r="AZ1094" s="458">
        <f t="shared" si="221"/>
        <v>3</v>
      </c>
      <c r="BA1094" s="86">
        <f t="shared" si="211"/>
        <v>240</v>
      </c>
      <c r="BD1094" s="253">
        <v>3</v>
      </c>
      <c r="BE1094" s="66">
        <f t="shared" si="212"/>
        <v>80</v>
      </c>
      <c r="BF1094" s="85">
        <f t="shared" si="213"/>
        <v>240</v>
      </c>
    </row>
    <row r="1095" spans="1:58" outlineLevel="1" x14ac:dyDescent="0.25">
      <c r="A1095" s="196"/>
      <c r="B1095" s="159" t="s">
        <v>893</v>
      </c>
      <c r="C1095" s="32" t="s">
        <v>45</v>
      </c>
      <c r="D1095" s="32">
        <v>1</v>
      </c>
      <c r="E1095" s="17">
        <v>80</v>
      </c>
      <c r="F1095" s="2">
        <f t="shared" si="235"/>
        <v>80</v>
      </c>
      <c r="G1095" s="129">
        <v>0</v>
      </c>
      <c r="H1095" s="52">
        <f t="shared" si="236"/>
        <v>0</v>
      </c>
      <c r="I1095" s="130"/>
      <c r="J1095" s="55">
        <f t="shared" si="237"/>
        <v>0</v>
      </c>
      <c r="K1095" s="131">
        <f t="shared" si="238"/>
        <v>1</v>
      </c>
      <c r="L1095" s="469">
        <f t="shared" si="239"/>
        <v>80</v>
      </c>
      <c r="M1095" s="71"/>
      <c r="O1095" s="85">
        <f t="shared" si="240"/>
        <v>0</v>
      </c>
      <c r="P1095" s="222"/>
      <c r="Q1095" s="222"/>
      <c r="R1095" s="223"/>
      <c r="S1095" s="222"/>
      <c r="T1095" s="222"/>
      <c r="U1095" s="223"/>
      <c r="V1095" s="222"/>
      <c r="W1095" s="222"/>
      <c r="X1095" s="223"/>
      <c r="Y1095" s="222"/>
      <c r="Z1095" s="222"/>
      <c r="AA1095" s="223"/>
      <c r="AB1095" s="257"/>
      <c r="AC1095" s="257"/>
      <c r="AD1095" s="223"/>
      <c r="AE1095" s="257"/>
      <c r="AF1095" s="222"/>
      <c r="AG1095" s="223"/>
      <c r="AH1095" s="257"/>
      <c r="AI1095" s="222"/>
      <c r="AJ1095" s="223"/>
      <c r="AK1095" s="257"/>
      <c r="AL1095" s="222"/>
      <c r="AM1095" s="223"/>
      <c r="AN1095" s="257"/>
      <c r="AO1095" s="222"/>
      <c r="AP1095" s="223"/>
      <c r="AQ1095" s="257"/>
      <c r="AR1095" s="222"/>
      <c r="AS1095" s="223"/>
      <c r="AT1095" s="257">
        <v>1</v>
      </c>
      <c r="AU1095" s="222">
        <f t="shared" si="243"/>
        <v>80</v>
      </c>
      <c r="AV1095" s="223">
        <f t="shared" si="244"/>
        <v>80</v>
      </c>
      <c r="AW1095" s="257"/>
      <c r="AX1095" s="257"/>
      <c r="AY1095" s="223"/>
      <c r="AZ1095" s="458">
        <f t="shared" si="221"/>
        <v>1</v>
      </c>
      <c r="BA1095" s="86">
        <f t="shared" si="211"/>
        <v>80</v>
      </c>
      <c r="BD1095" s="253">
        <v>1</v>
      </c>
      <c r="BE1095" s="66">
        <f t="shared" si="212"/>
        <v>80</v>
      </c>
      <c r="BF1095" s="85">
        <f t="shared" si="213"/>
        <v>80</v>
      </c>
    </row>
    <row r="1096" spans="1:58" outlineLevel="1" x14ac:dyDescent="0.25">
      <c r="A1096" s="196"/>
      <c r="B1096" s="159" t="s">
        <v>894</v>
      </c>
      <c r="C1096" s="32" t="s">
        <v>45</v>
      </c>
      <c r="D1096" s="32">
        <v>1</v>
      </c>
      <c r="E1096" s="17">
        <v>400</v>
      </c>
      <c r="F1096" s="2">
        <f t="shared" si="235"/>
        <v>400</v>
      </c>
      <c r="G1096" s="129">
        <v>0</v>
      </c>
      <c r="H1096" s="52">
        <f t="shared" si="236"/>
        <v>0</v>
      </c>
      <c r="I1096" s="130"/>
      <c r="J1096" s="55">
        <f t="shared" si="237"/>
        <v>0</v>
      </c>
      <c r="K1096" s="131">
        <f t="shared" si="238"/>
        <v>1</v>
      </c>
      <c r="L1096" s="469">
        <f t="shared" si="239"/>
        <v>400</v>
      </c>
      <c r="M1096" s="71"/>
      <c r="O1096" s="85">
        <f t="shared" si="240"/>
        <v>0</v>
      </c>
      <c r="P1096" s="222"/>
      <c r="Q1096" s="222"/>
      <c r="R1096" s="223"/>
      <c r="S1096" s="222"/>
      <c r="T1096" s="222"/>
      <c r="U1096" s="223"/>
      <c r="V1096" s="222"/>
      <c r="W1096" s="222"/>
      <c r="X1096" s="223"/>
      <c r="Y1096" s="222"/>
      <c r="Z1096" s="222"/>
      <c r="AA1096" s="223"/>
      <c r="AB1096" s="257"/>
      <c r="AC1096" s="257"/>
      <c r="AD1096" s="223"/>
      <c r="AE1096" s="257"/>
      <c r="AF1096" s="222"/>
      <c r="AG1096" s="223"/>
      <c r="AH1096" s="257"/>
      <c r="AI1096" s="222"/>
      <c r="AJ1096" s="223"/>
      <c r="AK1096" s="257"/>
      <c r="AL1096" s="222"/>
      <c r="AM1096" s="223"/>
      <c r="AN1096" s="257"/>
      <c r="AO1096" s="222"/>
      <c r="AP1096" s="223"/>
      <c r="AQ1096" s="257"/>
      <c r="AR1096" s="222"/>
      <c r="AS1096" s="223"/>
      <c r="AT1096" s="257">
        <v>0</v>
      </c>
      <c r="AU1096" s="222">
        <f t="shared" si="243"/>
        <v>400</v>
      </c>
      <c r="AV1096" s="223">
        <f t="shared" si="244"/>
        <v>0</v>
      </c>
      <c r="AW1096" s="257"/>
      <c r="AX1096" s="257"/>
      <c r="AY1096" s="223"/>
      <c r="AZ1096" s="458">
        <f t="shared" si="221"/>
        <v>0</v>
      </c>
      <c r="BA1096" s="86">
        <f t="shared" si="211"/>
        <v>0</v>
      </c>
      <c r="BD1096" s="253">
        <v>0</v>
      </c>
      <c r="BE1096" s="66">
        <f t="shared" si="212"/>
        <v>400</v>
      </c>
      <c r="BF1096" s="85">
        <f t="shared" si="213"/>
        <v>0</v>
      </c>
    </row>
    <row r="1097" spans="1:58" outlineLevel="1" x14ac:dyDescent="0.25">
      <c r="A1097" s="196"/>
      <c r="B1097" s="159" t="s">
        <v>895</v>
      </c>
      <c r="C1097" s="32" t="s">
        <v>45</v>
      </c>
      <c r="D1097" s="32">
        <v>1</v>
      </c>
      <c r="E1097" s="17">
        <v>400</v>
      </c>
      <c r="F1097" s="2">
        <f t="shared" si="235"/>
        <v>400</v>
      </c>
      <c r="G1097" s="129">
        <v>0</v>
      </c>
      <c r="H1097" s="52">
        <f t="shared" si="236"/>
        <v>0</v>
      </c>
      <c r="I1097" s="130"/>
      <c r="J1097" s="55">
        <f t="shared" si="237"/>
        <v>0</v>
      </c>
      <c r="K1097" s="131">
        <f t="shared" si="238"/>
        <v>1</v>
      </c>
      <c r="L1097" s="469">
        <f t="shared" si="239"/>
        <v>400</v>
      </c>
      <c r="M1097" s="71"/>
      <c r="O1097" s="85">
        <f t="shared" si="240"/>
        <v>0</v>
      </c>
      <c r="P1097" s="222"/>
      <c r="Q1097" s="222"/>
      <c r="R1097" s="223"/>
      <c r="S1097" s="222"/>
      <c r="T1097" s="222"/>
      <c r="U1097" s="223"/>
      <c r="V1097" s="222"/>
      <c r="W1097" s="222"/>
      <c r="X1097" s="223"/>
      <c r="Y1097" s="222"/>
      <c r="Z1097" s="222"/>
      <c r="AA1097" s="223"/>
      <c r="AB1097" s="257"/>
      <c r="AC1097" s="257"/>
      <c r="AD1097" s="223"/>
      <c r="AE1097" s="257"/>
      <c r="AF1097" s="222"/>
      <c r="AG1097" s="223"/>
      <c r="AH1097" s="257"/>
      <c r="AI1097" s="222"/>
      <c r="AJ1097" s="223"/>
      <c r="AK1097" s="257"/>
      <c r="AL1097" s="222"/>
      <c r="AM1097" s="223"/>
      <c r="AN1097" s="257"/>
      <c r="AO1097" s="222"/>
      <c r="AP1097" s="223"/>
      <c r="AQ1097" s="257"/>
      <c r="AR1097" s="222"/>
      <c r="AS1097" s="223"/>
      <c r="AT1097" s="257">
        <v>1</v>
      </c>
      <c r="AU1097" s="222">
        <f t="shared" si="243"/>
        <v>400</v>
      </c>
      <c r="AV1097" s="223">
        <f t="shared" si="244"/>
        <v>400</v>
      </c>
      <c r="AW1097" s="257"/>
      <c r="AX1097" s="257"/>
      <c r="AY1097" s="223"/>
      <c r="AZ1097" s="458">
        <f t="shared" si="221"/>
        <v>1</v>
      </c>
      <c r="BA1097" s="86">
        <f t="shared" si="211"/>
        <v>400</v>
      </c>
      <c r="BD1097" s="253">
        <v>1</v>
      </c>
      <c r="BE1097" s="66">
        <f t="shared" si="212"/>
        <v>400</v>
      </c>
      <c r="BF1097" s="85">
        <f t="shared" si="213"/>
        <v>400</v>
      </c>
    </row>
    <row r="1098" spans="1:58" ht="15.75" outlineLevel="1" thickBot="1" x14ac:dyDescent="0.3">
      <c r="A1098" s="196"/>
      <c r="B1098" s="224" t="s">
        <v>767</v>
      </c>
      <c r="C1098" s="32"/>
      <c r="D1098" s="32"/>
      <c r="E1098" s="17"/>
      <c r="F1098" s="2"/>
      <c r="G1098" s="129">
        <v>0</v>
      </c>
      <c r="H1098" s="52">
        <f t="shared" si="236"/>
        <v>0</v>
      </c>
      <c r="I1098" s="130"/>
      <c r="J1098" s="55">
        <f t="shared" si="237"/>
        <v>0</v>
      </c>
      <c r="K1098" s="131">
        <f t="shared" si="238"/>
        <v>0</v>
      </c>
      <c r="L1098" s="469">
        <f t="shared" si="239"/>
        <v>0</v>
      </c>
      <c r="M1098" s="71"/>
      <c r="N1098" s="222"/>
      <c r="O1098" s="85">
        <f t="shared" si="240"/>
        <v>0</v>
      </c>
      <c r="P1098" s="222"/>
      <c r="Q1098" s="222"/>
      <c r="R1098" s="223"/>
      <c r="S1098" s="222"/>
      <c r="T1098" s="222"/>
      <c r="U1098" s="223"/>
      <c r="V1098" s="222"/>
      <c r="W1098" s="222"/>
      <c r="X1098" s="223"/>
      <c r="Y1098" s="222"/>
      <c r="Z1098" s="222"/>
      <c r="AA1098" s="223"/>
      <c r="AB1098" s="257"/>
      <c r="AC1098" s="257"/>
      <c r="AD1098" s="223"/>
      <c r="AE1098" s="257"/>
      <c r="AF1098" s="222"/>
      <c r="AG1098" s="223"/>
      <c r="AH1098" s="257"/>
      <c r="AI1098" s="222"/>
      <c r="AJ1098" s="223"/>
      <c r="AK1098" s="257"/>
      <c r="AL1098" s="222"/>
      <c r="AM1098" s="223"/>
      <c r="AN1098" s="257"/>
      <c r="AO1098" s="222"/>
      <c r="AP1098" s="223"/>
      <c r="AQ1098" s="257"/>
      <c r="AR1098" s="222"/>
      <c r="AS1098" s="223"/>
      <c r="AT1098" s="257">
        <v>0</v>
      </c>
      <c r="AU1098" s="222">
        <f t="shared" si="243"/>
        <v>0</v>
      </c>
      <c r="AV1098" s="223">
        <f t="shared" si="244"/>
        <v>0</v>
      </c>
      <c r="AW1098" s="257"/>
      <c r="AX1098" s="257"/>
      <c r="AY1098" s="223"/>
      <c r="AZ1098" s="458">
        <f t="shared" si="221"/>
        <v>0</v>
      </c>
      <c r="BA1098" s="86">
        <f t="shared" si="211"/>
        <v>0</v>
      </c>
      <c r="BD1098" s="253">
        <v>0</v>
      </c>
      <c r="BE1098" s="66">
        <f t="shared" si="212"/>
        <v>0</v>
      </c>
      <c r="BF1098" s="85">
        <f t="shared" si="213"/>
        <v>0</v>
      </c>
    </row>
    <row r="1099" spans="1:58" ht="15.75" outlineLevel="1" thickBot="1" x14ac:dyDescent="0.3">
      <c r="A1099" s="196"/>
      <c r="B1099" s="228"/>
      <c r="C1099" s="32" t="s">
        <v>26</v>
      </c>
      <c r="D1099" s="32">
        <v>1</v>
      </c>
      <c r="E1099" s="17">
        <v>1720</v>
      </c>
      <c r="F1099" s="2">
        <f t="shared" ref="F1099" si="245">E1099*D1099</f>
        <v>1720</v>
      </c>
      <c r="G1099" s="129">
        <v>0</v>
      </c>
      <c r="H1099" s="52">
        <f t="shared" si="236"/>
        <v>0</v>
      </c>
      <c r="I1099" s="130"/>
      <c r="J1099" s="55">
        <f t="shared" si="237"/>
        <v>0</v>
      </c>
      <c r="K1099" s="131">
        <f t="shared" si="238"/>
        <v>1</v>
      </c>
      <c r="L1099" s="469">
        <f t="shared" si="239"/>
        <v>1720</v>
      </c>
      <c r="M1099" s="71"/>
      <c r="O1099" s="85">
        <f t="shared" si="240"/>
        <v>0</v>
      </c>
      <c r="P1099" s="222"/>
      <c r="Q1099" s="222"/>
      <c r="R1099" s="223"/>
      <c r="S1099" s="222"/>
      <c r="T1099" s="222"/>
      <c r="U1099" s="223"/>
      <c r="V1099" s="222"/>
      <c r="W1099" s="222"/>
      <c r="X1099" s="223"/>
      <c r="Y1099" s="222"/>
      <c r="Z1099" s="222"/>
      <c r="AA1099" s="223"/>
      <c r="AB1099" s="257"/>
      <c r="AC1099" s="257"/>
      <c r="AD1099" s="223"/>
      <c r="AE1099" s="257"/>
      <c r="AF1099" s="222"/>
      <c r="AG1099" s="223"/>
      <c r="AH1099" s="257"/>
      <c r="AI1099" s="222"/>
      <c r="AJ1099" s="223"/>
      <c r="AK1099" s="257"/>
      <c r="AL1099" s="222"/>
      <c r="AM1099" s="223"/>
      <c r="AN1099" s="257"/>
      <c r="AO1099" s="222"/>
      <c r="AP1099" s="223"/>
      <c r="AQ1099" s="257"/>
      <c r="AR1099" s="222"/>
      <c r="AS1099" s="223"/>
      <c r="AT1099" s="257"/>
      <c r="AU1099" s="222">
        <f t="shared" si="243"/>
        <v>1720</v>
      </c>
      <c r="AV1099" s="223">
        <f t="shared" si="244"/>
        <v>0</v>
      </c>
      <c r="AW1099" s="257"/>
      <c r="AX1099" s="257"/>
      <c r="AY1099" s="223"/>
      <c r="AZ1099" s="458">
        <f t="shared" si="221"/>
        <v>0</v>
      </c>
      <c r="BA1099" s="86">
        <f t="shared" si="211"/>
        <v>0</v>
      </c>
      <c r="BD1099" s="253">
        <v>0</v>
      </c>
      <c r="BE1099" s="66">
        <f t="shared" si="212"/>
        <v>1720</v>
      </c>
      <c r="BF1099" s="85">
        <f t="shared" si="213"/>
        <v>0</v>
      </c>
    </row>
    <row r="1100" spans="1:58" outlineLevel="1" x14ac:dyDescent="0.25">
      <c r="A1100" s="196"/>
      <c r="B1100" s="132"/>
      <c r="C1100" s="124"/>
      <c r="D1100" s="124"/>
      <c r="E1100" s="5"/>
      <c r="F1100" s="9"/>
      <c r="G1100" s="125"/>
      <c r="H1100" s="54"/>
      <c r="I1100" s="126"/>
      <c r="J1100" s="56"/>
      <c r="K1100" s="127"/>
      <c r="L1100" s="472"/>
      <c r="M1100" s="74"/>
      <c r="O1100" s="85">
        <f t="shared" si="240"/>
        <v>0</v>
      </c>
      <c r="P1100" s="222"/>
      <c r="Q1100" s="222"/>
      <c r="R1100" s="223"/>
      <c r="S1100" s="222"/>
      <c r="T1100" s="222"/>
      <c r="U1100" s="223"/>
      <c r="V1100" s="222"/>
      <c r="W1100" s="222"/>
      <c r="X1100" s="223"/>
      <c r="Y1100" s="222"/>
      <c r="Z1100" s="222"/>
      <c r="AA1100" s="223"/>
      <c r="AB1100" s="257"/>
      <c r="AC1100" s="257"/>
      <c r="AD1100" s="223"/>
      <c r="AE1100" s="257"/>
      <c r="AF1100" s="222"/>
      <c r="AG1100" s="223"/>
      <c r="AH1100" s="257"/>
      <c r="AI1100" s="222"/>
      <c r="AJ1100" s="223"/>
      <c r="AK1100" s="257"/>
      <c r="AL1100" s="222"/>
      <c r="AM1100" s="223"/>
      <c r="AN1100" s="257"/>
      <c r="AO1100" s="222"/>
      <c r="AP1100" s="223"/>
      <c r="AQ1100" s="257"/>
      <c r="AR1100" s="222"/>
      <c r="AS1100" s="223"/>
      <c r="AT1100" s="257"/>
      <c r="AU1100" s="222">
        <f t="shared" si="243"/>
        <v>0</v>
      </c>
      <c r="AV1100" s="223">
        <f t="shared" si="244"/>
        <v>0</v>
      </c>
      <c r="AW1100" s="257"/>
      <c r="AX1100" s="257"/>
      <c r="AY1100" s="223"/>
      <c r="AZ1100" s="458">
        <f t="shared" si="221"/>
        <v>0</v>
      </c>
      <c r="BA1100" s="86">
        <f t="shared" si="211"/>
        <v>0</v>
      </c>
      <c r="BD1100" s="253">
        <v>0</v>
      </c>
      <c r="BE1100" s="66">
        <f t="shared" si="212"/>
        <v>0</v>
      </c>
      <c r="BF1100" s="85">
        <f t="shared" si="213"/>
        <v>0</v>
      </c>
    </row>
    <row r="1101" spans="1:58" ht="28.5" x14ac:dyDescent="0.25">
      <c r="A1101" s="193" t="s">
        <v>856</v>
      </c>
      <c r="B1101" s="194" t="s">
        <v>896</v>
      </c>
      <c r="C1101" s="195"/>
      <c r="D1101" s="195"/>
      <c r="E1101" s="30"/>
      <c r="F1101" s="31">
        <f>SUM(F1050:F1100)</f>
        <v>19305</v>
      </c>
      <c r="G1101" s="195"/>
      <c r="H1101" s="31">
        <f>SUM(H1050:H1100)</f>
        <v>0</v>
      </c>
      <c r="I1101" s="195"/>
      <c r="J1101" s="31">
        <f>SUM(J1050:J1100)</f>
        <v>0</v>
      </c>
      <c r="K1101" s="195"/>
      <c r="L1101" s="482">
        <f>SUM(L1050:L1100)</f>
        <v>19305</v>
      </c>
      <c r="M1101" s="76"/>
      <c r="N1101" s="225"/>
      <c r="O1101" s="85">
        <f t="shared" si="240"/>
        <v>0</v>
      </c>
      <c r="P1101" s="225"/>
      <c r="Q1101" s="225"/>
      <c r="R1101" s="226"/>
      <c r="S1101" s="225"/>
      <c r="T1101" s="225"/>
      <c r="U1101" s="226"/>
      <c r="V1101" s="225"/>
      <c r="W1101" s="225"/>
      <c r="X1101" s="226"/>
      <c r="Y1101" s="225"/>
      <c r="Z1101" s="225"/>
      <c r="AA1101" s="226"/>
      <c r="AB1101" s="258"/>
      <c r="AC1101" s="258"/>
      <c r="AD1101" s="226"/>
      <c r="AE1101" s="258"/>
      <c r="AF1101" s="225"/>
      <c r="AG1101" s="226"/>
      <c r="AH1101" s="258"/>
      <c r="AI1101" s="225"/>
      <c r="AJ1101" s="226"/>
      <c r="AK1101" s="258"/>
      <c r="AL1101" s="225"/>
      <c r="AM1101" s="482">
        <f>SUM(AM1050:AM1100)</f>
        <v>0</v>
      </c>
      <c r="AN1101" s="258"/>
      <c r="AO1101" s="225"/>
      <c r="AP1101" s="482">
        <f>SUM(AP1050:AP1100)</f>
        <v>0</v>
      </c>
      <c r="AQ1101" s="258"/>
      <c r="AR1101" s="225"/>
      <c r="AS1101" s="482">
        <f>SUM(AS1050:AS1100)</f>
        <v>3664</v>
      </c>
      <c r="AT1101" s="258"/>
      <c r="AU1101" s="225"/>
      <c r="AV1101" s="482">
        <f>SUM(AV1050:AV1100)</f>
        <v>1740</v>
      </c>
      <c r="AW1101" s="505"/>
      <c r="AX1101" s="505"/>
      <c r="AY1101" s="482">
        <f>SUM(AY1050:AY1100)</f>
        <v>1080</v>
      </c>
      <c r="AZ1101" s="458">
        <f t="shared" si="221"/>
        <v>0</v>
      </c>
      <c r="BA1101" s="482">
        <f>SUM(BA1050:BA1100)</f>
        <v>6484</v>
      </c>
      <c r="BD1101" s="253">
        <v>0</v>
      </c>
      <c r="BE1101" s="66">
        <f t="shared" si="212"/>
        <v>0</v>
      </c>
      <c r="BF1101" s="482">
        <f>SUM(BF1050:BF1100)</f>
        <v>6484</v>
      </c>
    </row>
    <row r="1102" spans="1:58" x14ac:dyDescent="0.25">
      <c r="A1102" s="196"/>
      <c r="B1102" s="132"/>
      <c r="C1102" s="124"/>
      <c r="D1102" s="124"/>
      <c r="E1102" s="5"/>
      <c r="F1102" s="9"/>
      <c r="G1102" s="125"/>
      <c r="H1102" s="54"/>
      <c r="I1102" s="126"/>
      <c r="J1102" s="56"/>
      <c r="K1102" s="127"/>
      <c r="L1102" s="472"/>
      <c r="M1102" s="74"/>
      <c r="O1102" s="85">
        <f t="shared" si="240"/>
        <v>0</v>
      </c>
      <c r="P1102" s="222"/>
      <c r="Q1102" s="222"/>
      <c r="R1102" s="223"/>
      <c r="S1102" s="222"/>
      <c r="T1102" s="222"/>
      <c r="U1102" s="223"/>
      <c r="V1102" s="222"/>
      <c r="W1102" s="222"/>
      <c r="X1102" s="223"/>
      <c r="Y1102" s="222"/>
      <c r="Z1102" s="222"/>
      <c r="AA1102" s="223"/>
      <c r="AB1102" s="257"/>
      <c r="AC1102" s="257"/>
      <c r="AD1102" s="223"/>
      <c r="AE1102" s="257"/>
      <c r="AF1102" s="222"/>
      <c r="AG1102" s="223"/>
      <c r="AH1102" s="257"/>
      <c r="AI1102" s="222"/>
      <c r="AJ1102" s="223"/>
      <c r="AK1102" s="257"/>
      <c r="AL1102" s="222"/>
      <c r="AM1102" s="223"/>
      <c r="AN1102" s="257"/>
      <c r="AO1102" s="222"/>
      <c r="AP1102" s="223"/>
      <c r="AQ1102" s="257"/>
      <c r="AR1102" s="222"/>
      <c r="AS1102" s="223"/>
      <c r="AT1102" s="257"/>
      <c r="AU1102" s="222"/>
      <c r="AV1102" s="223"/>
      <c r="AW1102" s="257"/>
      <c r="AX1102" s="257"/>
      <c r="AY1102" s="223"/>
      <c r="AZ1102" s="458">
        <f t="shared" si="221"/>
        <v>0</v>
      </c>
      <c r="BA1102" s="86">
        <f t="shared" si="211"/>
        <v>0</v>
      </c>
      <c r="BD1102" s="253">
        <v>0</v>
      </c>
      <c r="BE1102" s="66">
        <f t="shared" si="212"/>
        <v>0</v>
      </c>
      <c r="BF1102" s="85">
        <f t="shared" si="213"/>
        <v>0</v>
      </c>
    </row>
    <row r="1103" spans="1:58" x14ac:dyDescent="0.25">
      <c r="A1103" s="193" t="s">
        <v>897</v>
      </c>
      <c r="B1103" s="194" t="s">
        <v>898</v>
      </c>
      <c r="C1103" s="195"/>
      <c r="D1103" s="195"/>
      <c r="E1103" s="30"/>
      <c r="F1103" s="31"/>
      <c r="G1103" s="195"/>
      <c r="H1103" s="31"/>
      <c r="I1103" s="195"/>
      <c r="J1103" s="31"/>
      <c r="K1103" s="195"/>
      <c r="L1103" s="482"/>
      <c r="M1103" s="76"/>
      <c r="N1103" s="225"/>
      <c r="O1103" s="85">
        <f t="shared" si="240"/>
        <v>0</v>
      </c>
      <c r="P1103" s="225"/>
      <c r="Q1103" s="225"/>
      <c r="R1103" s="226"/>
      <c r="S1103" s="225"/>
      <c r="T1103" s="225"/>
      <c r="U1103" s="226"/>
      <c r="V1103" s="225"/>
      <c r="W1103" s="225"/>
      <c r="X1103" s="226"/>
      <c r="Y1103" s="225"/>
      <c r="Z1103" s="225"/>
      <c r="AA1103" s="226"/>
      <c r="AB1103" s="258"/>
      <c r="AC1103" s="258"/>
      <c r="AD1103" s="226"/>
      <c r="AE1103" s="258"/>
      <c r="AF1103" s="225"/>
      <c r="AG1103" s="226"/>
      <c r="AH1103" s="258"/>
      <c r="AI1103" s="225"/>
      <c r="AJ1103" s="226"/>
      <c r="AK1103" s="258"/>
      <c r="AL1103" s="225"/>
      <c r="AM1103" s="226"/>
      <c r="AN1103" s="258"/>
      <c r="AO1103" s="225"/>
      <c r="AP1103" s="226"/>
      <c r="AQ1103" s="258"/>
      <c r="AR1103" s="225"/>
      <c r="AS1103" s="226"/>
      <c r="AT1103" s="258"/>
      <c r="AU1103" s="225"/>
      <c r="AV1103" s="226"/>
      <c r="AW1103" s="258"/>
      <c r="AX1103" s="258"/>
      <c r="AY1103" s="226"/>
      <c r="AZ1103" s="458">
        <f t="shared" si="221"/>
        <v>0</v>
      </c>
      <c r="BA1103" s="86">
        <f t="shared" si="211"/>
        <v>0</v>
      </c>
      <c r="BD1103" s="253">
        <v>0</v>
      </c>
      <c r="BE1103" s="66">
        <f t="shared" si="212"/>
        <v>0</v>
      </c>
      <c r="BF1103" s="85">
        <f t="shared" si="213"/>
        <v>0</v>
      </c>
    </row>
    <row r="1104" spans="1:58" outlineLevel="1" x14ac:dyDescent="0.25">
      <c r="A1104" s="196"/>
      <c r="B1104" s="132"/>
      <c r="C1104" s="124"/>
      <c r="D1104" s="124"/>
      <c r="E1104" s="5"/>
      <c r="F1104" s="9"/>
      <c r="G1104" s="125"/>
      <c r="H1104" s="54"/>
      <c r="I1104" s="126"/>
      <c r="J1104" s="56"/>
      <c r="K1104" s="127"/>
      <c r="L1104" s="472"/>
      <c r="M1104" s="74"/>
      <c r="O1104" s="85">
        <f t="shared" si="240"/>
        <v>0</v>
      </c>
      <c r="P1104" s="222"/>
      <c r="Q1104" s="222"/>
      <c r="R1104" s="223"/>
      <c r="S1104" s="222"/>
      <c r="T1104" s="222"/>
      <c r="U1104" s="223"/>
      <c r="V1104" s="222"/>
      <c r="W1104" s="222"/>
      <c r="X1104" s="223"/>
      <c r="Y1104" s="222"/>
      <c r="Z1104" s="222"/>
      <c r="AA1104" s="223"/>
      <c r="AB1104" s="257"/>
      <c r="AC1104" s="257"/>
      <c r="AD1104" s="223"/>
      <c r="AE1104" s="257"/>
      <c r="AF1104" s="222"/>
      <c r="AG1104" s="223"/>
      <c r="AH1104" s="257"/>
      <c r="AI1104" s="222"/>
      <c r="AJ1104" s="223"/>
      <c r="AK1104" s="257"/>
      <c r="AL1104" s="222"/>
      <c r="AM1104" s="223"/>
      <c r="AN1104" s="257"/>
      <c r="AO1104" s="222"/>
      <c r="AP1104" s="223"/>
      <c r="AQ1104" s="257"/>
      <c r="AR1104" s="222"/>
      <c r="AS1104" s="223"/>
      <c r="AT1104" s="257"/>
      <c r="AU1104" s="222"/>
      <c r="AV1104" s="223"/>
      <c r="AW1104" s="257"/>
      <c r="AX1104" s="257"/>
      <c r="AY1104" s="223"/>
      <c r="AZ1104" s="458">
        <f t="shared" si="221"/>
        <v>0</v>
      </c>
      <c r="BA1104" s="86">
        <f t="shared" si="211"/>
        <v>0</v>
      </c>
      <c r="BD1104" s="253">
        <v>0</v>
      </c>
      <c r="BE1104" s="66">
        <f t="shared" si="212"/>
        <v>0</v>
      </c>
      <c r="BF1104" s="85">
        <f t="shared" si="213"/>
        <v>0</v>
      </c>
    </row>
    <row r="1105" spans="1:58" ht="105" outlineLevel="1" x14ac:dyDescent="0.25">
      <c r="A1105" s="196" t="s">
        <v>899</v>
      </c>
      <c r="B1105" s="123" t="s">
        <v>900</v>
      </c>
      <c r="C1105" s="124"/>
      <c r="D1105" s="124"/>
      <c r="E1105" s="5"/>
      <c r="F1105" s="9"/>
      <c r="G1105" s="125"/>
      <c r="H1105" s="54"/>
      <c r="I1105" s="126"/>
      <c r="J1105" s="56"/>
      <c r="K1105" s="127"/>
      <c r="L1105" s="472"/>
      <c r="M1105" s="74"/>
      <c r="O1105" s="85">
        <f t="shared" si="240"/>
        <v>0</v>
      </c>
      <c r="P1105" s="222"/>
      <c r="Q1105" s="222"/>
      <c r="R1105" s="223"/>
      <c r="S1105" s="222"/>
      <c r="T1105" s="222"/>
      <c r="U1105" s="223"/>
      <c r="V1105" s="222"/>
      <c r="W1105" s="222"/>
      <c r="X1105" s="223"/>
      <c r="Y1105" s="222"/>
      <c r="Z1105" s="222"/>
      <c r="AA1105" s="223"/>
      <c r="AB1105" s="257"/>
      <c r="AC1105" s="257"/>
      <c r="AD1105" s="223"/>
      <c r="AE1105" s="257"/>
      <c r="AF1105" s="222"/>
      <c r="AG1105" s="223"/>
      <c r="AH1105" s="257"/>
      <c r="AI1105" s="222"/>
      <c r="AJ1105" s="223"/>
      <c r="AK1105" s="257"/>
      <c r="AL1105" s="222"/>
      <c r="AM1105" s="223"/>
      <c r="AN1105" s="257"/>
      <c r="AO1105" s="222"/>
      <c r="AP1105" s="223"/>
      <c r="AQ1105" s="257"/>
      <c r="AR1105" s="222"/>
      <c r="AS1105" s="223"/>
      <c r="AT1105" s="257"/>
      <c r="AU1105" s="222"/>
      <c r="AV1105" s="223"/>
      <c r="AW1105" s="257"/>
      <c r="AX1105" s="257"/>
      <c r="AY1105" s="223"/>
      <c r="AZ1105" s="458">
        <f t="shared" si="221"/>
        <v>0</v>
      </c>
      <c r="BA1105" s="86">
        <f t="shared" si="211"/>
        <v>0</v>
      </c>
      <c r="BD1105" s="253">
        <v>0</v>
      </c>
      <c r="BE1105" s="66">
        <f t="shared" si="212"/>
        <v>0</v>
      </c>
      <c r="BF1105" s="85">
        <f t="shared" si="213"/>
        <v>0</v>
      </c>
    </row>
    <row r="1106" spans="1:58" outlineLevel="1" x14ac:dyDescent="0.25">
      <c r="A1106" s="196"/>
      <c r="B1106" s="159" t="s">
        <v>901</v>
      </c>
      <c r="C1106" s="32" t="s">
        <v>45</v>
      </c>
      <c r="D1106" s="32">
        <v>1</v>
      </c>
      <c r="E1106" s="17">
        <v>510</v>
      </c>
      <c r="F1106" s="2">
        <f t="shared" ref="F1106:F1124" si="246">E1106*D1106</f>
        <v>510</v>
      </c>
      <c r="G1106" s="129">
        <v>0</v>
      </c>
      <c r="H1106" s="52">
        <f t="shared" ref="H1106:H1124" si="247">G1106*E1106</f>
        <v>0</v>
      </c>
      <c r="I1106" s="130"/>
      <c r="J1106" s="55">
        <f t="shared" ref="J1106:J1124" si="248">I1106*E1106</f>
        <v>0</v>
      </c>
      <c r="K1106" s="131">
        <f t="shared" ref="K1106:K1124" si="249">D1106+G1106-I1106</f>
        <v>1</v>
      </c>
      <c r="L1106" s="469">
        <f t="shared" ref="L1106:L1124" si="250">K1106*E1106</f>
        <v>510</v>
      </c>
      <c r="M1106" s="71"/>
      <c r="O1106" s="85">
        <f t="shared" si="240"/>
        <v>0</v>
      </c>
      <c r="P1106" s="222"/>
      <c r="Q1106" s="222"/>
      <c r="R1106" s="223"/>
      <c r="S1106" s="222"/>
      <c r="T1106" s="222"/>
      <c r="U1106" s="223"/>
      <c r="V1106" s="222"/>
      <c r="W1106" s="222"/>
      <c r="X1106" s="223"/>
      <c r="Y1106" s="222"/>
      <c r="Z1106" s="222"/>
      <c r="AA1106" s="223"/>
      <c r="AB1106" s="257"/>
      <c r="AC1106" s="257"/>
      <c r="AD1106" s="223"/>
      <c r="AE1106" s="257"/>
      <c r="AF1106" s="222"/>
      <c r="AG1106" s="223"/>
      <c r="AH1106" s="257"/>
      <c r="AI1106" s="222"/>
      <c r="AJ1106" s="223"/>
      <c r="AK1106" s="257"/>
      <c r="AL1106" s="222"/>
      <c r="AM1106" s="223"/>
      <c r="AN1106" s="257"/>
      <c r="AO1106" s="222"/>
      <c r="AP1106" s="223"/>
      <c r="AQ1106" s="257"/>
      <c r="AR1106" s="222"/>
      <c r="AS1106" s="223"/>
      <c r="AT1106" s="257">
        <v>1</v>
      </c>
      <c r="AU1106" s="222">
        <f t="shared" ref="AU1106" si="251">E1106</f>
        <v>510</v>
      </c>
      <c r="AV1106" s="223">
        <f t="shared" ref="AV1106" si="252">AT1106*AU1106</f>
        <v>510</v>
      </c>
      <c r="AW1106" s="257"/>
      <c r="AX1106" s="257"/>
      <c r="AY1106" s="223"/>
      <c r="AZ1106" s="458">
        <f t="shared" si="221"/>
        <v>1</v>
      </c>
      <c r="BA1106" s="86">
        <f t="shared" si="211"/>
        <v>510</v>
      </c>
      <c r="BD1106" s="253">
        <v>1</v>
      </c>
      <c r="BE1106" s="66">
        <f t="shared" si="212"/>
        <v>510</v>
      </c>
      <c r="BF1106" s="85">
        <f t="shared" si="213"/>
        <v>510</v>
      </c>
    </row>
    <row r="1107" spans="1:58" outlineLevel="1" x14ac:dyDescent="0.25">
      <c r="A1107" s="196"/>
      <c r="B1107" s="159" t="s">
        <v>902</v>
      </c>
      <c r="C1107" s="32" t="s">
        <v>45</v>
      </c>
      <c r="D1107" s="32">
        <v>1</v>
      </c>
      <c r="E1107" s="17">
        <v>2300</v>
      </c>
      <c r="F1107" s="2">
        <f t="shared" si="246"/>
        <v>2300</v>
      </c>
      <c r="G1107" s="129">
        <v>0</v>
      </c>
      <c r="H1107" s="52">
        <f t="shared" si="247"/>
        <v>0</v>
      </c>
      <c r="I1107" s="130"/>
      <c r="J1107" s="55">
        <f t="shared" si="248"/>
        <v>0</v>
      </c>
      <c r="K1107" s="131">
        <f t="shared" si="249"/>
        <v>1</v>
      </c>
      <c r="L1107" s="469">
        <f t="shared" si="250"/>
        <v>2300</v>
      </c>
      <c r="M1107" s="71"/>
      <c r="O1107" s="85">
        <f t="shared" si="240"/>
        <v>0</v>
      </c>
      <c r="P1107" s="222"/>
      <c r="Q1107" s="222"/>
      <c r="R1107" s="223"/>
      <c r="S1107" s="222"/>
      <c r="T1107" s="222"/>
      <c r="U1107" s="223"/>
      <c r="V1107" s="222"/>
      <c r="W1107" s="222"/>
      <c r="X1107" s="223"/>
      <c r="Y1107" s="222"/>
      <c r="Z1107" s="222"/>
      <c r="AA1107" s="223"/>
      <c r="AB1107" s="257"/>
      <c r="AC1107" s="257"/>
      <c r="AD1107" s="223"/>
      <c r="AE1107" s="257"/>
      <c r="AF1107" s="222"/>
      <c r="AG1107" s="223"/>
      <c r="AH1107" s="257"/>
      <c r="AI1107" s="222"/>
      <c r="AJ1107" s="223"/>
      <c r="AK1107" s="257"/>
      <c r="AL1107" s="222"/>
      <c r="AM1107" s="223"/>
      <c r="AN1107" s="257"/>
      <c r="AO1107" s="222"/>
      <c r="AP1107" s="223"/>
      <c r="AQ1107" s="257"/>
      <c r="AR1107" s="222"/>
      <c r="AS1107" s="223"/>
      <c r="AT1107" s="257">
        <v>1</v>
      </c>
      <c r="AU1107" s="222">
        <f t="shared" ref="AU1107:AU1124" si="253">E1107</f>
        <v>2300</v>
      </c>
      <c r="AV1107" s="223">
        <f t="shared" ref="AV1107:AV1124" si="254">AT1107*AU1107</f>
        <v>2300</v>
      </c>
      <c r="AW1107" s="257"/>
      <c r="AX1107" s="257"/>
      <c r="AY1107" s="223"/>
      <c r="AZ1107" s="458">
        <f t="shared" si="221"/>
        <v>1</v>
      </c>
      <c r="BA1107" s="86">
        <f t="shared" si="211"/>
        <v>2300</v>
      </c>
      <c r="BD1107" s="253">
        <v>1</v>
      </c>
      <c r="BE1107" s="66">
        <f t="shared" si="212"/>
        <v>2300</v>
      </c>
      <c r="BF1107" s="85">
        <f t="shared" si="213"/>
        <v>2300</v>
      </c>
    </row>
    <row r="1108" spans="1:58" ht="30" outlineLevel="1" x14ac:dyDescent="0.25">
      <c r="A1108" s="196"/>
      <c r="B1108" s="159" t="s">
        <v>791</v>
      </c>
      <c r="C1108" s="32" t="s">
        <v>45</v>
      </c>
      <c r="D1108" s="32">
        <v>5</v>
      </c>
      <c r="E1108" s="17">
        <v>110</v>
      </c>
      <c r="F1108" s="2">
        <f t="shared" si="246"/>
        <v>550</v>
      </c>
      <c r="G1108" s="129">
        <v>0</v>
      </c>
      <c r="H1108" s="52">
        <f t="shared" si="247"/>
        <v>0</v>
      </c>
      <c r="I1108" s="130"/>
      <c r="J1108" s="55">
        <f t="shared" si="248"/>
        <v>0</v>
      </c>
      <c r="K1108" s="131">
        <f t="shared" si="249"/>
        <v>5</v>
      </c>
      <c r="L1108" s="469">
        <f t="shared" si="250"/>
        <v>550</v>
      </c>
      <c r="M1108" s="71"/>
      <c r="O1108" s="85">
        <f t="shared" si="240"/>
        <v>0</v>
      </c>
      <c r="P1108" s="222"/>
      <c r="Q1108" s="222"/>
      <c r="R1108" s="223"/>
      <c r="S1108" s="222"/>
      <c r="T1108" s="222"/>
      <c r="U1108" s="223"/>
      <c r="V1108" s="222"/>
      <c r="W1108" s="222"/>
      <c r="X1108" s="223"/>
      <c r="Y1108" s="222"/>
      <c r="Z1108" s="222"/>
      <c r="AA1108" s="223"/>
      <c r="AB1108" s="257"/>
      <c r="AC1108" s="257"/>
      <c r="AD1108" s="223"/>
      <c r="AE1108" s="257"/>
      <c r="AF1108" s="222"/>
      <c r="AG1108" s="223"/>
      <c r="AH1108" s="257"/>
      <c r="AI1108" s="222"/>
      <c r="AJ1108" s="223"/>
      <c r="AK1108" s="257"/>
      <c r="AL1108" s="222"/>
      <c r="AM1108" s="223"/>
      <c r="AN1108" s="257"/>
      <c r="AO1108" s="222"/>
      <c r="AP1108" s="223"/>
      <c r="AQ1108" s="257"/>
      <c r="AR1108" s="222"/>
      <c r="AS1108" s="223"/>
      <c r="AT1108" s="257">
        <v>4</v>
      </c>
      <c r="AU1108" s="222">
        <f t="shared" si="253"/>
        <v>110</v>
      </c>
      <c r="AV1108" s="223">
        <f t="shared" si="254"/>
        <v>440</v>
      </c>
      <c r="AW1108" s="257"/>
      <c r="AX1108" s="257"/>
      <c r="AY1108" s="223"/>
      <c r="AZ1108" s="458">
        <f t="shared" si="221"/>
        <v>4</v>
      </c>
      <c r="BA1108" s="86">
        <f t="shared" si="211"/>
        <v>440</v>
      </c>
      <c r="BD1108" s="253">
        <v>4</v>
      </c>
      <c r="BE1108" s="66">
        <f t="shared" si="212"/>
        <v>110</v>
      </c>
      <c r="BF1108" s="85">
        <f t="shared" si="213"/>
        <v>440</v>
      </c>
    </row>
    <row r="1109" spans="1:58" ht="30" outlineLevel="1" x14ac:dyDescent="0.25">
      <c r="A1109" s="196"/>
      <c r="B1109" s="159" t="s">
        <v>794</v>
      </c>
      <c r="C1109" s="32" t="s">
        <v>45</v>
      </c>
      <c r="D1109" s="32">
        <v>3</v>
      </c>
      <c r="E1109" s="17">
        <v>32</v>
      </c>
      <c r="F1109" s="2">
        <f t="shared" si="246"/>
        <v>96</v>
      </c>
      <c r="G1109" s="129">
        <v>0</v>
      </c>
      <c r="H1109" s="52">
        <f t="shared" si="247"/>
        <v>0</v>
      </c>
      <c r="I1109" s="130"/>
      <c r="J1109" s="55">
        <f t="shared" si="248"/>
        <v>0</v>
      </c>
      <c r="K1109" s="131">
        <f t="shared" si="249"/>
        <v>3</v>
      </c>
      <c r="L1109" s="469">
        <f t="shared" si="250"/>
        <v>96</v>
      </c>
      <c r="M1109" s="71"/>
      <c r="O1109" s="85">
        <f t="shared" si="240"/>
        <v>0</v>
      </c>
      <c r="P1109" s="222"/>
      <c r="Q1109" s="222"/>
      <c r="R1109" s="223"/>
      <c r="S1109" s="222"/>
      <c r="T1109" s="222"/>
      <c r="U1109" s="223"/>
      <c r="V1109" s="222"/>
      <c r="W1109" s="222"/>
      <c r="X1109" s="223"/>
      <c r="Y1109" s="222"/>
      <c r="Z1109" s="222"/>
      <c r="AA1109" s="223"/>
      <c r="AB1109" s="257"/>
      <c r="AC1109" s="257"/>
      <c r="AD1109" s="223"/>
      <c r="AE1109" s="257"/>
      <c r="AF1109" s="222"/>
      <c r="AG1109" s="223"/>
      <c r="AH1109" s="257"/>
      <c r="AI1109" s="222"/>
      <c r="AJ1109" s="223"/>
      <c r="AK1109" s="257"/>
      <c r="AL1109" s="222"/>
      <c r="AM1109" s="223"/>
      <c r="AN1109" s="257"/>
      <c r="AO1109" s="222"/>
      <c r="AP1109" s="223"/>
      <c r="AQ1109" s="257"/>
      <c r="AR1109" s="222"/>
      <c r="AS1109" s="223"/>
      <c r="AT1109" s="257">
        <v>0</v>
      </c>
      <c r="AU1109" s="222">
        <f t="shared" si="253"/>
        <v>32</v>
      </c>
      <c r="AV1109" s="223">
        <f t="shared" si="254"/>
        <v>0</v>
      </c>
      <c r="AW1109" s="257"/>
      <c r="AX1109" s="257"/>
      <c r="AY1109" s="223"/>
      <c r="AZ1109" s="458">
        <f t="shared" si="221"/>
        <v>0</v>
      </c>
      <c r="BA1109" s="86">
        <f t="shared" si="211"/>
        <v>0</v>
      </c>
      <c r="BD1109" s="253">
        <v>0</v>
      </c>
      <c r="BE1109" s="66">
        <f t="shared" si="212"/>
        <v>32</v>
      </c>
      <c r="BF1109" s="85">
        <f t="shared" si="213"/>
        <v>0</v>
      </c>
    </row>
    <row r="1110" spans="1:58" ht="30" outlineLevel="1" x14ac:dyDescent="0.25">
      <c r="A1110" s="196"/>
      <c r="B1110" s="159" t="s">
        <v>861</v>
      </c>
      <c r="C1110" s="32" t="s">
        <v>45</v>
      </c>
      <c r="D1110" s="32">
        <v>2</v>
      </c>
      <c r="E1110" s="17">
        <v>30</v>
      </c>
      <c r="F1110" s="2">
        <f t="shared" si="246"/>
        <v>60</v>
      </c>
      <c r="G1110" s="129">
        <v>0</v>
      </c>
      <c r="H1110" s="52">
        <f t="shared" si="247"/>
        <v>0</v>
      </c>
      <c r="I1110" s="130"/>
      <c r="J1110" s="55">
        <f t="shared" si="248"/>
        <v>0</v>
      </c>
      <c r="K1110" s="131">
        <f t="shared" si="249"/>
        <v>2</v>
      </c>
      <c r="L1110" s="469">
        <f t="shared" si="250"/>
        <v>60</v>
      </c>
      <c r="M1110" s="71"/>
      <c r="O1110" s="85">
        <f t="shared" si="240"/>
        <v>0</v>
      </c>
      <c r="P1110" s="222"/>
      <c r="Q1110" s="222"/>
      <c r="R1110" s="223"/>
      <c r="S1110" s="222"/>
      <c r="T1110" s="222"/>
      <c r="U1110" s="223"/>
      <c r="V1110" s="222"/>
      <c r="W1110" s="222"/>
      <c r="X1110" s="223"/>
      <c r="Y1110" s="222"/>
      <c r="Z1110" s="222"/>
      <c r="AA1110" s="223"/>
      <c r="AB1110" s="257"/>
      <c r="AC1110" s="257"/>
      <c r="AD1110" s="223"/>
      <c r="AE1110" s="257"/>
      <c r="AF1110" s="222"/>
      <c r="AG1110" s="223"/>
      <c r="AH1110" s="257"/>
      <c r="AI1110" s="222"/>
      <c r="AJ1110" s="223"/>
      <c r="AK1110" s="257"/>
      <c r="AL1110" s="222"/>
      <c r="AM1110" s="223"/>
      <c r="AN1110" s="257"/>
      <c r="AO1110" s="222"/>
      <c r="AP1110" s="223"/>
      <c r="AQ1110" s="257"/>
      <c r="AR1110" s="222"/>
      <c r="AS1110" s="223"/>
      <c r="AT1110" s="257">
        <v>4</v>
      </c>
      <c r="AU1110" s="222">
        <f t="shared" si="253"/>
        <v>30</v>
      </c>
      <c r="AV1110" s="223">
        <f t="shared" si="254"/>
        <v>120</v>
      </c>
      <c r="AW1110" s="257"/>
      <c r="AX1110" s="257"/>
      <c r="AY1110" s="223"/>
      <c r="AZ1110" s="458">
        <f t="shared" si="221"/>
        <v>4</v>
      </c>
      <c r="BA1110" s="86">
        <f t="shared" si="211"/>
        <v>120</v>
      </c>
      <c r="BD1110" s="253">
        <v>4</v>
      </c>
      <c r="BE1110" s="66">
        <f t="shared" si="212"/>
        <v>30</v>
      </c>
      <c r="BF1110" s="85">
        <f t="shared" si="213"/>
        <v>120</v>
      </c>
    </row>
    <row r="1111" spans="1:58" ht="30" outlineLevel="1" x14ac:dyDescent="0.25">
      <c r="A1111" s="196"/>
      <c r="B1111" s="159" t="s">
        <v>796</v>
      </c>
      <c r="C1111" s="32" t="s">
        <v>45</v>
      </c>
      <c r="D1111" s="32">
        <v>4</v>
      </c>
      <c r="E1111" s="17">
        <v>30</v>
      </c>
      <c r="F1111" s="2">
        <f t="shared" si="246"/>
        <v>120</v>
      </c>
      <c r="G1111" s="129">
        <v>0</v>
      </c>
      <c r="H1111" s="52">
        <f t="shared" si="247"/>
        <v>0</v>
      </c>
      <c r="I1111" s="130"/>
      <c r="J1111" s="55">
        <f t="shared" si="248"/>
        <v>0</v>
      </c>
      <c r="K1111" s="131">
        <f t="shared" si="249"/>
        <v>4</v>
      </c>
      <c r="L1111" s="469">
        <f t="shared" si="250"/>
        <v>120</v>
      </c>
      <c r="M1111" s="71"/>
      <c r="O1111" s="85">
        <f t="shared" si="240"/>
        <v>0</v>
      </c>
      <c r="P1111" s="222"/>
      <c r="Q1111" s="222"/>
      <c r="R1111" s="223"/>
      <c r="S1111" s="222"/>
      <c r="T1111" s="222"/>
      <c r="U1111" s="223"/>
      <c r="V1111" s="222"/>
      <c r="W1111" s="222"/>
      <c r="X1111" s="223"/>
      <c r="Y1111" s="222"/>
      <c r="Z1111" s="222"/>
      <c r="AA1111" s="223"/>
      <c r="AB1111" s="257"/>
      <c r="AC1111" s="257"/>
      <c r="AD1111" s="223"/>
      <c r="AE1111" s="257"/>
      <c r="AF1111" s="222"/>
      <c r="AG1111" s="223"/>
      <c r="AH1111" s="257"/>
      <c r="AI1111" s="222"/>
      <c r="AJ1111" s="223"/>
      <c r="AK1111" s="257"/>
      <c r="AL1111" s="222"/>
      <c r="AM1111" s="223"/>
      <c r="AN1111" s="257"/>
      <c r="AO1111" s="222"/>
      <c r="AP1111" s="223"/>
      <c r="AQ1111" s="257"/>
      <c r="AR1111" s="222"/>
      <c r="AS1111" s="223"/>
      <c r="AT1111" s="257">
        <v>4</v>
      </c>
      <c r="AU1111" s="222">
        <f t="shared" si="253"/>
        <v>30</v>
      </c>
      <c r="AV1111" s="223">
        <f t="shared" si="254"/>
        <v>120</v>
      </c>
      <c r="AW1111" s="257"/>
      <c r="AX1111" s="257"/>
      <c r="AY1111" s="223"/>
      <c r="AZ1111" s="458">
        <f t="shared" si="221"/>
        <v>4</v>
      </c>
      <c r="BA1111" s="86">
        <f t="shared" ref="BA1111:BA1174" si="255">AZ1111*E1111</f>
        <v>120</v>
      </c>
      <c r="BD1111" s="253">
        <v>4</v>
      </c>
      <c r="BE1111" s="66">
        <f t="shared" si="212"/>
        <v>30</v>
      </c>
      <c r="BF1111" s="85">
        <f t="shared" si="213"/>
        <v>120</v>
      </c>
    </row>
    <row r="1112" spans="1:58" ht="30" outlineLevel="1" x14ac:dyDescent="0.25">
      <c r="A1112" s="196"/>
      <c r="B1112" s="159" t="s">
        <v>793</v>
      </c>
      <c r="C1112" s="32" t="s">
        <v>45</v>
      </c>
      <c r="D1112" s="32">
        <v>3</v>
      </c>
      <c r="E1112" s="17">
        <v>105</v>
      </c>
      <c r="F1112" s="2">
        <f t="shared" si="246"/>
        <v>315</v>
      </c>
      <c r="G1112" s="129">
        <v>0</v>
      </c>
      <c r="H1112" s="52">
        <f t="shared" si="247"/>
        <v>0</v>
      </c>
      <c r="I1112" s="130"/>
      <c r="J1112" s="55">
        <f t="shared" si="248"/>
        <v>0</v>
      </c>
      <c r="K1112" s="131">
        <f t="shared" si="249"/>
        <v>3</v>
      </c>
      <c r="L1112" s="469">
        <f t="shared" si="250"/>
        <v>315</v>
      </c>
      <c r="M1112" s="71"/>
      <c r="O1112" s="85">
        <f t="shared" si="240"/>
        <v>0</v>
      </c>
      <c r="P1112" s="222"/>
      <c r="Q1112" s="222"/>
      <c r="R1112" s="223"/>
      <c r="S1112" s="222"/>
      <c r="T1112" s="222"/>
      <c r="U1112" s="223"/>
      <c r="V1112" s="222"/>
      <c r="W1112" s="222"/>
      <c r="X1112" s="223"/>
      <c r="Y1112" s="222"/>
      <c r="Z1112" s="222"/>
      <c r="AA1112" s="223"/>
      <c r="AB1112" s="257"/>
      <c r="AC1112" s="257"/>
      <c r="AD1112" s="223"/>
      <c r="AE1112" s="257"/>
      <c r="AF1112" s="222"/>
      <c r="AG1112" s="223"/>
      <c r="AH1112" s="257"/>
      <c r="AI1112" s="222"/>
      <c r="AJ1112" s="223"/>
      <c r="AK1112" s="257"/>
      <c r="AL1112" s="222"/>
      <c r="AM1112" s="223"/>
      <c r="AN1112" s="257"/>
      <c r="AO1112" s="222"/>
      <c r="AP1112" s="223"/>
      <c r="AQ1112" s="257"/>
      <c r="AR1112" s="222"/>
      <c r="AS1112" s="223"/>
      <c r="AT1112" s="257">
        <v>1</v>
      </c>
      <c r="AU1112" s="222">
        <f t="shared" si="253"/>
        <v>105</v>
      </c>
      <c r="AV1112" s="223">
        <f t="shared" si="254"/>
        <v>105</v>
      </c>
      <c r="AW1112" s="257"/>
      <c r="AX1112" s="257"/>
      <c r="AY1112" s="223"/>
      <c r="AZ1112" s="458">
        <f t="shared" si="221"/>
        <v>1</v>
      </c>
      <c r="BA1112" s="86">
        <f t="shared" si="255"/>
        <v>105</v>
      </c>
      <c r="BD1112" s="253">
        <v>1</v>
      </c>
      <c r="BE1112" s="66">
        <f t="shared" si="212"/>
        <v>105</v>
      </c>
      <c r="BF1112" s="85">
        <f t="shared" si="213"/>
        <v>105</v>
      </c>
    </row>
    <row r="1113" spans="1:58" ht="30" outlineLevel="1" x14ac:dyDescent="0.25">
      <c r="A1113" s="196"/>
      <c r="B1113" s="159" t="s">
        <v>797</v>
      </c>
      <c r="C1113" s="32" t="s">
        <v>45</v>
      </c>
      <c r="D1113" s="32">
        <v>2</v>
      </c>
      <c r="E1113" s="17">
        <v>30</v>
      </c>
      <c r="F1113" s="2">
        <f t="shared" si="246"/>
        <v>60</v>
      </c>
      <c r="G1113" s="129">
        <v>0</v>
      </c>
      <c r="H1113" s="52">
        <f t="shared" si="247"/>
        <v>0</v>
      </c>
      <c r="I1113" s="130"/>
      <c r="J1113" s="55">
        <f t="shared" si="248"/>
        <v>0</v>
      </c>
      <c r="K1113" s="131">
        <f t="shared" si="249"/>
        <v>2</v>
      </c>
      <c r="L1113" s="469">
        <f t="shared" si="250"/>
        <v>60</v>
      </c>
      <c r="M1113" s="71"/>
      <c r="O1113" s="85">
        <f t="shared" si="240"/>
        <v>0</v>
      </c>
      <c r="P1113" s="222"/>
      <c r="Q1113" s="222"/>
      <c r="R1113" s="223"/>
      <c r="S1113" s="222"/>
      <c r="T1113" s="222"/>
      <c r="U1113" s="223"/>
      <c r="V1113" s="222"/>
      <c r="W1113" s="222"/>
      <c r="X1113" s="223"/>
      <c r="Y1113" s="222"/>
      <c r="Z1113" s="222"/>
      <c r="AA1113" s="223"/>
      <c r="AB1113" s="257"/>
      <c r="AC1113" s="257"/>
      <c r="AD1113" s="223"/>
      <c r="AE1113" s="257"/>
      <c r="AF1113" s="222"/>
      <c r="AG1113" s="223"/>
      <c r="AH1113" s="257"/>
      <c r="AI1113" s="222"/>
      <c r="AJ1113" s="223"/>
      <c r="AK1113" s="257"/>
      <c r="AL1113" s="222"/>
      <c r="AM1113" s="223"/>
      <c r="AN1113" s="257"/>
      <c r="AO1113" s="222"/>
      <c r="AP1113" s="223"/>
      <c r="AQ1113" s="257"/>
      <c r="AR1113" s="222"/>
      <c r="AS1113" s="223"/>
      <c r="AT1113" s="257">
        <v>2</v>
      </c>
      <c r="AU1113" s="222">
        <f t="shared" si="253"/>
        <v>30</v>
      </c>
      <c r="AV1113" s="223">
        <f t="shared" si="254"/>
        <v>60</v>
      </c>
      <c r="AW1113" s="257"/>
      <c r="AX1113" s="257"/>
      <c r="AY1113" s="223"/>
      <c r="AZ1113" s="458">
        <f t="shared" si="221"/>
        <v>2</v>
      </c>
      <c r="BA1113" s="86">
        <f t="shared" si="255"/>
        <v>60</v>
      </c>
      <c r="BD1113" s="253">
        <v>2</v>
      </c>
      <c r="BE1113" s="66">
        <f t="shared" si="212"/>
        <v>30</v>
      </c>
      <c r="BF1113" s="85">
        <f t="shared" si="213"/>
        <v>60</v>
      </c>
    </row>
    <row r="1114" spans="1:58" ht="30" outlineLevel="1" x14ac:dyDescent="0.25">
      <c r="A1114" s="196"/>
      <c r="B1114" s="159" t="s">
        <v>799</v>
      </c>
      <c r="C1114" s="32" t="s">
        <v>45</v>
      </c>
      <c r="D1114" s="32">
        <v>4</v>
      </c>
      <c r="E1114" s="17">
        <v>30</v>
      </c>
      <c r="F1114" s="2">
        <f t="shared" si="246"/>
        <v>120</v>
      </c>
      <c r="G1114" s="129">
        <v>0</v>
      </c>
      <c r="H1114" s="52">
        <f t="shared" si="247"/>
        <v>0</v>
      </c>
      <c r="I1114" s="130"/>
      <c r="J1114" s="55">
        <f t="shared" si="248"/>
        <v>0</v>
      </c>
      <c r="K1114" s="131">
        <f t="shared" si="249"/>
        <v>4</v>
      </c>
      <c r="L1114" s="469">
        <f t="shared" si="250"/>
        <v>120</v>
      </c>
      <c r="M1114" s="71"/>
      <c r="O1114" s="85">
        <f t="shared" si="240"/>
        <v>0</v>
      </c>
      <c r="P1114" s="222"/>
      <c r="Q1114" s="222"/>
      <c r="R1114" s="223"/>
      <c r="S1114" s="222"/>
      <c r="T1114" s="222"/>
      <c r="U1114" s="223"/>
      <c r="V1114" s="222"/>
      <c r="W1114" s="222"/>
      <c r="X1114" s="223"/>
      <c r="Y1114" s="222"/>
      <c r="Z1114" s="222"/>
      <c r="AA1114" s="223"/>
      <c r="AB1114" s="257"/>
      <c r="AC1114" s="257"/>
      <c r="AD1114" s="223"/>
      <c r="AE1114" s="257"/>
      <c r="AF1114" s="222"/>
      <c r="AG1114" s="223"/>
      <c r="AH1114" s="257"/>
      <c r="AI1114" s="222"/>
      <c r="AJ1114" s="223"/>
      <c r="AK1114" s="257"/>
      <c r="AL1114" s="222"/>
      <c r="AM1114" s="223"/>
      <c r="AN1114" s="257"/>
      <c r="AO1114" s="222"/>
      <c r="AP1114" s="223"/>
      <c r="AQ1114" s="257"/>
      <c r="AR1114" s="222"/>
      <c r="AS1114" s="223"/>
      <c r="AT1114" s="257">
        <v>4</v>
      </c>
      <c r="AU1114" s="222">
        <f t="shared" si="253"/>
        <v>30</v>
      </c>
      <c r="AV1114" s="223">
        <f t="shared" si="254"/>
        <v>120</v>
      </c>
      <c r="AW1114" s="257"/>
      <c r="AX1114" s="257"/>
      <c r="AY1114" s="223"/>
      <c r="AZ1114" s="458">
        <f t="shared" si="221"/>
        <v>4</v>
      </c>
      <c r="BA1114" s="86">
        <f t="shared" si="255"/>
        <v>120</v>
      </c>
      <c r="BD1114" s="253">
        <v>4</v>
      </c>
      <c r="BE1114" s="66">
        <f t="shared" ref="BE1114:BE1177" si="256">E1114</f>
        <v>30</v>
      </c>
      <c r="BF1114" s="85">
        <f t="shared" ref="BF1114:BF1177" si="257">BD1114*BE1114</f>
        <v>120</v>
      </c>
    </row>
    <row r="1115" spans="1:58" outlineLevel="1" x14ac:dyDescent="0.25">
      <c r="A1115" s="196"/>
      <c r="B1115" s="159" t="s">
        <v>804</v>
      </c>
      <c r="C1115" s="32" t="s">
        <v>45</v>
      </c>
      <c r="D1115" s="32">
        <v>3</v>
      </c>
      <c r="E1115" s="17">
        <v>40</v>
      </c>
      <c r="F1115" s="2">
        <f t="shared" si="246"/>
        <v>120</v>
      </c>
      <c r="G1115" s="129">
        <v>0</v>
      </c>
      <c r="H1115" s="52">
        <f t="shared" si="247"/>
        <v>0</v>
      </c>
      <c r="I1115" s="130"/>
      <c r="J1115" s="55">
        <f t="shared" si="248"/>
        <v>0</v>
      </c>
      <c r="K1115" s="131">
        <f t="shared" si="249"/>
        <v>3</v>
      </c>
      <c r="L1115" s="469">
        <f t="shared" si="250"/>
        <v>120</v>
      </c>
      <c r="M1115" s="71"/>
      <c r="O1115" s="85">
        <f t="shared" si="240"/>
        <v>0</v>
      </c>
      <c r="P1115" s="222"/>
      <c r="Q1115" s="222"/>
      <c r="R1115" s="223"/>
      <c r="S1115" s="222"/>
      <c r="T1115" s="222"/>
      <c r="U1115" s="223"/>
      <c r="V1115" s="222"/>
      <c r="W1115" s="222"/>
      <c r="X1115" s="223"/>
      <c r="Y1115" s="222"/>
      <c r="Z1115" s="222"/>
      <c r="AA1115" s="223"/>
      <c r="AB1115" s="257"/>
      <c r="AC1115" s="257"/>
      <c r="AD1115" s="223"/>
      <c r="AE1115" s="257"/>
      <c r="AF1115" s="222"/>
      <c r="AG1115" s="223"/>
      <c r="AH1115" s="257"/>
      <c r="AI1115" s="222"/>
      <c r="AJ1115" s="223"/>
      <c r="AK1115" s="257"/>
      <c r="AL1115" s="222"/>
      <c r="AM1115" s="223"/>
      <c r="AN1115" s="257"/>
      <c r="AO1115" s="222"/>
      <c r="AP1115" s="223"/>
      <c r="AQ1115" s="257"/>
      <c r="AR1115" s="222"/>
      <c r="AS1115" s="223"/>
      <c r="AT1115" s="257">
        <v>3</v>
      </c>
      <c r="AU1115" s="222">
        <f t="shared" si="253"/>
        <v>40</v>
      </c>
      <c r="AV1115" s="223">
        <f t="shared" si="254"/>
        <v>120</v>
      </c>
      <c r="AW1115" s="257"/>
      <c r="AX1115" s="257"/>
      <c r="AY1115" s="223"/>
      <c r="AZ1115" s="458">
        <f t="shared" si="221"/>
        <v>3</v>
      </c>
      <c r="BA1115" s="86">
        <f t="shared" si="255"/>
        <v>120</v>
      </c>
      <c r="BD1115" s="253">
        <v>3</v>
      </c>
      <c r="BE1115" s="66">
        <f t="shared" si="256"/>
        <v>40</v>
      </c>
      <c r="BF1115" s="85">
        <f t="shared" si="257"/>
        <v>120</v>
      </c>
    </row>
    <row r="1116" spans="1:58" ht="45" outlineLevel="1" x14ac:dyDescent="0.25">
      <c r="A1116" s="196"/>
      <c r="B1116" s="159" t="s">
        <v>785</v>
      </c>
      <c r="C1116" s="32" t="s">
        <v>45</v>
      </c>
      <c r="D1116" s="32">
        <v>1</v>
      </c>
      <c r="E1116" s="17">
        <v>330</v>
      </c>
      <c r="F1116" s="2">
        <f t="shared" si="246"/>
        <v>330</v>
      </c>
      <c r="G1116" s="129">
        <v>0</v>
      </c>
      <c r="H1116" s="52">
        <f t="shared" si="247"/>
        <v>0</v>
      </c>
      <c r="I1116" s="130"/>
      <c r="J1116" s="55">
        <f t="shared" si="248"/>
        <v>0</v>
      </c>
      <c r="K1116" s="131">
        <f t="shared" si="249"/>
        <v>1</v>
      </c>
      <c r="L1116" s="469">
        <f t="shared" si="250"/>
        <v>330</v>
      </c>
      <c r="M1116" s="71"/>
      <c r="O1116" s="85">
        <f t="shared" si="240"/>
        <v>0</v>
      </c>
      <c r="P1116" s="222"/>
      <c r="Q1116" s="222"/>
      <c r="R1116" s="223"/>
      <c r="S1116" s="222"/>
      <c r="T1116" s="222"/>
      <c r="U1116" s="223"/>
      <c r="V1116" s="222"/>
      <c r="W1116" s="222"/>
      <c r="X1116" s="223"/>
      <c r="Y1116" s="222"/>
      <c r="Z1116" s="222"/>
      <c r="AA1116" s="223"/>
      <c r="AB1116" s="257"/>
      <c r="AC1116" s="257"/>
      <c r="AD1116" s="223"/>
      <c r="AE1116" s="257"/>
      <c r="AF1116" s="222"/>
      <c r="AG1116" s="223"/>
      <c r="AH1116" s="257"/>
      <c r="AI1116" s="222"/>
      <c r="AJ1116" s="223"/>
      <c r="AK1116" s="257"/>
      <c r="AL1116" s="222"/>
      <c r="AM1116" s="223"/>
      <c r="AN1116" s="257"/>
      <c r="AO1116" s="222"/>
      <c r="AP1116" s="223"/>
      <c r="AQ1116" s="257"/>
      <c r="AR1116" s="222"/>
      <c r="AS1116" s="223"/>
      <c r="AT1116" s="257">
        <v>1</v>
      </c>
      <c r="AU1116" s="222">
        <f t="shared" si="253"/>
        <v>330</v>
      </c>
      <c r="AV1116" s="223">
        <f t="shared" si="254"/>
        <v>330</v>
      </c>
      <c r="AW1116" s="257"/>
      <c r="AX1116" s="257"/>
      <c r="AY1116" s="223"/>
      <c r="AZ1116" s="458">
        <f t="shared" si="221"/>
        <v>1</v>
      </c>
      <c r="BA1116" s="86">
        <f t="shared" si="255"/>
        <v>330</v>
      </c>
      <c r="BD1116" s="253">
        <v>1</v>
      </c>
      <c r="BE1116" s="66">
        <f t="shared" si="256"/>
        <v>330</v>
      </c>
      <c r="BF1116" s="85">
        <f t="shared" si="257"/>
        <v>330</v>
      </c>
    </row>
    <row r="1117" spans="1:58" outlineLevel="1" x14ac:dyDescent="0.25">
      <c r="A1117" s="196"/>
      <c r="B1117" s="159" t="s">
        <v>903</v>
      </c>
      <c r="C1117" s="32" t="s">
        <v>45</v>
      </c>
      <c r="D1117" s="32">
        <v>3</v>
      </c>
      <c r="E1117" s="17">
        <v>430</v>
      </c>
      <c r="F1117" s="2">
        <f t="shared" si="246"/>
        <v>1290</v>
      </c>
      <c r="G1117" s="129">
        <v>0</v>
      </c>
      <c r="H1117" s="52">
        <f t="shared" si="247"/>
        <v>0</v>
      </c>
      <c r="I1117" s="130"/>
      <c r="J1117" s="55">
        <f t="shared" si="248"/>
        <v>0</v>
      </c>
      <c r="K1117" s="131">
        <f t="shared" si="249"/>
        <v>3</v>
      </c>
      <c r="L1117" s="469">
        <f t="shared" si="250"/>
        <v>1290</v>
      </c>
      <c r="M1117" s="71"/>
      <c r="O1117" s="85">
        <f t="shared" si="240"/>
        <v>0</v>
      </c>
      <c r="P1117" s="222"/>
      <c r="Q1117" s="222"/>
      <c r="R1117" s="223"/>
      <c r="S1117" s="222"/>
      <c r="T1117" s="222"/>
      <c r="U1117" s="223"/>
      <c r="V1117" s="222"/>
      <c r="W1117" s="222"/>
      <c r="X1117" s="223"/>
      <c r="Y1117" s="222"/>
      <c r="Z1117" s="222"/>
      <c r="AA1117" s="223"/>
      <c r="AB1117" s="257"/>
      <c r="AC1117" s="257"/>
      <c r="AD1117" s="223"/>
      <c r="AE1117" s="257"/>
      <c r="AF1117" s="222"/>
      <c r="AG1117" s="223"/>
      <c r="AH1117" s="257"/>
      <c r="AI1117" s="222"/>
      <c r="AJ1117" s="223"/>
      <c r="AK1117" s="257"/>
      <c r="AL1117" s="222"/>
      <c r="AM1117" s="223"/>
      <c r="AN1117" s="257"/>
      <c r="AO1117" s="222"/>
      <c r="AP1117" s="223"/>
      <c r="AQ1117" s="257"/>
      <c r="AR1117" s="222"/>
      <c r="AS1117" s="223"/>
      <c r="AT1117" s="257">
        <v>3</v>
      </c>
      <c r="AU1117" s="222">
        <f t="shared" si="253"/>
        <v>430</v>
      </c>
      <c r="AV1117" s="223">
        <f t="shared" si="254"/>
        <v>1290</v>
      </c>
      <c r="AW1117" s="257"/>
      <c r="AX1117" s="257"/>
      <c r="AY1117" s="223"/>
      <c r="AZ1117" s="458">
        <f t="shared" si="221"/>
        <v>3</v>
      </c>
      <c r="BA1117" s="86">
        <f t="shared" si="255"/>
        <v>1290</v>
      </c>
      <c r="BD1117" s="253">
        <v>3</v>
      </c>
      <c r="BE1117" s="66">
        <f t="shared" si="256"/>
        <v>430</v>
      </c>
      <c r="BF1117" s="85">
        <f t="shared" si="257"/>
        <v>1290</v>
      </c>
    </row>
    <row r="1118" spans="1:58" outlineLevel="1" x14ac:dyDescent="0.25">
      <c r="A1118" s="196"/>
      <c r="B1118" s="159" t="s">
        <v>904</v>
      </c>
      <c r="C1118" s="32" t="s">
        <v>45</v>
      </c>
      <c r="D1118" s="32">
        <v>1</v>
      </c>
      <c r="E1118" s="17">
        <v>200</v>
      </c>
      <c r="F1118" s="2">
        <f t="shared" si="246"/>
        <v>200</v>
      </c>
      <c r="G1118" s="129">
        <v>0</v>
      </c>
      <c r="H1118" s="52">
        <f t="shared" si="247"/>
        <v>0</v>
      </c>
      <c r="I1118" s="130"/>
      <c r="J1118" s="55">
        <f t="shared" si="248"/>
        <v>0</v>
      </c>
      <c r="K1118" s="131">
        <f t="shared" si="249"/>
        <v>1</v>
      </c>
      <c r="L1118" s="469">
        <f t="shared" si="250"/>
        <v>200</v>
      </c>
      <c r="M1118" s="71"/>
      <c r="O1118" s="85">
        <f t="shared" si="240"/>
        <v>0</v>
      </c>
      <c r="P1118" s="222"/>
      <c r="Q1118" s="222"/>
      <c r="R1118" s="223"/>
      <c r="S1118" s="222"/>
      <c r="T1118" s="222"/>
      <c r="U1118" s="223"/>
      <c r="V1118" s="222"/>
      <c r="W1118" s="222"/>
      <c r="X1118" s="223"/>
      <c r="Y1118" s="222"/>
      <c r="Z1118" s="222"/>
      <c r="AA1118" s="223"/>
      <c r="AB1118" s="257"/>
      <c r="AC1118" s="257"/>
      <c r="AD1118" s="223"/>
      <c r="AE1118" s="257"/>
      <c r="AF1118" s="222"/>
      <c r="AG1118" s="223"/>
      <c r="AH1118" s="257"/>
      <c r="AI1118" s="222"/>
      <c r="AJ1118" s="223"/>
      <c r="AK1118" s="257"/>
      <c r="AL1118" s="222"/>
      <c r="AM1118" s="223"/>
      <c r="AN1118" s="257"/>
      <c r="AO1118" s="222"/>
      <c r="AP1118" s="223"/>
      <c r="AQ1118" s="257"/>
      <c r="AR1118" s="222"/>
      <c r="AS1118" s="223"/>
      <c r="AT1118" s="257">
        <v>1</v>
      </c>
      <c r="AU1118" s="222">
        <f t="shared" si="253"/>
        <v>200</v>
      </c>
      <c r="AV1118" s="223">
        <f t="shared" si="254"/>
        <v>200</v>
      </c>
      <c r="AW1118" s="257"/>
      <c r="AX1118" s="257"/>
      <c r="AY1118" s="223"/>
      <c r="AZ1118" s="458">
        <f t="shared" si="221"/>
        <v>1</v>
      </c>
      <c r="BA1118" s="86">
        <f t="shared" si="255"/>
        <v>200</v>
      </c>
      <c r="BD1118" s="253">
        <v>1</v>
      </c>
      <c r="BE1118" s="66">
        <f t="shared" si="256"/>
        <v>200</v>
      </c>
      <c r="BF1118" s="85">
        <f t="shared" si="257"/>
        <v>200</v>
      </c>
    </row>
    <row r="1119" spans="1:58" ht="30" outlineLevel="1" x14ac:dyDescent="0.25">
      <c r="A1119" s="196"/>
      <c r="B1119" s="159" t="s">
        <v>806</v>
      </c>
      <c r="C1119" s="32" t="s">
        <v>45</v>
      </c>
      <c r="D1119" s="32">
        <v>1</v>
      </c>
      <c r="E1119" s="17">
        <v>380</v>
      </c>
      <c r="F1119" s="2">
        <f t="shared" si="246"/>
        <v>380</v>
      </c>
      <c r="G1119" s="129">
        <v>0</v>
      </c>
      <c r="H1119" s="52">
        <f t="shared" si="247"/>
        <v>0</v>
      </c>
      <c r="I1119" s="130"/>
      <c r="J1119" s="55">
        <f t="shared" si="248"/>
        <v>0</v>
      </c>
      <c r="K1119" s="131">
        <f t="shared" si="249"/>
        <v>1</v>
      </c>
      <c r="L1119" s="469">
        <f t="shared" si="250"/>
        <v>380</v>
      </c>
      <c r="M1119" s="71"/>
      <c r="O1119" s="85">
        <f t="shared" si="240"/>
        <v>0</v>
      </c>
      <c r="P1119" s="222"/>
      <c r="Q1119" s="222"/>
      <c r="R1119" s="223"/>
      <c r="S1119" s="222"/>
      <c r="T1119" s="222"/>
      <c r="U1119" s="223"/>
      <c r="V1119" s="222"/>
      <c r="W1119" s="222"/>
      <c r="X1119" s="223"/>
      <c r="Y1119" s="222"/>
      <c r="Z1119" s="222"/>
      <c r="AA1119" s="223"/>
      <c r="AB1119" s="257"/>
      <c r="AC1119" s="257"/>
      <c r="AD1119" s="223"/>
      <c r="AE1119" s="257"/>
      <c r="AF1119" s="222"/>
      <c r="AG1119" s="223"/>
      <c r="AH1119" s="257"/>
      <c r="AI1119" s="222"/>
      <c r="AJ1119" s="223"/>
      <c r="AK1119" s="257"/>
      <c r="AL1119" s="222"/>
      <c r="AM1119" s="223"/>
      <c r="AN1119" s="257"/>
      <c r="AO1119" s="222"/>
      <c r="AP1119" s="223"/>
      <c r="AQ1119" s="257"/>
      <c r="AR1119" s="222"/>
      <c r="AS1119" s="223"/>
      <c r="AT1119" s="257">
        <v>0</v>
      </c>
      <c r="AU1119" s="222">
        <f t="shared" si="253"/>
        <v>380</v>
      </c>
      <c r="AV1119" s="223">
        <f t="shared" si="254"/>
        <v>0</v>
      </c>
      <c r="AW1119" s="257"/>
      <c r="AX1119" s="257"/>
      <c r="AY1119" s="223"/>
      <c r="AZ1119" s="458">
        <f t="shared" si="221"/>
        <v>0</v>
      </c>
      <c r="BA1119" s="86">
        <f t="shared" si="255"/>
        <v>0</v>
      </c>
      <c r="BD1119" s="253">
        <v>0</v>
      </c>
      <c r="BE1119" s="66">
        <f t="shared" si="256"/>
        <v>380</v>
      </c>
      <c r="BF1119" s="85">
        <f t="shared" si="257"/>
        <v>0</v>
      </c>
    </row>
    <row r="1120" spans="1:58" ht="30" outlineLevel="1" x14ac:dyDescent="0.25">
      <c r="A1120" s="196"/>
      <c r="B1120" s="159" t="s">
        <v>905</v>
      </c>
      <c r="C1120" s="32" t="s">
        <v>45</v>
      </c>
      <c r="D1120" s="32">
        <v>1</v>
      </c>
      <c r="E1120" s="17">
        <v>3000</v>
      </c>
      <c r="F1120" s="2">
        <f t="shared" si="246"/>
        <v>3000</v>
      </c>
      <c r="G1120" s="129">
        <v>0</v>
      </c>
      <c r="H1120" s="52">
        <f t="shared" si="247"/>
        <v>0</v>
      </c>
      <c r="I1120" s="130"/>
      <c r="J1120" s="55">
        <f t="shared" si="248"/>
        <v>0</v>
      </c>
      <c r="K1120" s="131">
        <f t="shared" si="249"/>
        <v>1</v>
      </c>
      <c r="L1120" s="469">
        <f t="shared" si="250"/>
        <v>3000</v>
      </c>
      <c r="M1120" s="71"/>
      <c r="O1120" s="85">
        <f t="shared" si="240"/>
        <v>0</v>
      </c>
      <c r="P1120" s="222"/>
      <c r="Q1120" s="222"/>
      <c r="R1120" s="223"/>
      <c r="S1120" s="222"/>
      <c r="T1120" s="222"/>
      <c r="U1120" s="223"/>
      <c r="V1120" s="222"/>
      <c r="W1120" s="222"/>
      <c r="X1120" s="223"/>
      <c r="Y1120" s="222"/>
      <c r="Z1120" s="222"/>
      <c r="AA1120" s="223"/>
      <c r="AB1120" s="257"/>
      <c r="AC1120" s="257"/>
      <c r="AD1120" s="223"/>
      <c r="AE1120" s="257"/>
      <c r="AF1120" s="222"/>
      <c r="AG1120" s="223"/>
      <c r="AH1120" s="257"/>
      <c r="AI1120" s="222"/>
      <c r="AJ1120" s="223"/>
      <c r="AK1120" s="257"/>
      <c r="AL1120" s="222"/>
      <c r="AM1120" s="223"/>
      <c r="AN1120" s="257"/>
      <c r="AO1120" s="222"/>
      <c r="AP1120" s="223"/>
      <c r="AQ1120" s="257"/>
      <c r="AR1120" s="222"/>
      <c r="AS1120" s="223"/>
      <c r="AT1120" s="257">
        <v>1</v>
      </c>
      <c r="AU1120" s="222">
        <f t="shared" si="253"/>
        <v>3000</v>
      </c>
      <c r="AV1120" s="223">
        <f t="shared" si="254"/>
        <v>3000</v>
      </c>
      <c r="AW1120" s="257"/>
      <c r="AX1120" s="257"/>
      <c r="AY1120" s="223"/>
      <c r="AZ1120" s="458">
        <f t="shared" si="221"/>
        <v>1</v>
      </c>
      <c r="BA1120" s="86">
        <f t="shared" si="255"/>
        <v>3000</v>
      </c>
      <c r="BD1120" s="253">
        <v>1</v>
      </c>
      <c r="BE1120" s="66">
        <f t="shared" si="256"/>
        <v>3000</v>
      </c>
      <c r="BF1120" s="85">
        <f t="shared" si="257"/>
        <v>3000</v>
      </c>
    </row>
    <row r="1121" spans="1:58" outlineLevel="1" x14ac:dyDescent="0.25">
      <c r="A1121" s="196"/>
      <c r="B1121" s="159" t="s">
        <v>808</v>
      </c>
      <c r="C1121" s="32" t="s">
        <v>45</v>
      </c>
      <c r="D1121" s="32">
        <v>1</v>
      </c>
      <c r="E1121" s="17">
        <v>950</v>
      </c>
      <c r="F1121" s="2">
        <f t="shared" si="246"/>
        <v>950</v>
      </c>
      <c r="G1121" s="129">
        <v>0</v>
      </c>
      <c r="H1121" s="52">
        <f t="shared" si="247"/>
        <v>0</v>
      </c>
      <c r="I1121" s="130"/>
      <c r="J1121" s="55">
        <f t="shared" si="248"/>
        <v>0</v>
      </c>
      <c r="K1121" s="131">
        <f t="shared" si="249"/>
        <v>1</v>
      </c>
      <c r="L1121" s="469">
        <f t="shared" si="250"/>
        <v>950</v>
      </c>
      <c r="M1121" s="71"/>
      <c r="O1121" s="85">
        <f t="shared" si="240"/>
        <v>0</v>
      </c>
      <c r="P1121" s="222"/>
      <c r="Q1121" s="222"/>
      <c r="R1121" s="223"/>
      <c r="S1121" s="222"/>
      <c r="T1121" s="222"/>
      <c r="U1121" s="223"/>
      <c r="V1121" s="222"/>
      <c r="W1121" s="222"/>
      <c r="X1121" s="223"/>
      <c r="Y1121" s="222"/>
      <c r="Z1121" s="222"/>
      <c r="AA1121" s="223"/>
      <c r="AB1121" s="257"/>
      <c r="AC1121" s="257"/>
      <c r="AD1121" s="223"/>
      <c r="AE1121" s="257"/>
      <c r="AF1121" s="222"/>
      <c r="AG1121" s="223"/>
      <c r="AH1121" s="257"/>
      <c r="AI1121" s="222"/>
      <c r="AJ1121" s="223"/>
      <c r="AK1121" s="257"/>
      <c r="AL1121" s="222"/>
      <c r="AM1121" s="223"/>
      <c r="AN1121" s="257"/>
      <c r="AO1121" s="222"/>
      <c r="AP1121" s="223"/>
      <c r="AQ1121" s="257"/>
      <c r="AR1121" s="222"/>
      <c r="AS1121" s="223"/>
      <c r="AT1121" s="257">
        <v>1</v>
      </c>
      <c r="AU1121" s="222">
        <f t="shared" si="253"/>
        <v>950</v>
      </c>
      <c r="AV1121" s="223">
        <f t="shared" si="254"/>
        <v>950</v>
      </c>
      <c r="AW1121" s="257"/>
      <c r="AX1121" s="257"/>
      <c r="AY1121" s="223"/>
      <c r="AZ1121" s="458">
        <f t="shared" si="221"/>
        <v>1</v>
      </c>
      <c r="BA1121" s="86">
        <f t="shared" si="255"/>
        <v>950</v>
      </c>
      <c r="BD1121" s="253">
        <v>1</v>
      </c>
      <c r="BE1121" s="66">
        <f t="shared" si="256"/>
        <v>950</v>
      </c>
      <c r="BF1121" s="85">
        <f t="shared" si="257"/>
        <v>950</v>
      </c>
    </row>
    <row r="1122" spans="1:58" outlineLevel="1" x14ac:dyDescent="0.25">
      <c r="A1122" s="196"/>
      <c r="B1122" s="159" t="s">
        <v>809</v>
      </c>
      <c r="C1122" s="32" t="s">
        <v>45</v>
      </c>
      <c r="D1122" s="32">
        <v>1</v>
      </c>
      <c r="E1122" s="17">
        <v>230</v>
      </c>
      <c r="F1122" s="2">
        <f t="shared" si="246"/>
        <v>230</v>
      </c>
      <c r="G1122" s="129">
        <v>0</v>
      </c>
      <c r="H1122" s="52">
        <f t="shared" si="247"/>
        <v>0</v>
      </c>
      <c r="I1122" s="130"/>
      <c r="J1122" s="55">
        <f t="shared" si="248"/>
        <v>0</v>
      </c>
      <c r="K1122" s="131">
        <f t="shared" si="249"/>
        <v>1</v>
      </c>
      <c r="L1122" s="469">
        <f t="shared" si="250"/>
        <v>230</v>
      </c>
      <c r="M1122" s="71"/>
      <c r="O1122" s="85">
        <f t="shared" si="240"/>
        <v>0</v>
      </c>
      <c r="P1122" s="222"/>
      <c r="Q1122" s="222"/>
      <c r="R1122" s="223"/>
      <c r="S1122" s="222"/>
      <c r="T1122" s="222"/>
      <c r="U1122" s="223"/>
      <c r="V1122" s="222"/>
      <c r="W1122" s="222"/>
      <c r="X1122" s="223"/>
      <c r="Y1122" s="222"/>
      <c r="Z1122" s="222"/>
      <c r="AA1122" s="223"/>
      <c r="AB1122" s="257"/>
      <c r="AC1122" s="257"/>
      <c r="AD1122" s="223"/>
      <c r="AE1122" s="257"/>
      <c r="AF1122" s="222"/>
      <c r="AG1122" s="223"/>
      <c r="AH1122" s="257"/>
      <c r="AI1122" s="222"/>
      <c r="AJ1122" s="223"/>
      <c r="AK1122" s="257"/>
      <c r="AL1122" s="222"/>
      <c r="AM1122" s="223"/>
      <c r="AN1122" s="257"/>
      <c r="AO1122" s="222"/>
      <c r="AP1122" s="223"/>
      <c r="AQ1122" s="257"/>
      <c r="AR1122" s="222"/>
      <c r="AS1122" s="223"/>
      <c r="AT1122" s="257">
        <v>1</v>
      </c>
      <c r="AU1122" s="222">
        <f t="shared" si="253"/>
        <v>230</v>
      </c>
      <c r="AV1122" s="223">
        <f t="shared" si="254"/>
        <v>230</v>
      </c>
      <c r="AW1122" s="257"/>
      <c r="AX1122" s="257"/>
      <c r="AY1122" s="223"/>
      <c r="AZ1122" s="458">
        <f t="shared" si="221"/>
        <v>1</v>
      </c>
      <c r="BA1122" s="86">
        <f t="shared" si="255"/>
        <v>230</v>
      </c>
      <c r="BD1122" s="253">
        <v>1</v>
      </c>
      <c r="BE1122" s="66">
        <f t="shared" si="256"/>
        <v>230</v>
      </c>
      <c r="BF1122" s="85">
        <f t="shared" si="257"/>
        <v>230</v>
      </c>
    </row>
    <row r="1123" spans="1:58" outlineLevel="1" x14ac:dyDescent="0.25">
      <c r="A1123" s="196"/>
      <c r="B1123" s="159" t="s">
        <v>906</v>
      </c>
      <c r="C1123" s="32" t="s">
        <v>45</v>
      </c>
      <c r="D1123" s="32">
        <v>4</v>
      </c>
      <c r="E1123" s="17">
        <v>15</v>
      </c>
      <c r="F1123" s="2">
        <f t="shared" si="246"/>
        <v>60</v>
      </c>
      <c r="G1123" s="129">
        <v>0</v>
      </c>
      <c r="H1123" s="52">
        <f t="shared" si="247"/>
        <v>0</v>
      </c>
      <c r="I1123" s="130"/>
      <c r="J1123" s="55">
        <f t="shared" si="248"/>
        <v>0</v>
      </c>
      <c r="K1123" s="131">
        <f t="shared" si="249"/>
        <v>4</v>
      </c>
      <c r="L1123" s="469">
        <f t="shared" si="250"/>
        <v>60</v>
      </c>
      <c r="M1123" s="71"/>
      <c r="O1123" s="85">
        <f t="shared" si="240"/>
        <v>0</v>
      </c>
      <c r="P1123" s="222"/>
      <c r="Q1123" s="222"/>
      <c r="R1123" s="223"/>
      <c r="S1123" s="222"/>
      <c r="T1123" s="222"/>
      <c r="U1123" s="223"/>
      <c r="V1123" s="222"/>
      <c r="W1123" s="222"/>
      <c r="X1123" s="223"/>
      <c r="Y1123" s="222"/>
      <c r="Z1123" s="222"/>
      <c r="AA1123" s="223"/>
      <c r="AB1123" s="257"/>
      <c r="AC1123" s="257"/>
      <c r="AD1123" s="223"/>
      <c r="AE1123" s="257"/>
      <c r="AF1123" s="222"/>
      <c r="AG1123" s="223"/>
      <c r="AH1123" s="257"/>
      <c r="AI1123" s="222"/>
      <c r="AJ1123" s="223"/>
      <c r="AK1123" s="257"/>
      <c r="AL1123" s="222"/>
      <c r="AM1123" s="223"/>
      <c r="AN1123" s="257"/>
      <c r="AO1123" s="222"/>
      <c r="AP1123" s="223"/>
      <c r="AQ1123" s="257"/>
      <c r="AR1123" s="222"/>
      <c r="AS1123" s="223"/>
      <c r="AT1123" s="257">
        <v>4</v>
      </c>
      <c r="AU1123" s="222">
        <f t="shared" si="253"/>
        <v>15</v>
      </c>
      <c r="AV1123" s="223">
        <f t="shared" si="254"/>
        <v>60</v>
      </c>
      <c r="AW1123" s="257"/>
      <c r="AX1123" s="257"/>
      <c r="AY1123" s="223"/>
      <c r="AZ1123" s="458">
        <f t="shared" si="221"/>
        <v>4</v>
      </c>
      <c r="BA1123" s="86">
        <f t="shared" si="255"/>
        <v>60</v>
      </c>
      <c r="BD1123" s="253">
        <v>4</v>
      </c>
      <c r="BE1123" s="66">
        <f t="shared" si="256"/>
        <v>15</v>
      </c>
      <c r="BF1123" s="85">
        <f t="shared" si="257"/>
        <v>60</v>
      </c>
    </row>
    <row r="1124" spans="1:58" outlineLevel="1" x14ac:dyDescent="0.25">
      <c r="A1124" s="196"/>
      <c r="B1124" s="159" t="s">
        <v>814</v>
      </c>
      <c r="C1124" s="32" t="s">
        <v>45</v>
      </c>
      <c r="D1124" s="32">
        <v>15</v>
      </c>
      <c r="E1124" s="17">
        <v>7</v>
      </c>
      <c r="F1124" s="2">
        <f t="shared" si="246"/>
        <v>105</v>
      </c>
      <c r="G1124" s="129">
        <v>0</v>
      </c>
      <c r="H1124" s="52">
        <f t="shared" si="247"/>
        <v>0</v>
      </c>
      <c r="I1124" s="130"/>
      <c r="J1124" s="55">
        <f t="shared" si="248"/>
        <v>0</v>
      </c>
      <c r="K1124" s="131">
        <f t="shared" si="249"/>
        <v>15</v>
      </c>
      <c r="L1124" s="469">
        <f t="shared" si="250"/>
        <v>105</v>
      </c>
      <c r="M1124" s="71"/>
      <c r="O1124" s="85">
        <f t="shared" si="240"/>
        <v>0</v>
      </c>
      <c r="P1124" s="222"/>
      <c r="Q1124" s="222"/>
      <c r="R1124" s="223"/>
      <c r="S1124" s="222"/>
      <c r="T1124" s="222"/>
      <c r="U1124" s="223"/>
      <c r="V1124" s="222"/>
      <c r="W1124" s="222"/>
      <c r="X1124" s="223"/>
      <c r="Y1124" s="222"/>
      <c r="Z1124" s="222"/>
      <c r="AA1124" s="223"/>
      <c r="AB1124" s="257"/>
      <c r="AC1124" s="257"/>
      <c r="AD1124" s="223"/>
      <c r="AE1124" s="257"/>
      <c r="AF1124" s="222"/>
      <c r="AG1124" s="223"/>
      <c r="AH1124" s="257"/>
      <c r="AI1124" s="222"/>
      <c r="AJ1124" s="223"/>
      <c r="AK1124" s="257"/>
      <c r="AL1124" s="222"/>
      <c r="AM1124" s="223"/>
      <c r="AN1124" s="257"/>
      <c r="AO1124" s="222"/>
      <c r="AP1124" s="223"/>
      <c r="AQ1124" s="257"/>
      <c r="AR1124" s="222"/>
      <c r="AS1124" s="223"/>
      <c r="AT1124" s="257">
        <v>15</v>
      </c>
      <c r="AU1124" s="222">
        <f t="shared" si="253"/>
        <v>7</v>
      </c>
      <c r="AV1124" s="223">
        <f t="shared" si="254"/>
        <v>105</v>
      </c>
      <c r="AW1124" s="257"/>
      <c r="AX1124" s="257"/>
      <c r="AY1124" s="223"/>
      <c r="AZ1124" s="458">
        <f t="shared" si="221"/>
        <v>15</v>
      </c>
      <c r="BA1124" s="86">
        <f t="shared" si="255"/>
        <v>105</v>
      </c>
      <c r="BD1124" s="253">
        <v>15</v>
      </c>
      <c r="BE1124" s="66">
        <f t="shared" si="256"/>
        <v>7</v>
      </c>
      <c r="BF1124" s="85">
        <f t="shared" si="257"/>
        <v>105</v>
      </c>
    </row>
    <row r="1125" spans="1:58" ht="90" outlineLevel="1" x14ac:dyDescent="0.25">
      <c r="A1125" s="196"/>
      <c r="B1125" s="159" t="s">
        <v>862</v>
      </c>
      <c r="C1125" s="124"/>
      <c r="D1125" s="124"/>
      <c r="E1125" s="5"/>
      <c r="F1125" s="9"/>
      <c r="G1125" s="125"/>
      <c r="H1125" s="54"/>
      <c r="I1125" s="126"/>
      <c r="J1125" s="56"/>
      <c r="K1125" s="127"/>
      <c r="L1125" s="472"/>
      <c r="M1125" s="74"/>
      <c r="O1125" s="85">
        <f t="shared" si="240"/>
        <v>0</v>
      </c>
      <c r="P1125" s="222"/>
      <c r="Q1125" s="222"/>
      <c r="R1125" s="223"/>
      <c r="S1125" s="222"/>
      <c r="T1125" s="222"/>
      <c r="U1125" s="223"/>
      <c r="V1125" s="222"/>
      <c r="W1125" s="222"/>
      <c r="X1125" s="223"/>
      <c r="Y1125" s="222"/>
      <c r="Z1125" s="222"/>
      <c r="AA1125" s="223"/>
      <c r="AB1125" s="257"/>
      <c r="AC1125" s="257"/>
      <c r="AD1125" s="223"/>
      <c r="AE1125" s="257"/>
      <c r="AF1125" s="222"/>
      <c r="AG1125" s="223"/>
      <c r="AH1125" s="257"/>
      <c r="AI1125" s="222"/>
      <c r="AJ1125" s="223"/>
      <c r="AK1125" s="257"/>
      <c r="AL1125" s="222"/>
      <c r="AM1125" s="223"/>
      <c r="AN1125" s="257"/>
      <c r="AO1125" s="222"/>
      <c r="AP1125" s="223"/>
      <c r="AQ1125" s="257"/>
      <c r="AR1125" s="222"/>
      <c r="AS1125" s="223"/>
      <c r="AT1125" s="257"/>
      <c r="AU1125" s="222"/>
      <c r="AV1125" s="223"/>
      <c r="AW1125" s="257"/>
      <c r="AX1125" s="257"/>
      <c r="AY1125" s="223"/>
      <c r="AZ1125" s="458">
        <f t="shared" si="221"/>
        <v>0</v>
      </c>
      <c r="BA1125" s="86">
        <f t="shared" si="255"/>
        <v>0</v>
      </c>
      <c r="BD1125" s="253">
        <v>0</v>
      </c>
      <c r="BE1125" s="66">
        <f t="shared" si="256"/>
        <v>0</v>
      </c>
      <c r="BF1125" s="85">
        <f t="shared" si="257"/>
        <v>0</v>
      </c>
    </row>
    <row r="1126" spans="1:58" ht="15.75" outlineLevel="1" thickBot="1" x14ac:dyDescent="0.3">
      <c r="A1126" s="196"/>
      <c r="B1126" s="224" t="s">
        <v>767</v>
      </c>
      <c r="C1126" s="124"/>
      <c r="D1126" s="124"/>
      <c r="E1126" s="5"/>
      <c r="F1126" s="9"/>
      <c r="G1126" s="125"/>
      <c r="H1126" s="54"/>
      <c r="I1126" s="126"/>
      <c r="J1126" s="56"/>
      <c r="K1126" s="127"/>
      <c r="L1126" s="472"/>
      <c r="M1126" s="74"/>
      <c r="O1126" s="85">
        <f t="shared" si="240"/>
        <v>0</v>
      </c>
      <c r="P1126" s="222"/>
      <c r="Q1126" s="222"/>
      <c r="R1126" s="223"/>
      <c r="S1126" s="222"/>
      <c r="T1126" s="222"/>
      <c r="U1126" s="223"/>
      <c r="V1126" s="222"/>
      <c r="W1126" s="222"/>
      <c r="X1126" s="223"/>
      <c r="Y1126" s="222"/>
      <c r="Z1126" s="222"/>
      <c r="AA1126" s="223"/>
      <c r="AB1126" s="257"/>
      <c r="AC1126" s="257"/>
      <c r="AD1126" s="223"/>
      <c r="AE1126" s="257"/>
      <c r="AF1126" s="222"/>
      <c r="AG1126" s="223"/>
      <c r="AH1126" s="257"/>
      <c r="AI1126" s="222"/>
      <c r="AJ1126" s="223"/>
      <c r="AK1126" s="257"/>
      <c r="AL1126" s="222"/>
      <c r="AM1126" s="223"/>
      <c r="AN1126" s="257"/>
      <c r="AO1126" s="222"/>
      <c r="AP1126" s="223"/>
      <c r="AQ1126" s="257"/>
      <c r="AR1126" s="222"/>
      <c r="AS1126" s="223"/>
      <c r="AT1126" s="257"/>
      <c r="AU1126" s="222"/>
      <c r="AV1126" s="223"/>
      <c r="AW1126" s="257"/>
      <c r="AX1126" s="257"/>
      <c r="AY1126" s="223"/>
      <c r="AZ1126" s="458">
        <f t="shared" si="221"/>
        <v>0</v>
      </c>
      <c r="BA1126" s="86">
        <f t="shared" si="255"/>
        <v>0</v>
      </c>
      <c r="BD1126" s="253">
        <v>0</v>
      </c>
      <c r="BE1126" s="66">
        <f t="shared" si="256"/>
        <v>0</v>
      </c>
      <c r="BF1126" s="85">
        <f t="shared" si="257"/>
        <v>0</v>
      </c>
    </row>
    <row r="1127" spans="1:58" ht="15.75" outlineLevel="1" thickBot="1" x14ac:dyDescent="0.3">
      <c r="A1127" s="196"/>
      <c r="B1127" s="224"/>
      <c r="C1127" s="32" t="s">
        <v>26</v>
      </c>
      <c r="D1127" s="32">
        <v>1</v>
      </c>
      <c r="E1127" s="17">
        <v>400</v>
      </c>
      <c r="F1127" s="2">
        <f t="shared" ref="F1127" si="258">E1127*D1127</f>
        <v>400</v>
      </c>
      <c r="G1127" s="129">
        <v>0</v>
      </c>
      <c r="H1127" s="52">
        <f>G1127*E1127</f>
        <v>0</v>
      </c>
      <c r="I1127" s="130"/>
      <c r="J1127" s="55">
        <f>I1127*E1127</f>
        <v>0</v>
      </c>
      <c r="K1127" s="131">
        <f>D1127+G1127-I1127</f>
        <v>1</v>
      </c>
      <c r="L1127" s="469">
        <f>K1127*E1127</f>
        <v>400</v>
      </c>
      <c r="M1127" s="71"/>
      <c r="O1127" s="85">
        <f t="shared" si="240"/>
        <v>0</v>
      </c>
      <c r="P1127" s="222"/>
      <c r="Q1127" s="222"/>
      <c r="R1127" s="223"/>
      <c r="S1127" s="222"/>
      <c r="T1127" s="222"/>
      <c r="U1127" s="223"/>
      <c r="V1127" s="222"/>
      <c r="W1127" s="222"/>
      <c r="X1127" s="223"/>
      <c r="Y1127" s="222"/>
      <c r="Z1127" s="222"/>
      <c r="AA1127" s="223"/>
      <c r="AB1127" s="257"/>
      <c r="AC1127" s="257"/>
      <c r="AD1127" s="223"/>
      <c r="AE1127" s="257"/>
      <c r="AF1127" s="222"/>
      <c r="AG1127" s="223"/>
      <c r="AH1127" s="257"/>
      <c r="AI1127" s="222"/>
      <c r="AJ1127" s="223"/>
      <c r="AK1127" s="257"/>
      <c r="AL1127" s="222"/>
      <c r="AM1127" s="223"/>
      <c r="AN1127" s="257"/>
      <c r="AO1127" s="222"/>
      <c r="AP1127" s="223"/>
      <c r="AQ1127" s="257"/>
      <c r="AR1127" s="222"/>
      <c r="AS1127" s="223"/>
      <c r="AT1127" s="257">
        <v>1</v>
      </c>
      <c r="AU1127" s="222">
        <f t="shared" ref="AU1127" si="259">E1127</f>
        <v>400</v>
      </c>
      <c r="AV1127" s="223">
        <f t="shared" ref="AV1127" si="260">AT1127*AU1127</f>
        <v>400</v>
      </c>
      <c r="AW1127" s="257"/>
      <c r="AX1127" s="257"/>
      <c r="AY1127" s="223"/>
      <c r="AZ1127" s="458">
        <f t="shared" si="221"/>
        <v>1</v>
      </c>
      <c r="BA1127" s="86">
        <f t="shared" si="255"/>
        <v>400</v>
      </c>
      <c r="BD1127" s="253">
        <v>1</v>
      </c>
      <c r="BE1127" s="66">
        <f t="shared" si="256"/>
        <v>400</v>
      </c>
      <c r="BF1127" s="85">
        <f t="shared" si="257"/>
        <v>400</v>
      </c>
    </row>
    <row r="1128" spans="1:58" outlineLevel="1" x14ac:dyDescent="0.25">
      <c r="A1128" s="196"/>
      <c r="B1128" s="132"/>
      <c r="C1128" s="124"/>
      <c r="D1128" s="124"/>
      <c r="E1128" s="5"/>
      <c r="F1128" s="9"/>
      <c r="G1128" s="125"/>
      <c r="H1128" s="54"/>
      <c r="I1128" s="126"/>
      <c r="J1128" s="56"/>
      <c r="K1128" s="127"/>
      <c r="L1128" s="472"/>
      <c r="M1128" s="74"/>
      <c r="O1128" s="85">
        <f t="shared" si="240"/>
        <v>0</v>
      </c>
      <c r="P1128" s="222"/>
      <c r="Q1128" s="222"/>
      <c r="R1128" s="223"/>
      <c r="S1128" s="222"/>
      <c r="T1128" s="222"/>
      <c r="U1128" s="223"/>
      <c r="V1128" s="222"/>
      <c r="W1128" s="222"/>
      <c r="X1128" s="223"/>
      <c r="Y1128" s="222"/>
      <c r="Z1128" s="222"/>
      <c r="AA1128" s="223"/>
      <c r="AB1128" s="257"/>
      <c r="AC1128" s="257"/>
      <c r="AD1128" s="223"/>
      <c r="AE1128" s="257"/>
      <c r="AF1128" s="222"/>
      <c r="AG1128" s="223"/>
      <c r="AH1128" s="257"/>
      <c r="AI1128" s="222"/>
      <c r="AJ1128" s="223"/>
      <c r="AK1128" s="257"/>
      <c r="AL1128" s="222"/>
      <c r="AM1128" s="223"/>
      <c r="AN1128" s="257"/>
      <c r="AO1128" s="222"/>
      <c r="AP1128" s="223"/>
      <c r="AQ1128" s="257"/>
      <c r="AR1128" s="222"/>
      <c r="AS1128" s="223"/>
      <c r="AT1128" s="257"/>
      <c r="AU1128" s="222"/>
      <c r="AV1128" s="223"/>
      <c r="AW1128" s="257"/>
      <c r="AX1128" s="257"/>
      <c r="AY1128" s="223"/>
      <c r="AZ1128" s="458">
        <f t="shared" ref="AZ1128:AZ1191" si="261">Y1128+AB1128+AE1128+AH1128+AK1128+AN1128+AQ1128+AT1128+AW1128+V1128+S1128+P1128+M1128</f>
        <v>0</v>
      </c>
      <c r="BA1128" s="86">
        <f t="shared" si="255"/>
        <v>0</v>
      </c>
      <c r="BD1128" s="253">
        <v>0</v>
      </c>
      <c r="BE1128" s="66">
        <f t="shared" si="256"/>
        <v>0</v>
      </c>
      <c r="BF1128" s="85">
        <f t="shared" si="257"/>
        <v>0</v>
      </c>
    </row>
    <row r="1129" spans="1:58" ht="105" outlineLevel="1" x14ac:dyDescent="0.25">
      <c r="A1129" s="196" t="s">
        <v>907</v>
      </c>
      <c r="B1129" s="123" t="s">
        <v>908</v>
      </c>
      <c r="C1129" s="124"/>
      <c r="D1129" s="124"/>
      <c r="E1129" s="5"/>
      <c r="F1129" s="9"/>
      <c r="G1129" s="125"/>
      <c r="H1129" s="54"/>
      <c r="I1129" s="126"/>
      <c r="J1129" s="56"/>
      <c r="K1129" s="127"/>
      <c r="L1129" s="472"/>
      <c r="M1129" s="74"/>
      <c r="O1129" s="85">
        <f t="shared" si="240"/>
        <v>0</v>
      </c>
      <c r="P1129" s="222"/>
      <c r="Q1129" s="222"/>
      <c r="R1129" s="223"/>
      <c r="S1129" s="222"/>
      <c r="T1129" s="222"/>
      <c r="U1129" s="223"/>
      <c r="V1129" s="222"/>
      <c r="W1129" s="222"/>
      <c r="X1129" s="223"/>
      <c r="Y1129" s="222"/>
      <c r="Z1129" s="222"/>
      <c r="AA1129" s="223"/>
      <c r="AB1129" s="257"/>
      <c r="AC1129" s="257"/>
      <c r="AD1129" s="223"/>
      <c r="AE1129" s="257"/>
      <c r="AF1129" s="222"/>
      <c r="AG1129" s="223"/>
      <c r="AH1129" s="257"/>
      <c r="AI1129" s="222"/>
      <c r="AJ1129" s="223"/>
      <c r="AK1129" s="257"/>
      <c r="AL1129" s="222"/>
      <c r="AM1129" s="223"/>
      <c r="AN1129" s="257"/>
      <c r="AO1129" s="222"/>
      <c r="AP1129" s="223"/>
      <c r="AQ1129" s="257"/>
      <c r="AR1129" s="222"/>
      <c r="AS1129" s="223"/>
      <c r="AT1129" s="257"/>
      <c r="AU1129" s="222"/>
      <c r="AV1129" s="223"/>
      <c r="AW1129" s="257"/>
      <c r="AX1129" s="257"/>
      <c r="AY1129" s="223"/>
      <c r="AZ1129" s="458">
        <f t="shared" si="261"/>
        <v>0</v>
      </c>
      <c r="BA1129" s="86">
        <f t="shared" si="255"/>
        <v>0</v>
      </c>
      <c r="BD1129" s="253">
        <v>0</v>
      </c>
      <c r="BE1129" s="66">
        <f t="shared" si="256"/>
        <v>0</v>
      </c>
      <c r="BF1129" s="85">
        <f t="shared" si="257"/>
        <v>0</v>
      </c>
    </row>
    <row r="1130" spans="1:58" outlineLevel="1" x14ac:dyDescent="0.25">
      <c r="A1130" s="196"/>
      <c r="B1130" s="159" t="s">
        <v>909</v>
      </c>
      <c r="C1130" s="32" t="s">
        <v>285</v>
      </c>
      <c r="D1130" s="32">
        <v>120</v>
      </c>
      <c r="E1130" s="17">
        <v>11</v>
      </c>
      <c r="F1130" s="2">
        <f t="shared" ref="F1130:F1133" si="262">E1130*D1130</f>
        <v>1320</v>
      </c>
      <c r="G1130" s="129">
        <v>0</v>
      </c>
      <c r="H1130" s="52">
        <f>G1130*E1130</f>
        <v>0</v>
      </c>
      <c r="I1130" s="130"/>
      <c r="J1130" s="55">
        <f>I1130*E1130</f>
        <v>0</v>
      </c>
      <c r="K1130" s="131">
        <f>D1130+G1130-I1130</f>
        <v>120</v>
      </c>
      <c r="L1130" s="469">
        <f>K1130*E1130</f>
        <v>1320</v>
      </c>
      <c r="M1130" s="71"/>
      <c r="O1130" s="85">
        <f t="shared" si="240"/>
        <v>0</v>
      </c>
      <c r="P1130" s="222"/>
      <c r="Q1130" s="222"/>
      <c r="R1130" s="223"/>
      <c r="S1130" s="222"/>
      <c r="T1130" s="222"/>
      <c r="U1130" s="223"/>
      <c r="V1130" s="222"/>
      <c r="W1130" s="222"/>
      <c r="X1130" s="223"/>
      <c r="Y1130" s="222"/>
      <c r="Z1130" s="222"/>
      <c r="AA1130" s="223"/>
      <c r="AB1130" s="257"/>
      <c r="AC1130" s="257"/>
      <c r="AD1130" s="223"/>
      <c r="AE1130" s="257"/>
      <c r="AF1130" s="222"/>
      <c r="AG1130" s="223"/>
      <c r="AH1130" s="257"/>
      <c r="AI1130" s="222"/>
      <c r="AJ1130" s="223"/>
      <c r="AK1130" s="257"/>
      <c r="AL1130" s="222"/>
      <c r="AM1130" s="223"/>
      <c r="AN1130" s="257"/>
      <c r="AO1130" s="222"/>
      <c r="AP1130" s="223"/>
      <c r="AQ1130" s="257"/>
      <c r="AR1130" s="222"/>
      <c r="AS1130" s="223"/>
      <c r="AT1130" s="257">
        <v>120</v>
      </c>
      <c r="AU1130" s="222">
        <f t="shared" ref="AU1130" si="263">E1130</f>
        <v>11</v>
      </c>
      <c r="AV1130" s="223">
        <f t="shared" ref="AV1130" si="264">AT1130*AU1130</f>
        <v>1320</v>
      </c>
      <c r="AW1130" s="257"/>
      <c r="AX1130" s="257"/>
      <c r="AY1130" s="223"/>
      <c r="AZ1130" s="458">
        <f t="shared" si="261"/>
        <v>120</v>
      </c>
      <c r="BA1130" s="86">
        <f t="shared" si="255"/>
        <v>1320</v>
      </c>
      <c r="BD1130" s="253">
        <v>120</v>
      </c>
      <c r="BE1130" s="66">
        <f t="shared" si="256"/>
        <v>11</v>
      </c>
      <c r="BF1130" s="85">
        <f t="shared" si="257"/>
        <v>1320</v>
      </c>
    </row>
    <row r="1131" spans="1:58" outlineLevel="1" x14ac:dyDescent="0.25">
      <c r="A1131" s="196"/>
      <c r="B1131" s="159" t="s">
        <v>910</v>
      </c>
      <c r="C1131" s="32" t="s">
        <v>285</v>
      </c>
      <c r="D1131" s="32">
        <v>90</v>
      </c>
      <c r="E1131" s="17">
        <v>15</v>
      </c>
      <c r="F1131" s="2">
        <f t="shared" si="262"/>
        <v>1350</v>
      </c>
      <c r="G1131" s="129">
        <v>0</v>
      </c>
      <c r="H1131" s="52">
        <f>G1131*E1131</f>
        <v>0</v>
      </c>
      <c r="I1131" s="130"/>
      <c r="J1131" s="55">
        <f>I1131*E1131</f>
        <v>0</v>
      </c>
      <c r="K1131" s="131">
        <f>D1131+G1131-I1131</f>
        <v>90</v>
      </c>
      <c r="L1131" s="469">
        <f>K1131*E1131</f>
        <v>1350</v>
      </c>
      <c r="M1131" s="71"/>
      <c r="O1131" s="85">
        <f t="shared" si="240"/>
        <v>0</v>
      </c>
      <c r="P1131" s="222"/>
      <c r="Q1131" s="222"/>
      <c r="R1131" s="223"/>
      <c r="S1131" s="222"/>
      <c r="T1131" s="222"/>
      <c r="U1131" s="223"/>
      <c r="V1131" s="222"/>
      <c r="W1131" s="222"/>
      <c r="X1131" s="223"/>
      <c r="Y1131" s="222"/>
      <c r="Z1131" s="222"/>
      <c r="AA1131" s="223"/>
      <c r="AB1131" s="257"/>
      <c r="AC1131" s="257"/>
      <c r="AD1131" s="223"/>
      <c r="AE1131" s="257"/>
      <c r="AF1131" s="222"/>
      <c r="AG1131" s="223"/>
      <c r="AH1131" s="257"/>
      <c r="AI1131" s="222"/>
      <c r="AJ1131" s="223"/>
      <c r="AK1131" s="257"/>
      <c r="AL1131" s="222"/>
      <c r="AM1131" s="223"/>
      <c r="AN1131" s="257"/>
      <c r="AO1131" s="222"/>
      <c r="AP1131" s="223"/>
      <c r="AQ1131" s="257"/>
      <c r="AR1131" s="222"/>
      <c r="AS1131" s="223"/>
      <c r="AT1131" s="257">
        <v>90</v>
      </c>
      <c r="AU1131" s="222">
        <f t="shared" ref="AU1131:AU1133" si="265">E1131</f>
        <v>15</v>
      </c>
      <c r="AV1131" s="223">
        <f t="shared" ref="AV1131:AV1133" si="266">AT1131*AU1131</f>
        <v>1350</v>
      </c>
      <c r="AW1131" s="257"/>
      <c r="AX1131" s="257"/>
      <c r="AY1131" s="223"/>
      <c r="AZ1131" s="458">
        <f t="shared" si="261"/>
        <v>90</v>
      </c>
      <c r="BA1131" s="86">
        <f t="shared" si="255"/>
        <v>1350</v>
      </c>
      <c r="BD1131" s="253">
        <v>90</v>
      </c>
      <c r="BE1131" s="66">
        <f t="shared" si="256"/>
        <v>15</v>
      </c>
      <c r="BF1131" s="85">
        <f t="shared" si="257"/>
        <v>1350</v>
      </c>
    </row>
    <row r="1132" spans="1:58" outlineLevel="1" x14ac:dyDescent="0.25">
      <c r="A1132" s="196"/>
      <c r="B1132" s="159" t="s">
        <v>911</v>
      </c>
      <c r="C1132" s="32" t="s">
        <v>285</v>
      </c>
      <c r="D1132" s="32">
        <v>90</v>
      </c>
      <c r="E1132" s="17">
        <v>20</v>
      </c>
      <c r="F1132" s="2">
        <f t="shared" si="262"/>
        <v>1800</v>
      </c>
      <c r="G1132" s="129">
        <v>0</v>
      </c>
      <c r="H1132" s="52">
        <f>G1132*E1132</f>
        <v>0</v>
      </c>
      <c r="I1132" s="130"/>
      <c r="J1132" s="55">
        <f>I1132*E1132</f>
        <v>0</v>
      </c>
      <c r="K1132" s="131">
        <f>D1132+G1132-I1132</f>
        <v>90</v>
      </c>
      <c r="L1132" s="469">
        <f>K1132*E1132</f>
        <v>1800</v>
      </c>
      <c r="M1132" s="71"/>
      <c r="O1132" s="85">
        <f t="shared" si="240"/>
        <v>0</v>
      </c>
      <c r="P1132" s="222"/>
      <c r="Q1132" s="222"/>
      <c r="R1132" s="223"/>
      <c r="S1132" s="222"/>
      <c r="T1132" s="222"/>
      <c r="U1132" s="223"/>
      <c r="V1132" s="222"/>
      <c r="W1132" s="222"/>
      <c r="X1132" s="223"/>
      <c r="Y1132" s="222"/>
      <c r="Z1132" s="222"/>
      <c r="AA1132" s="223"/>
      <c r="AB1132" s="257"/>
      <c r="AC1132" s="257"/>
      <c r="AD1132" s="223"/>
      <c r="AE1132" s="257"/>
      <c r="AF1132" s="222"/>
      <c r="AG1132" s="223"/>
      <c r="AH1132" s="257"/>
      <c r="AI1132" s="222"/>
      <c r="AJ1132" s="223"/>
      <c r="AK1132" s="257"/>
      <c r="AL1132" s="222"/>
      <c r="AM1132" s="223"/>
      <c r="AN1132" s="257"/>
      <c r="AO1132" s="222"/>
      <c r="AP1132" s="223"/>
      <c r="AQ1132" s="257"/>
      <c r="AR1132" s="222"/>
      <c r="AS1132" s="223"/>
      <c r="AT1132" s="257">
        <v>90</v>
      </c>
      <c r="AU1132" s="222">
        <f t="shared" si="265"/>
        <v>20</v>
      </c>
      <c r="AV1132" s="223">
        <f t="shared" si="266"/>
        <v>1800</v>
      </c>
      <c r="AW1132" s="257"/>
      <c r="AX1132" s="257"/>
      <c r="AY1132" s="223"/>
      <c r="AZ1132" s="458">
        <f t="shared" si="261"/>
        <v>90</v>
      </c>
      <c r="BA1132" s="86">
        <f t="shared" si="255"/>
        <v>1800</v>
      </c>
      <c r="BD1132" s="253">
        <v>90</v>
      </c>
      <c r="BE1132" s="66">
        <f t="shared" si="256"/>
        <v>20</v>
      </c>
      <c r="BF1132" s="85">
        <f t="shared" si="257"/>
        <v>1800</v>
      </c>
    </row>
    <row r="1133" spans="1:58" outlineLevel="1" x14ac:dyDescent="0.25">
      <c r="A1133" s="196"/>
      <c r="B1133" s="159" t="s">
        <v>912</v>
      </c>
      <c r="C1133" s="32" t="s">
        <v>285</v>
      </c>
      <c r="D1133" s="32">
        <v>25</v>
      </c>
      <c r="E1133" s="17">
        <v>22</v>
      </c>
      <c r="F1133" s="2">
        <f t="shared" si="262"/>
        <v>550</v>
      </c>
      <c r="G1133" s="129">
        <v>0</v>
      </c>
      <c r="H1133" s="52">
        <f>G1133*E1133</f>
        <v>0</v>
      </c>
      <c r="I1133" s="130"/>
      <c r="J1133" s="55">
        <f>I1133*E1133</f>
        <v>0</v>
      </c>
      <c r="K1133" s="131">
        <f>D1133+G1133-I1133</f>
        <v>25</v>
      </c>
      <c r="L1133" s="469">
        <f>K1133*E1133</f>
        <v>550</v>
      </c>
      <c r="M1133" s="71"/>
      <c r="O1133" s="85">
        <f t="shared" si="240"/>
        <v>0</v>
      </c>
      <c r="P1133" s="222"/>
      <c r="Q1133" s="222"/>
      <c r="R1133" s="223"/>
      <c r="S1133" s="222"/>
      <c r="T1133" s="222"/>
      <c r="U1133" s="223"/>
      <c r="V1133" s="222"/>
      <c r="W1133" s="222"/>
      <c r="X1133" s="223"/>
      <c r="Y1133" s="222"/>
      <c r="Z1133" s="222"/>
      <c r="AA1133" s="223"/>
      <c r="AB1133" s="257"/>
      <c r="AC1133" s="257"/>
      <c r="AD1133" s="223"/>
      <c r="AE1133" s="257"/>
      <c r="AF1133" s="222"/>
      <c r="AG1133" s="223"/>
      <c r="AH1133" s="257"/>
      <c r="AI1133" s="222"/>
      <c r="AJ1133" s="223"/>
      <c r="AK1133" s="257"/>
      <c r="AL1133" s="222"/>
      <c r="AM1133" s="223"/>
      <c r="AN1133" s="257"/>
      <c r="AO1133" s="222"/>
      <c r="AP1133" s="223"/>
      <c r="AQ1133" s="257"/>
      <c r="AR1133" s="222"/>
      <c r="AS1133" s="223"/>
      <c r="AT1133" s="257">
        <v>25</v>
      </c>
      <c r="AU1133" s="222">
        <f t="shared" si="265"/>
        <v>22</v>
      </c>
      <c r="AV1133" s="223">
        <f t="shared" si="266"/>
        <v>550</v>
      </c>
      <c r="AW1133" s="257"/>
      <c r="AX1133" s="257"/>
      <c r="AY1133" s="223"/>
      <c r="AZ1133" s="458">
        <f t="shared" si="261"/>
        <v>25</v>
      </c>
      <c r="BA1133" s="86">
        <f t="shared" si="255"/>
        <v>550</v>
      </c>
      <c r="BD1133" s="253">
        <v>25</v>
      </c>
      <c r="BE1133" s="66">
        <f t="shared" si="256"/>
        <v>22</v>
      </c>
      <c r="BF1133" s="85">
        <f t="shared" si="257"/>
        <v>550</v>
      </c>
    </row>
    <row r="1134" spans="1:58" outlineLevel="1" x14ac:dyDescent="0.25">
      <c r="A1134" s="196"/>
      <c r="B1134" s="132"/>
      <c r="C1134" s="124"/>
      <c r="D1134" s="124"/>
      <c r="E1134" s="5"/>
      <c r="F1134" s="9"/>
      <c r="G1134" s="125"/>
      <c r="H1134" s="54"/>
      <c r="I1134" s="126"/>
      <c r="J1134" s="56"/>
      <c r="K1134" s="127"/>
      <c r="L1134" s="472"/>
      <c r="M1134" s="74"/>
      <c r="O1134" s="85">
        <f t="shared" si="240"/>
        <v>0</v>
      </c>
      <c r="P1134" s="222"/>
      <c r="Q1134" s="222"/>
      <c r="R1134" s="223"/>
      <c r="S1134" s="222"/>
      <c r="T1134" s="222"/>
      <c r="U1134" s="223"/>
      <c r="V1134" s="222"/>
      <c r="W1134" s="222"/>
      <c r="X1134" s="223"/>
      <c r="Y1134" s="222"/>
      <c r="Z1134" s="222"/>
      <c r="AA1134" s="223"/>
      <c r="AB1134" s="257"/>
      <c r="AC1134" s="257"/>
      <c r="AD1134" s="223"/>
      <c r="AE1134" s="257"/>
      <c r="AF1134" s="222"/>
      <c r="AG1134" s="223"/>
      <c r="AH1134" s="257"/>
      <c r="AI1134" s="222"/>
      <c r="AJ1134" s="223"/>
      <c r="AK1134" s="257"/>
      <c r="AL1134" s="222"/>
      <c r="AM1134" s="223"/>
      <c r="AN1134" s="257"/>
      <c r="AO1134" s="222"/>
      <c r="AP1134" s="223"/>
      <c r="AQ1134" s="257"/>
      <c r="AR1134" s="222"/>
      <c r="AS1134" s="223"/>
      <c r="AT1134" s="257"/>
      <c r="AU1134" s="222"/>
      <c r="AV1134" s="223"/>
      <c r="AW1134" s="257"/>
      <c r="AX1134" s="257"/>
      <c r="AY1134" s="223"/>
      <c r="AZ1134" s="458">
        <f t="shared" si="261"/>
        <v>0</v>
      </c>
      <c r="BA1134" s="86">
        <f t="shared" si="255"/>
        <v>0</v>
      </c>
      <c r="BD1134" s="253">
        <v>0</v>
      </c>
      <c r="BE1134" s="66">
        <f t="shared" si="256"/>
        <v>0</v>
      </c>
      <c r="BF1134" s="85">
        <f t="shared" si="257"/>
        <v>0</v>
      </c>
    </row>
    <row r="1135" spans="1:58" ht="90" outlineLevel="1" x14ac:dyDescent="0.25">
      <c r="A1135" s="196" t="s">
        <v>913</v>
      </c>
      <c r="B1135" s="123" t="s">
        <v>914</v>
      </c>
      <c r="C1135" s="124"/>
      <c r="D1135" s="124"/>
      <c r="E1135" s="5"/>
      <c r="F1135" s="9"/>
      <c r="G1135" s="125"/>
      <c r="H1135" s="54"/>
      <c r="I1135" s="126"/>
      <c r="J1135" s="56"/>
      <c r="K1135" s="127"/>
      <c r="L1135" s="472"/>
      <c r="M1135" s="74"/>
      <c r="O1135" s="85">
        <f t="shared" si="240"/>
        <v>0</v>
      </c>
      <c r="P1135" s="222"/>
      <c r="Q1135" s="222"/>
      <c r="R1135" s="223"/>
      <c r="S1135" s="222"/>
      <c r="T1135" s="222"/>
      <c r="U1135" s="223"/>
      <c r="V1135" s="222"/>
      <c r="W1135" s="222"/>
      <c r="X1135" s="223"/>
      <c r="Y1135" s="222"/>
      <c r="Z1135" s="222"/>
      <c r="AA1135" s="223"/>
      <c r="AB1135" s="257"/>
      <c r="AC1135" s="257"/>
      <c r="AD1135" s="223"/>
      <c r="AE1135" s="257"/>
      <c r="AF1135" s="222"/>
      <c r="AG1135" s="223"/>
      <c r="AH1135" s="257"/>
      <c r="AI1135" s="222"/>
      <c r="AJ1135" s="223"/>
      <c r="AK1135" s="257"/>
      <c r="AL1135" s="222"/>
      <c r="AM1135" s="223"/>
      <c r="AN1135" s="257"/>
      <c r="AO1135" s="222"/>
      <c r="AP1135" s="223"/>
      <c r="AQ1135" s="257"/>
      <c r="AR1135" s="222"/>
      <c r="AS1135" s="223"/>
      <c r="AT1135" s="257"/>
      <c r="AU1135" s="222"/>
      <c r="AV1135" s="223"/>
      <c r="AW1135" s="257"/>
      <c r="AX1135" s="257"/>
      <c r="AY1135" s="223"/>
      <c r="AZ1135" s="458">
        <f t="shared" si="261"/>
        <v>0</v>
      </c>
      <c r="BA1135" s="86">
        <f t="shared" si="255"/>
        <v>0</v>
      </c>
      <c r="BD1135" s="253">
        <v>0</v>
      </c>
      <c r="BE1135" s="66">
        <f t="shared" si="256"/>
        <v>0</v>
      </c>
      <c r="BF1135" s="85">
        <f t="shared" si="257"/>
        <v>0</v>
      </c>
    </row>
    <row r="1136" spans="1:58" outlineLevel="1" x14ac:dyDescent="0.25">
      <c r="A1136" s="196"/>
      <c r="B1136" s="159" t="s">
        <v>915</v>
      </c>
      <c r="C1136" s="32" t="s">
        <v>285</v>
      </c>
      <c r="D1136" s="32">
        <v>40</v>
      </c>
      <c r="E1136" s="17">
        <v>105</v>
      </c>
      <c r="F1136" s="2">
        <f t="shared" ref="F1136:F1137" si="267">E1136*D1136</f>
        <v>4200</v>
      </c>
      <c r="G1136" s="129">
        <v>0</v>
      </c>
      <c r="H1136" s="52">
        <f t="shared" ref="H1136:H1159" si="268">G1136*E1136</f>
        <v>0</v>
      </c>
      <c r="I1136" s="130"/>
      <c r="J1136" s="55">
        <f t="shared" ref="J1136:J1159" si="269">I1136*E1136</f>
        <v>0</v>
      </c>
      <c r="K1136" s="131">
        <f t="shared" ref="K1136:K1159" si="270">D1136+G1136-I1136</f>
        <v>40</v>
      </c>
      <c r="L1136" s="469">
        <f t="shared" ref="L1136:L1159" si="271">K1136*E1136</f>
        <v>4200</v>
      </c>
      <c r="M1136" s="71"/>
      <c r="O1136" s="85">
        <f t="shared" si="240"/>
        <v>0</v>
      </c>
      <c r="P1136" s="222"/>
      <c r="Q1136" s="222"/>
      <c r="R1136" s="223"/>
      <c r="S1136" s="222"/>
      <c r="T1136" s="222"/>
      <c r="U1136" s="223"/>
      <c r="V1136" s="222"/>
      <c r="W1136" s="222"/>
      <c r="X1136" s="223"/>
      <c r="Y1136" s="222"/>
      <c r="Z1136" s="222"/>
      <c r="AA1136" s="223"/>
      <c r="AB1136" s="257"/>
      <c r="AC1136" s="257"/>
      <c r="AD1136" s="223"/>
      <c r="AE1136" s="257"/>
      <c r="AF1136" s="222"/>
      <c r="AG1136" s="223"/>
      <c r="AH1136" s="257"/>
      <c r="AI1136" s="222"/>
      <c r="AJ1136" s="223"/>
      <c r="AK1136" s="257"/>
      <c r="AL1136" s="222"/>
      <c r="AM1136" s="223"/>
      <c r="AN1136" s="257"/>
      <c r="AO1136" s="222"/>
      <c r="AP1136" s="223"/>
      <c r="AQ1136" s="257"/>
      <c r="AR1136" s="222"/>
      <c r="AS1136" s="223"/>
      <c r="AT1136" s="257">
        <v>40</v>
      </c>
      <c r="AU1136" s="222">
        <f t="shared" ref="AU1136" si="272">E1136</f>
        <v>105</v>
      </c>
      <c r="AV1136" s="223">
        <f t="shared" ref="AV1136" si="273">AT1136*AU1136</f>
        <v>4200</v>
      </c>
      <c r="AW1136" s="257"/>
      <c r="AX1136" s="257"/>
      <c r="AY1136" s="223"/>
      <c r="AZ1136" s="458">
        <f t="shared" si="261"/>
        <v>40</v>
      </c>
      <c r="BA1136" s="86">
        <f t="shared" si="255"/>
        <v>4200</v>
      </c>
      <c r="BD1136" s="253">
        <v>40</v>
      </c>
      <c r="BE1136" s="66">
        <f t="shared" si="256"/>
        <v>105</v>
      </c>
      <c r="BF1136" s="85">
        <f t="shared" si="257"/>
        <v>4200</v>
      </c>
    </row>
    <row r="1137" spans="1:58" outlineLevel="1" x14ac:dyDescent="0.25">
      <c r="A1137" s="196"/>
      <c r="B1137" s="159" t="s">
        <v>916</v>
      </c>
      <c r="C1137" s="32" t="s">
        <v>285</v>
      </c>
      <c r="D1137" s="32">
        <v>30</v>
      </c>
      <c r="E1137" s="17">
        <v>80</v>
      </c>
      <c r="F1137" s="2">
        <f t="shared" si="267"/>
        <v>2400</v>
      </c>
      <c r="G1137" s="129">
        <v>0</v>
      </c>
      <c r="H1137" s="52">
        <f t="shared" si="268"/>
        <v>0</v>
      </c>
      <c r="I1137" s="130"/>
      <c r="J1137" s="55">
        <f t="shared" si="269"/>
        <v>0</v>
      </c>
      <c r="K1137" s="131">
        <f t="shared" si="270"/>
        <v>30</v>
      </c>
      <c r="L1137" s="469">
        <f t="shared" si="271"/>
        <v>2400</v>
      </c>
      <c r="M1137" s="71"/>
      <c r="O1137" s="85">
        <f t="shared" si="240"/>
        <v>0</v>
      </c>
      <c r="P1137" s="222"/>
      <c r="Q1137" s="222"/>
      <c r="R1137" s="223"/>
      <c r="S1137" s="222"/>
      <c r="T1137" s="222"/>
      <c r="U1137" s="223"/>
      <c r="V1137" s="222"/>
      <c r="W1137" s="222"/>
      <c r="X1137" s="223"/>
      <c r="Y1137" s="222"/>
      <c r="Z1137" s="222"/>
      <c r="AA1137" s="223"/>
      <c r="AB1137" s="257"/>
      <c r="AC1137" s="257"/>
      <c r="AD1137" s="223"/>
      <c r="AE1137" s="257"/>
      <c r="AF1137" s="222"/>
      <c r="AG1137" s="223"/>
      <c r="AH1137" s="257"/>
      <c r="AI1137" s="222"/>
      <c r="AJ1137" s="223"/>
      <c r="AK1137" s="257"/>
      <c r="AL1137" s="222"/>
      <c r="AM1137" s="223"/>
      <c r="AN1137" s="257"/>
      <c r="AO1137" s="222"/>
      <c r="AP1137" s="223"/>
      <c r="AQ1137" s="257"/>
      <c r="AR1137" s="222"/>
      <c r="AS1137" s="223"/>
      <c r="AT1137" s="257">
        <v>10</v>
      </c>
      <c r="AU1137" s="222">
        <f t="shared" ref="AU1137" si="274">E1137</f>
        <v>80</v>
      </c>
      <c r="AV1137" s="223">
        <f t="shared" ref="AV1137" si="275">AT1137*AU1137</f>
        <v>800</v>
      </c>
      <c r="AW1137" s="257"/>
      <c r="AX1137" s="257"/>
      <c r="AY1137" s="223"/>
      <c r="AZ1137" s="458">
        <f t="shared" si="261"/>
        <v>10</v>
      </c>
      <c r="BA1137" s="86">
        <f t="shared" si="255"/>
        <v>800</v>
      </c>
      <c r="BD1137" s="253">
        <v>10</v>
      </c>
      <c r="BE1137" s="66">
        <f t="shared" si="256"/>
        <v>80</v>
      </c>
      <c r="BF1137" s="85">
        <f t="shared" si="257"/>
        <v>800</v>
      </c>
    </row>
    <row r="1138" spans="1:58" outlineLevel="1" x14ac:dyDescent="0.25">
      <c r="A1138" s="196"/>
      <c r="B1138" s="132"/>
      <c r="C1138" s="124"/>
      <c r="D1138" s="124"/>
      <c r="E1138" s="5"/>
      <c r="F1138" s="9"/>
      <c r="G1138" s="129">
        <v>0</v>
      </c>
      <c r="H1138" s="52">
        <f t="shared" si="268"/>
        <v>0</v>
      </c>
      <c r="I1138" s="130"/>
      <c r="J1138" s="55">
        <f t="shared" si="269"/>
        <v>0</v>
      </c>
      <c r="K1138" s="131">
        <f t="shared" si="270"/>
        <v>0</v>
      </c>
      <c r="L1138" s="469">
        <f t="shared" si="271"/>
        <v>0</v>
      </c>
      <c r="M1138" s="71"/>
      <c r="O1138" s="85">
        <f t="shared" si="240"/>
        <v>0</v>
      </c>
      <c r="P1138" s="222"/>
      <c r="Q1138" s="222"/>
      <c r="R1138" s="223"/>
      <c r="S1138" s="222"/>
      <c r="T1138" s="222"/>
      <c r="U1138" s="223"/>
      <c r="V1138" s="222"/>
      <c r="W1138" s="222"/>
      <c r="X1138" s="223"/>
      <c r="Y1138" s="222"/>
      <c r="Z1138" s="222"/>
      <c r="AA1138" s="223"/>
      <c r="AB1138" s="257"/>
      <c r="AC1138" s="257"/>
      <c r="AD1138" s="223"/>
      <c r="AE1138" s="257"/>
      <c r="AF1138" s="222"/>
      <c r="AG1138" s="223"/>
      <c r="AH1138" s="257"/>
      <c r="AI1138" s="222"/>
      <c r="AJ1138" s="223"/>
      <c r="AK1138" s="257"/>
      <c r="AL1138" s="222"/>
      <c r="AM1138" s="223"/>
      <c r="AN1138" s="257"/>
      <c r="AO1138" s="222"/>
      <c r="AP1138" s="223"/>
      <c r="AQ1138" s="257"/>
      <c r="AR1138" s="222"/>
      <c r="AS1138" s="223"/>
      <c r="AT1138" s="257"/>
      <c r="AU1138" s="222">
        <f t="shared" ref="AU1138:AU1154" si="276">E1138</f>
        <v>0</v>
      </c>
      <c r="AV1138" s="223">
        <f t="shared" ref="AV1138:AV1154" si="277">AT1138*AU1138</f>
        <v>0</v>
      </c>
      <c r="AW1138" s="257"/>
      <c r="AX1138" s="257"/>
      <c r="AY1138" s="223"/>
      <c r="AZ1138" s="458">
        <f t="shared" si="261"/>
        <v>0</v>
      </c>
      <c r="BA1138" s="86">
        <f t="shared" si="255"/>
        <v>0</v>
      </c>
      <c r="BD1138" s="253">
        <v>0</v>
      </c>
      <c r="BE1138" s="66">
        <f t="shared" si="256"/>
        <v>0</v>
      </c>
      <c r="BF1138" s="85">
        <f t="shared" si="257"/>
        <v>0</v>
      </c>
    </row>
    <row r="1139" spans="1:58" ht="45" outlineLevel="1" x14ac:dyDescent="0.25">
      <c r="A1139" s="196" t="s">
        <v>917</v>
      </c>
      <c r="B1139" s="123" t="s">
        <v>918</v>
      </c>
      <c r="C1139" s="32" t="s">
        <v>285</v>
      </c>
      <c r="D1139" s="32">
        <v>70</v>
      </c>
      <c r="E1139" s="17">
        <v>23</v>
      </c>
      <c r="F1139" s="2">
        <f t="shared" ref="F1139" si="278">E1139*D1139</f>
        <v>1610</v>
      </c>
      <c r="G1139" s="129">
        <v>0</v>
      </c>
      <c r="H1139" s="52">
        <f t="shared" si="268"/>
        <v>0</v>
      </c>
      <c r="I1139" s="130"/>
      <c r="J1139" s="55">
        <f t="shared" si="269"/>
        <v>0</v>
      </c>
      <c r="K1139" s="131">
        <f t="shared" si="270"/>
        <v>70</v>
      </c>
      <c r="L1139" s="469">
        <f t="shared" si="271"/>
        <v>1610</v>
      </c>
      <c r="M1139" s="71"/>
      <c r="O1139" s="85">
        <f t="shared" si="240"/>
        <v>0</v>
      </c>
      <c r="P1139" s="222"/>
      <c r="Q1139" s="222"/>
      <c r="R1139" s="223"/>
      <c r="S1139" s="222"/>
      <c r="T1139" s="222"/>
      <c r="U1139" s="223"/>
      <c r="V1139" s="222"/>
      <c r="W1139" s="222"/>
      <c r="X1139" s="223"/>
      <c r="Y1139" s="222"/>
      <c r="Z1139" s="222"/>
      <c r="AA1139" s="223"/>
      <c r="AB1139" s="257"/>
      <c r="AC1139" s="257"/>
      <c r="AD1139" s="223"/>
      <c r="AE1139" s="257"/>
      <c r="AF1139" s="222"/>
      <c r="AG1139" s="223"/>
      <c r="AH1139" s="257"/>
      <c r="AI1139" s="222"/>
      <c r="AJ1139" s="223"/>
      <c r="AK1139" s="257"/>
      <c r="AL1139" s="222"/>
      <c r="AM1139" s="223"/>
      <c r="AN1139" s="257"/>
      <c r="AO1139" s="222"/>
      <c r="AP1139" s="223"/>
      <c r="AQ1139" s="257"/>
      <c r="AR1139" s="222"/>
      <c r="AS1139" s="223"/>
      <c r="AT1139" s="257">
        <v>65</v>
      </c>
      <c r="AU1139" s="222">
        <f t="shared" si="276"/>
        <v>23</v>
      </c>
      <c r="AV1139" s="223">
        <f t="shared" si="277"/>
        <v>1495</v>
      </c>
      <c r="AW1139" s="257"/>
      <c r="AX1139" s="257"/>
      <c r="AY1139" s="223"/>
      <c r="AZ1139" s="458">
        <f t="shared" si="261"/>
        <v>65</v>
      </c>
      <c r="BA1139" s="86">
        <f t="shared" si="255"/>
        <v>1495</v>
      </c>
      <c r="BD1139" s="253">
        <v>65</v>
      </c>
      <c r="BE1139" s="66">
        <f t="shared" si="256"/>
        <v>23</v>
      </c>
      <c r="BF1139" s="85">
        <f t="shared" si="257"/>
        <v>1495</v>
      </c>
    </row>
    <row r="1140" spans="1:58" outlineLevel="1" x14ac:dyDescent="0.25">
      <c r="A1140" s="196"/>
      <c r="B1140" s="132"/>
      <c r="C1140" s="124"/>
      <c r="D1140" s="124"/>
      <c r="E1140" s="5"/>
      <c r="F1140" s="9"/>
      <c r="G1140" s="129">
        <v>0</v>
      </c>
      <c r="H1140" s="52">
        <f t="shared" si="268"/>
        <v>0</v>
      </c>
      <c r="I1140" s="130"/>
      <c r="J1140" s="55">
        <f t="shared" si="269"/>
        <v>0</v>
      </c>
      <c r="K1140" s="131">
        <f t="shared" si="270"/>
        <v>0</v>
      </c>
      <c r="L1140" s="469">
        <f t="shared" si="271"/>
        <v>0</v>
      </c>
      <c r="M1140" s="71"/>
      <c r="O1140" s="85">
        <f t="shared" si="240"/>
        <v>0</v>
      </c>
      <c r="P1140" s="222"/>
      <c r="Q1140" s="222"/>
      <c r="R1140" s="223"/>
      <c r="S1140" s="222"/>
      <c r="T1140" s="222"/>
      <c r="U1140" s="223"/>
      <c r="V1140" s="222"/>
      <c r="W1140" s="222"/>
      <c r="X1140" s="223"/>
      <c r="Y1140" s="222"/>
      <c r="Z1140" s="222"/>
      <c r="AA1140" s="223"/>
      <c r="AB1140" s="257"/>
      <c r="AC1140" s="257"/>
      <c r="AD1140" s="223"/>
      <c r="AE1140" s="257"/>
      <c r="AF1140" s="222"/>
      <c r="AG1140" s="223"/>
      <c r="AH1140" s="257"/>
      <c r="AI1140" s="222"/>
      <c r="AJ1140" s="223"/>
      <c r="AK1140" s="257"/>
      <c r="AL1140" s="222"/>
      <c r="AM1140" s="223"/>
      <c r="AN1140" s="257"/>
      <c r="AO1140" s="222"/>
      <c r="AP1140" s="223"/>
      <c r="AQ1140" s="257"/>
      <c r="AR1140" s="222"/>
      <c r="AS1140" s="223"/>
      <c r="AT1140" s="257"/>
      <c r="AU1140" s="222">
        <f t="shared" si="276"/>
        <v>0</v>
      </c>
      <c r="AV1140" s="223">
        <f t="shared" si="277"/>
        <v>0</v>
      </c>
      <c r="AW1140" s="257"/>
      <c r="AX1140" s="257"/>
      <c r="AY1140" s="223"/>
      <c r="AZ1140" s="458">
        <f t="shared" si="261"/>
        <v>0</v>
      </c>
      <c r="BA1140" s="86">
        <f t="shared" si="255"/>
        <v>0</v>
      </c>
      <c r="BD1140" s="253">
        <v>0</v>
      </c>
      <c r="BE1140" s="66">
        <f t="shared" si="256"/>
        <v>0</v>
      </c>
      <c r="BF1140" s="85">
        <f t="shared" si="257"/>
        <v>0</v>
      </c>
    </row>
    <row r="1141" spans="1:58" ht="48.75" customHeight="1" outlineLevel="1" x14ac:dyDescent="0.25">
      <c r="A1141" s="196" t="s">
        <v>919</v>
      </c>
      <c r="B1141" s="123" t="s">
        <v>920</v>
      </c>
      <c r="C1141" s="32" t="s">
        <v>45</v>
      </c>
      <c r="D1141" s="32">
        <v>1</v>
      </c>
      <c r="E1141" s="17">
        <v>310</v>
      </c>
      <c r="F1141" s="2">
        <f t="shared" ref="F1141" si="279">E1141*D1141</f>
        <v>310</v>
      </c>
      <c r="G1141" s="129">
        <v>0</v>
      </c>
      <c r="H1141" s="52">
        <f t="shared" si="268"/>
        <v>0</v>
      </c>
      <c r="I1141" s="130"/>
      <c r="J1141" s="55">
        <f t="shared" si="269"/>
        <v>0</v>
      </c>
      <c r="K1141" s="131">
        <f t="shared" si="270"/>
        <v>1</v>
      </c>
      <c r="L1141" s="469">
        <f t="shared" si="271"/>
        <v>310</v>
      </c>
      <c r="M1141" s="71"/>
      <c r="O1141" s="85">
        <f t="shared" si="240"/>
        <v>0</v>
      </c>
      <c r="P1141" s="222"/>
      <c r="Q1141" s="222"/>
      <c r="R1141" s="223"/>
      <c r="S1141" s="222"/>
      <c r="T1141" s="222"/>
      <c r="U1141" s="223"/>
      <c r="V1141" s="222"/>
      <c r="W1141" s="222"/>
      <c r="X1141" s="223"/>
      <c r="Y1141" s="222"/>
      <c r="Z1141" s="222"/>
      <c r="AA1141" s="223"/>
      <c r="AB1141" s="257"/>
      <c r="AC1141" s="257"/>
      <c r="AD1141" s="223"/>
      <c r="AE1141" s="257"/>
      <c r="AF1141" s="222"/>
      <c r="AG1141" s="223"/>
      <c r="AH1141" s="257"/>
      <c r="AI1141" s="222"/>
      <c r="AJ1141" s="223"/>
      <c r="AK1141" s="257"/>
      <c r="AL1141" s="222"/>
      <c r="AM1141" s="223"/>
      <c r="AN1141" s="257"/>
      <c r="AO1141" s="222"/>
      <c r="AP1141" s="223"/>
      <c r="AQ1141" s="257"/>
      <c r="AR1141" s="222"/>
      <c r="AS1141" s="223"/>
      <c r="AT1141" s="257">
        <v>1</v>
      </c>
      <c r="AU1141" s="222">
        <f t="shared" si="276"/>
        <v>310</v>
      </c>
      <c r="AV1141" s="223">
        <f t="shared" si="277"/>
        <v>310</v>
      </c>
      <c r="AW1141" s="257"/>
      <c r="AX1141" s="257"/>
      <c r="AY1141" s="223"/>
      <c r="AZ1141" s="458">
        <f t="shared" si="261"/>
        <v>1</v>
      </c>
      <c r="BA1141" s="86">
        <f t="shared" si="255"/>
        <v>310</v>
      </c>
      <c r="BD1141" s="253">
        <v>1</v>
      </c>
      <c r="BE1141" s="66">
        <f t="shared" si="256"/>
        <v>310</v>
      </c>
      <c r="BF1141" s="85">
        <f t="shared" si="257"/>
        <v>310</v>
      </c>
    </row>
    <row r="1142" spans="1:58" outlineLevel="1" x14ac:dyDescent="0.25">
      <c r="A1142" s="196"/>
      <c r="B1142" s="132"/>
      <c r="C1142" s="124"/>
      <c r="D1142" s="124"/>
      <c r="E1142" s="5"/>
      <c r="F1142" s="9"/>
      <c r="G1142" s="129">
        <v>0</v>
      </c>
      <c r="H1142" s="52">
        <f t="shared" si="268"/>
        <v>0</v>
      </c>
      <c r="I1142" s="130"/>
      <c r="J1142" s="55">
        <f t="shared" si="269"/>
        <v>0</v>
      </c>
      <c r="K1142" s="131">
        <f t="shared" si="270"/>
        <v>0</v>
      </c>
      <c r="L1142" s="469">
        <f t="shared" si="271"/>
        <v>0</v>
      </c>
      <c r="M1142" s="71"/>
      <c r="O1142" s="85">
        <f t="shared" si="240"/>
        <v>0</v>
      </c>
      <c r="P1142" s="222"/>
      <c r="Q1142" s="222"/>
      <c r="R1142" s="223"/>
      <c r="S1142" s="222"/>
      <c r="T1142" s="222"/>
      <c r="U1142" s="223"/>
      <c r="V1142" s="222"/>
      <c r="W1142" s="222"/>
      <c r="X1142" s="223"/>
      <c r="Y1142" s="222"/>
      <c r="Z1142" s="222"/>
      <c r="AA1142" s="223"/>
      <c r="AB1142" s="257"/>
      <c r="AC1142" s="257"/>
      <c r="AD1142" s="223"/>
      <c r="AE1142" s="257"/>
      <c r="AF1142" s="222"/>
      <c r="AG1142" s="223"/>
      <c r="AH1142" s="257"/>
      <c r="AI1142" s="222"/>
      <c r="AJ1142" s="223"/>
      <c r="AK1142" s="257"/>
      <c r="AL1142" s="222"/>
      <c r="AM1142" s="223"/>
      <c r="AN1142" s="257"/>
      <c r="AO1142" s="222"/>
      <c r="AP1142" s="223"/>
      <c r="AQ1142" s="257"/>
      <c r="AR1142" s="222"/>
      <c r="AS1142" s="223"/>
      <c r="AT1142" s="257"/>
      <c r="AU1142" s="222">
        <f t="shared" si="276"/>
        <v>0</v>
      </c>
      <c r="AV1142" s="223">
        <f t="shared" si="277"/>
        <v>0</v>
      </c>
      <c r="AW1142" s="257"/>
      <c r="AX1142" s="257"/>
      <c r="AY1142" s="223"/>
      <c r="AZ1142" s="458">
        <f t="shared" si="261"/>
        <v>0</v>
      </c>
      <c r="BA1142" s="86">
        <f t="shared" si="255"/>
        <v>0</v>
      </c>
      <c r="BD1142" s="253">
        <v>0</v>
      </c>
      <c r="BE1142" s="66">
        <f t="shared" si="256"/>
        <v>0</v>
      </c>
      <c r="BF1142" s="85">
        <f t="shared" si="257"/>
        <v>0</v>
      </c>
    </row>
    <row r="1143" spans="1:58" ht="45" outlineLevel="1" x14ac:dyDescent="0.25">
      <c r="A1143" s="196" t="s">
        <v>921</v>
      </c>
      <c r="B1143" s="123" t="s">
        <v>922</v>
      </c>
      <c r="C1143" s="32" t="s">
        <v>45</v>
      </c>
      <c r="D1143" s="32">
        <v>5</v>
      </c>
      <c r="E1143" s="17">
        <v>90</v>
      </c>
      <c r="F1143" s="2">
        <f t="shared" ref="F1143" si="280">E1143*D1143</f>
        <v>450</v>
      </c>
      <c r="G1143" s="129">
        <v>0</v>
      </c>
      <c r="H1143" s="52">
        <f t="shared" si="268"/>
        <v>0</v>
      </c>
      <c r="I1143" s="130"/>
      <c r="J1143" s="55">
        <f t="shared" si="269"/>
        <v>0</v>
      </c>
      <c r="K1143" s="131">
        <f t="shared" si="270"/>
        <v>5</v>
      </c>
      <c r="L1143" s="469">
        <f t="shared" si="271"/>
        <v>450</v>
      </c>
      <c r="M1143" s="71"/>
      <c r="O1143" s="85">
        <f t="shared" si="240"/>
        <v>0</v>
      </c>
      <c r="P1143" s="222"/>
      <c r="Q1143" s="222"/>
      <c r="R1143" s="223"/>
      <c r="S1143" s="222"/>
      <c r="T1143" s="222"/>
      <c r="U1143" s="223"/>
      <c r="V1143" s="222"/>
      <c r="W1143" s="222"/>
      <c r="X1143" s="223"/>
      <c r="Y1143" s="222"/>
      <c r="Z1143" s="222"/>
      <c r="AA1143" s="223"/>
      <c r="AB1143" s="257"/>
      <c r="AC1143" s="257"/>
      <c r="AD1143" s="223"/>
      <c r="AE1143" s="257"/>
      <c r="AF1143" s="222"/>
      <c r="AG1143" s="223"/>
      <c r="AH1143" s="257"/>
      <c r="AI1143" s="222"/>
      <c r="AJ1143" s="223"/>
      <c r="AK1143" s="257"/>
      <c r="AL1143" s="222"/>
      <c r="AM1143" s="223"/>
      <c r="AN1143" s="257"/>
      <c r="AO1143" s="222"/>
      <c r="AP1143" s="223"/>
      <c r="AQ1143" s="257"/>
      <c r="AR1143" s="222"/>
      <c r="AS1143" s="223"/>
      <c r="AT1143" s="257">
        <v>4</v>
      </c>
      <c r="AU1143" s="222">
        <f t="shared" si="276"/>
        <v>90</v>
      </c>
      <c r="AV1143" s="223">
        <f t="shared" si="277"/>
        <v>360</v>
      </c>
      <c r="AW1143" s="257"/>
      <c r="AX1143" s="257"/>
      <c r="AY1143" s="223"/>
      <c r="AZ1143" s="458">
        <f t="shared" si="261"/>
        <v>4</v>
      </c>
      <c r="BA1143" s="86">
        <f t="shared" si="255"/>
        <v>360</v>
      </c>
      <c r="BD1143" s="253">
        <v>4</v>
      </c>
      <c r="BE1143" s="66">
        <f t="shared" si="256"/>
        <v>90</v>
      </c>
      <c r="BF1143" s="85">
        <f t="shared" si="257"/>
        <v>360</v>
      </c>
    </row>
    <row r="1144" spans="1:58" outlineLevel="1" x14ac:dyDescent="0.25">
      <c r="A1144" s="196"/>
      <c r="B1144" s="132"/>
      <c r="C1144" s="124"/>
      <c r="D1144" s="124"/>
      <c r="E1144" s="5"/>
      <c r="F1144" s="9"/>
      <c r="G1144" s="129">
        <v>0</v>
      </c>
      <c r="H1144" s="52">
        <f t="shared" si="268"/>
        <v>0</v>
      </c>
      <c r="I1144" s="130"/>
      <c r="J1144" s="55">
        <f t="shared" si="269"/>
        <v>0</v>
      </c>
      <c r="K1144" s="131">
        <f t="shared" si="270"/>
        <v>0</v>
      </c>
      <c r="L1144" s="469">
        <f t="shared" si="271"/>
        <v>0</v>
      </c>
      <c r="M1144" s="71"/>
      <c r="O1144" s="85">
        <f t="shared" si="240"/>
        <v>0</v>
      </c>
      <c r="P1144" s="222"/>
      <c r="Q1144" s="222"/>
      <c r="R1144" s="223"/>
      <c r="S1144" s="222"/>
      <c r="T1144" s="222"/>
      <c r="U1144" s="223"/>
      <c r="V1144" s="222"/>
      <c r="W1144" s="222"/>
      <c r="X1144" s="223"/>
      <c r="Y1144" s="222"/>
      <c r="Z1144" s="222"/>
      <c r="AA1144" s="223"/>
      <c r="AB1144" s="257"/>
      <c r="AC1144" s="257"/>
      <c r="AD1144" s="223"/>
      <c r="AE1144" s="257"/>
      <c r="AF1144" s="222"/>
      <c r="AG1144" s="223"/>
      <c r="AH1144" s="257"/>
      <c r="AI1144" s="222"/>
      <c r="AJ1144" s="223"/>
      <c r="AK1144" s="257"/>
      <c r="AL1144" s="222"/>
      <c r="AM1144" s="223"/>
      <c r="AN1144" s="257"/>
      <c r="AO1144" s="222"/>
      <c r="AP1144" s="223"/>
      <c r="AQ1144" s="257"/>
      <c r="AR1144" s="222"/>
      <c r="AS1144" s="223"/>
      <c r="AT1144" s="257"/>
      <c r="AU1144" s="222">
        <f t="shared" si="276"/>
        <v>0</v>
      </c>
      <c r="AV1144" s="223">
        <f t="shared" si="277"/>
        <v>0</v>
      </c>
      <c r="AW1144" s="257"/>
      <c r="AX1144" s="257"/>
      <c r="AY1144" s="223"/>
      <c r="AZ1144" s="458">
        <f t="shared" si="261"/>
        <v>0</v>
      </c>
      <c r="BA1144" s="86">
        <f t="shared" si="255"/>
        <v>0</v>
      </c>
      <c r="BD1144" s="253">
        <v>0</v>
      </c>
      <c r="BE1144" s="66">
        <f t="shared" si="256"/>
        <v>0</v>
      </c>
      <c r="BF1144" s="85">
        <f t="shared" si="257"/>
        <v>0</v>
      </c>
    </row>
    <row r="1145" spans="1:58" ht="45" outlineLevel="1" x14ac:dyDescent="0.25">
      <c r="A1145" s="196" t="s">
        <v>923</v>
      </c>
      <c r="B1145" s="123" t="s">
        <v>924</v>
      </c>
      <c r="C1145" s="32" t="s">
        <v>45</v>
      </c>
      <c r="D1145" s="32">
        <v>5</v>
      </c>
      <c r="E1145" s="17">
        <v>145</v>
      </c>
      <c r="F1145" s="2">
        <f t="shared" ref="F1145" si="281">E1145*D1145</f>
        <v>725</v>
      </c>
      <c r="G1145" s="129">
        <v>0</v>
      </c>
      <c r="H1145" s="52">
        <f t="shared" si="268"/>
        <v>0</v>
      </c>
      <c r="I1145" s="130"/>
      <c r="J1145" s="55">
        <f t="shared" si="269"/>
        <v>0</v>
      </c>
      <c r="K1145" s="131">
        <f t="shared" si="270"/>
        <v>5</v>
      </c>
      <c r="L1145" s="469">
        <f t="shared" si="271"/>
        <v>725</v>
      </c>
      <c r="M1145" s="71"/>
      <c r="O1145" s="85">
        <f t="shared" si="240"/>
        <v>0</v>
      </c>
      <c r="P1145" s="222"/>
      <c r="Q1145" s="222"/>
      <c r="R1145" s="223"/>
      <c r="S1145" s="222"/>
      <c r="T1145" s="222"/>
      <c r="U1145" s="223"/>
      <c r="V1145" s="222"/>
      <c r="W1145" s="222"/>
      <c r="X1145" s="223"/>
      <c r="Y1145" s="222"/>
      <c r="Z1145" s="222"/>
      <c r="AA1145" s="223"/>
      <c r="AB1145" s="257"/>
      <c r="AC1145" s="257"/>
      <c r="AD1145" s="223"/>
      <c r="AE1145" s="257"/>
      <c r="AF1145" s="222"/>
      <c r="AG1145" s="223"/>
      <c r="AH1145" s="257"/>
      <c r="AI1145" s="222"/>
      <c r="AJ1145" s="223"/>
      <c r="AK1145" s="257"/>
      <c r="AL1145" s="222"/>
      <c r="AM1145" s="223"/>
      <c r="AN1145" s="257"/>
      <c r="AO1145" s="222"/>
      <c r="AP1145" s="223"/>
      <c r="AQ1145" s="257"/>
      <c r="AR1145" s="222"/>
      <c r="AS1145" s="223"/>
      <c r="AT1145" s="257">
        <v>4</v>
      </c>
      <c r="AU1145" s="222">
        <f t="shared" si="276"/>
        <v>145</v>
      </c>
      <c r="AV1145" s="223">
        <f t="shared" si="277"/>
        <v>580</v>
      </c>
      <c r="AW1145" s="257"/>
      <c r="AX1145" s="257"/>
      <c r="AY1145" s="223"/>
      <c r="AZ1145" s="458">
        <f t="shared" si="261"/>
        <v>4</v>
      </c>
      <c r="BA1145" s="86">
        <f t="shared" si="255"/>
        <v>580</v>
      </c>
      <c r="BD1145" s="253">
        <v>4</v>
      </c>
      <c r="BE1145" s="66">
        <f t="shared" si="256"/>
        <v>145</v>
      </c>
      <c r="BF1145" s="85">
        <f t="shared" si="257"/>
        <v>580</v>
      </c>
    </row>
    <row r="1146" spans="1:58" outlineLevel="1" x14ac:dyDescent="0.25">
      <c r="A1146" s="196"/>
      <c r="B1146" s="132"/>
      <c r="C1146" s="124"/>
      <c r="D1146" s="124"/>
      <c r="E1146" s="5"/>
      <c r="F1146" s="9"/>
      <c r="G1146" s="129">
        <v>0</v>
      </c>
      <c r="H1146" s="52">
        <f t="shared" si="268"/>
        <v>0</v>
      </c>
      <c r="I1146" s="130"/>
      <c r="J1146" s="55">
        <f t="shared" si="269"/>
        <v>0</v>
      </c>
      <c r="K1146" s="131">
        <f t="shared" si="270"/>
        <v>0</v>
      </c>
      <c r="L1146" s="469">
        <f t="shared" si="271"/>
        <v>0</v>
      </c>
      <c r="M1146" s="71"/>
      <c r="O1146" s="85">
        <f t="shared" si="240"/>
        <v>0</v>
      </c>
      <c r="P1146" s="222"/>
      <c r="Q1146" s="222"/>
      <c r="R1146" s="223"/>
      <c r="S1146" s="222"/>
      <c r="T1146" s="222"/>
      <c r="U1146" s="223"/>
      <c r="V1146" s="222"/>
      <c r="W1146" s="222"/>
      <c r="X1146" s="223"/>
      <c r="Y1146" s="222"/>
      <c r="Z1146" s="222"/>
      <c r="AA1146" s="223"/>
      <c r="AB1146" s="257"/>
      <c r="AC1146" s="257"/>
      <c r="AD1146" s="223"/>
      <c r="AE1146" s="257"/>
      <c r="AF1146" s="222"/>
      <c r="AG1146" s="223"/>
      <c r="AH1146" s="257"/>
      <c r="AI1146" s="222"/>
      <c r="AJ1146" s="223"/>
      <c r="AK1146" s="257"/>
      <c r="AL1146" s="222"/>
      <c r="AM1146" s="223"/>
      <c r="AN1146" s="257"/>
      <c r="AO1146" s="222"/>
      <c r="AP1146" s="223"/>
      <c r="AQ1146" s="257"/>
      <c r="AR1146" s="222"/>
      <c r="AS1146" s="223"/>
      <c r="AT1146" s="257"/>
      <c r="AU1146" s="222">
        <f t="shared" si="276"/>
        <v>0</v>
      </c>
      <c r="AV1146" s="223">
        <f t="shared" si="277"/>
        <v>0</v>
      </c>
      <c r="AW1146" s="257"/>
      <c r="AX1146" s="257"/>
      <c r="AY1146" s="223"/>
      <c r="AZ1146" s="458">
        <f t="shared" si="261"/>
        <v>0</v>
      </c>
      <c r="BA1146" s="86">
        <f t="shared" si="255"/>
        <v>0</v>
      </c>
      <c r="BD1146" s="253">
        <v>0</v>
      </c>
      <c r="BE1146" s="66">
        <f t="shared" si="256"/>
        <v>0</v>
      </c>
      <c r="BF1146" s="85">
        <f t="shared" si="257"/>
        <v>0</v>
      </c>
    </row>
    <row r="1147" spans="1:58" ht="60" outlineLevel="1" x14ac:dyDescent="0.25">
      <c r="A1147" s="196" t="s">
        <v>925</v>
      </c>
      <c r="B1147" s="123" t="s">
        <v>926</v>
      </c>
      <c r="C1147" s="124"/>
      <c r="D1147" s="124"/>
      <c r="E1147" s="5"/>
      <c r="F1147" s="9"/>
      <c r="G1147" s="129">
        <v>0</v>
      </c>
      <c r="H1147" s="52">
        <f t="shared" si="268"/>
        <v>0</v>
      </c>
      <c r="I1147" s="130"/>
      <c r="J1147" s="55">
        <f t="shared" si="269"/>
        <v>0</v>
      </c>
      <c r="K1147" s="131">
        <f t="shared" si="270"/>
        <v>0</v>
      </c>
      <c r="L1147" s="469">
        <f t="shared" si="271"/>
        <v>0</v>
      </c>
      <c r="M1147" s="71"/>
      <c r="O1147" s="85">
        <f t="shared" si="240"/>
        <v>0</v>
      </c>
      <c r="P1147" s="222"/>
      <c r="Q1147" s="222"/>
      <c r="R1147" s="223"/>
      <c r="S1147" s="222"/>
      <c r="T1147" s="222"/>
      <c r="U1147" s="223"/>
      <c r="V1147" s="222"/>
      <c r="W1147" s="222"/>
      <c r="X1147" s="223"/>
      <c r="Y1147" s="222"/>
      <c r="Z1147" s="222"/>
      <c r="AA1147" s="223"/>
      <c r="AB1147" s="257"/>
      <c r="AC1147" s="257"/>
      <c r="AD1147" s="223"/>
      <c r="AE1147" s="257"/>
      <c r="AF1147" s="222"/>
      <c r="AG1147" s="223"/>
      <c r="AH1147" s="257"/>
      <c r="AI1147" s="222"/>
      <c r="AJ1147" s="223"/>
      <c r="AK1147" s="257"/>
      <c r="AL1147" s="222"/>
      <c r="AM1147" s="223"/>
      <c r="AN1147" s="257"/>
      <c r="AO1147" s="222"/>
      <c r="AP1147" s="223"/>
      <c r="AQ1147" s="257"/>
      <c r="AR1147" s="222"/>
      <c r="AS1147" s="223"/>
      <c r="AT1147" s="257"/>
      <c r="AU1147" s="222">
        <f t="shared" si="276"/>
        <v>0</v>
      </c>
      <c r="AV1147" s="223">
        <f t="shared" si="277"/>
        <v>0</v>
      </c>
      <c r="AW1147" s="257"/>
      <c r="AX1147" s="257"/>
      <c r="AY1147" s="223"/>
      <c r="AZ1147" s="458">
        <f t="shared" si="261"/>
        <v>0</v>
      </c>
      <c r="BA1147" s="86">
        <f t="shared" si="255"/>
        <v>0</v>
      </c>
      <c r="BD1147" s="253">
        <v>0</v>
      </c>
      <c r="BE1147" s="66">
        <f t="shared" si="256"/>
        <v>0</v>
      </c>
      <c r="BF1147" s="85">
        <f t="shared" si="257"/>
        <v>0</v>
      </c>
    </row>
    <row r="1148" spans="1:58" ht="15.75" outlineLevel="1" thickBot="1" x14ac:dyDescent="0.3">
      <c r="A1148" s="196"/>
      <c r="B1148" s="224" t="s">
        <v>767</v>
      </c>
      <c r="C1148" s="124"/>
      <c r="D1148" s="124"/>
      <c r="E1148" s="5"/>
      <c r="F1148" s="9"/>
      <c r="G1148" s="129">
        <v>0</v>
      </c>
      <c r="H1148" s="52">
        <f t="shared" si="268"/>
        <v>0</v>
      </c>
      <c r="I1148" s="130"/>
      <c r="J1148" s="55">
        <f t="shared" si="269"/>
        <v>0</v>
      </c>
      <c r="K1148" s="131">
        <f t="shared" si="270"/>
        <v>0</v>
      </c>
      <c r="L1148" s="469">
        <f t="shared" si="271"/>
        <v>0</v>
      </c>
      <c r="M1148" s="71"/>
      <c r="O1148" s="85">
        <f t="shared" si="240"/>
        <v>0</v>
      </c>
      <c r="P1148" s="222"/>
      <c r="Q1148" s="222"/>
      <c r="R1148" s="223"/>
      <c r="S1148" s="222"/>
      <c r="T1148" s="222"/>
      <c r="U1148" s="223"/>
      <c r="V1148" s="222"/>
      <c r="W1148" s="222"/>
      <c r="X1148" s="223"/>
      <c r="Y1148" s="222"/>
      <c r="Z1148" s="222"/>
      <c r="AA1148" s="223"/>
      <c r="AB1148" s="257"/>
      <c r="AC1148" s="257"/>
      <c r="AD1148" s="223"/>
      <c r="AE1148" s="257"/>
      <c r="AF1148" s="222"/>
      <c r="AG1148" s="223"/>
      <c r="AH1148" s="257"/>
      <c r="AI1148" s="222"/>
      <c r="AJ1148" s="223"/>
      <c r="AK1148" s="257"/>
      <c r="AL1148" s="222"/>
      <c r="AM1148" s="223"/>
      <c r="AN1148" s="257"/>
      <c r="AO1148" s="222"/>
      <c r="AP1148" s="223"/>
      <c r="AQ1148" s="257"/>
      <c r="AR1148" s="222"/>
      <c r="AS1148" s="223"/>
      <c r="AT1148" s="257"/>
      <c r="AU1148" s="222">
        <f t="shared" si="276"/>
        <v>0</v>
      </c>
      <c r="AV1148" s="223">
        <f t="shared" si="277"/>
        <v>0</v>
      </c>
      <c r="AW1148" s="257"/>
      <c r="AX1148" s="257"/>
      <c r="AY1148" s="223"/>
      <c r="AZ1148" s="458">
        <f t="shared" si="261"/>
        <v>0</v>
      </c>
      <c r="BA1148" s="86">
        <f t="shared" si="255"/>
        <v>0</v>
      </c>
      <c r="BD1148" s="253">
        <v>0</v>
      </c>
      <c r="BE1148" s="66">
        <f t="shared" si="256"/>
        <v>0</v>
      </c>
      <c r="BF1148" s="85">
        <f t="shared" si="257"/>
        <v>0</v>
      </c>
    </row>
    <row r="1149" spans="1:58" ht="15.75" outlineLevel="1" thickBot="1" x14ac:dyDescent="0.3">
      <c r="A1149" s="196"/>
      <c r="B1149" s="224"/>
      <c r="C1149" s="32" t="s">
        <v>45</v>
      </c>
      <c r="D1149" s="32">
        <v>9</v>
      </c>
      <c r="E1149" s="17">
        <v>900</v>
      </c>
      <c r="F1149" s="2">
        <f t="shared" ref="F1149" si="282">E1149*D1149</f>
        <v>8100</v>
      </c>
      <c r="G1149" s="129">
        <v>0</v>
      </c>
      <c r="H1149" s="52">
        <f t="shared" si="268"/>
        <v>0</v>
      </c>
      <c r="I1149" s="130"/>
      <c r="J1149" s="55">
        <f t="shared" si="269"/>
        <v>0</v>
      </c>
      <c r="K1149" s="131">
        <f t="shared" si="270"/>
        <v>9</v>
      </c>
      <c r="L1149" s="469">
        <f t="shared" si="271"/>
        <v>8100</v>
      </c>
      <c r="M1149" s="71"/>
      <c r="O1149" s="85">
        <f t="shared" si="240"/>
        <v>0</v>
      </c>
      <c r="P1149" s="222"/>
      <c r="Q1149" s="222"/>
      <c r="R1149" s="223"/>
      <c r="S1149" s="222"/>
      <c r="T1149" s="222"/>
      <c r="U1149" s="223"/>
      <c r="V1149" s="222"/>
      <c r="W1149" s="222"/>
      <c r="X1149" s="223"/>
      <c r="Y1149" s="222"/>
      <c r="Z1149" s="222"/>
      <c r="AA1149" s="223"/>
      <c r="AB1149" s="257"/>
      <c r="AC1149" s="257"/>
      <c r="AD1149" s="223"/>
      <c r="AE1149" s="257"/>
      <c r="AF1149" s="222"/>
      <c r="AG1149" s="223"/>
      <c r="AH1149" s="257"/>
      <c r="AI1149" s="222"/>
      <c r="AJ1149" s="223"/>
      <c r="AK1149" s="257"/>
      <c r="AL1149" s="222"/>
      <c r="AM1149" s="223"/>
      <c r="AN1149" s="257"/>
      <c r="AO1149" s="222"/>
      <c r="AP1149" s="223"/>
      <c r="AQ1149" s="257"/>
      <c r="AR1149" s="222"/>
      <c r="AS1149" s="223"/>
      <c r="AT1149" s="257">
        <v>9</v>
      </c>
      <c r="AU1149" s="222">
        <f t="shared" si="276"/>
        <v>900</v>
      </c>
      <c r="AV1149" s="223">
        <f t="shared" si="277"/>
        <v>8100</v>
      </c>
      <c r="AW1149" s="257"/>
      <c r="AX1149" s="257"/>
      <c r="AY1149" s="223"/>
      <c r="AZ1149" s="458">
        <f t="shared" si="261"/>
        <v>9</v>
      </c>
      <c r="BA1149" s="86">
        <f t="shared" si="255"/>
        <v>8100</v>
      </c>
      <c r="BD1149" s="253">
        <v>9</v>
      </c>
      <c r="BE1149" s="66">
        <f t="shared" si="256"/>
        <v>900</v>
      </c>
      <c r="BF1149" s="85">
        <f t="shared" si="257"/>
        <v>8100</v>
      </c>
    </row>
    <row r="1150" spans="1:58" outlineLevel="1" x14ac:dyDescent="0.25">
      <c r="A1150" s="196"/>
      <c r="B1150" s="132"/>
      <c r="C1150" s="124"/>
      <c r="D1150" s="124"/>
      <c r="E1150" s="5"/>
      <c r="F1150" s="9"/>
      <c r="G1150" s="129">
        <v>0</v>
      </c>
      <c r="H1150" s="52">
        <f t="shared" si="268"/>
        <v>0</v>
      </c>
      <c r="I1150" s="130"/>
      <c r="J1150" s="55">
        <f t="shared" si="269"/>
        <v>0</v>
      </c>
      <c r="K1150" s="131">
        <f t="shared" si="270"/>
        <v>0</v>
      </c>
      <c r="L1150" s="469">
        <f t="shared" si="271"/>
        <v>0</v>
      </c>
      <c r="M1150" s="71"/>
      <c r="O1150" s="85">
        <f t="shared" si="240"/>
        <v>0</v>
      </c>
      <c r="P1150" s="222"/>
      <c r="Q1150" s="222"/>
      <c r="R1150" s="223"/>
      <c r="S1150" s="222"/>
      <c r="T1150" s="222"/>
      <c r="U1150" s="223"/>
      <c r="V1150" s="222"/>
      <c r="W1150" s="222"/>
      <c r="X1150" s="223"/>
      <c r="Y1150" s="222"/>
      <c r="Z1150" s="222"/>
      <c r="AA1150" s="223"/>
      <c r="AB1150" s="257"/>
      <c r="AC1150" s="257"/>
      <c r="AD1150" s="223"/>
      <c r="AE1150" s="257"/>
      <c r="AF1150" s="222"/>
      <c r="AG1150" s="223"/>
      <c r="AH1150" s="257"/>
      <c r="AI1150" s="222"/>
      <c r="AJ1150" s="223"/>
      <c r="AK1150" s="257"/>
      <c r="AL1150" s="222"/>
      <c r="AM1150" s="223"/>
      <c r="AN1150" s="257"/>
      <c r="AO1150" s="222"/>
      <c r="AP1150" s="223"/>
      <c r="AQ1150" s="257"/>
      <c r="AR1150" s="222"/>
      <c r="AS1150" s="223"/>
      <c r="AT1150" s="257"/>
      <c r="AU1150" s="222">
        <f t="shared" si="276"/>
        <v>0</v>
      </c>
      <c r="AV1150" s="223">
        <f t="shared" si="277"/>
        <v>0</v>
      </c>
      <c r="AW1150" s="257"/>
      <c r="AX1150" s="257"/>
      <c r="AY1150" s="223"/>
      <c r="AZ1150" s="458">
        <f t="shared" si="261"/>
        <v>0</v>
      </c>
      <c r="BA1150" s="86">
        <f t="shared" si="255"/>
        <v>0</v>
      </c>
      <c r="BD1150" s="253">
        <v>0</v>
      </c>
      <c r="BE1150" s="66">
        <f t="shared" si="256"/>
        <v>0</v>
      </c>
      <c r="BF1150" s="85">
        <f t="shared" si="257"/>
        <v>0</v>
      </c>
    </row>
    <row r="1151" spans="1:58" ht="75" outlineLevel="1" x14ac:dyDescent="0.25">
      <c r="A1151" s="196" t="s">
        <v>927</v>
      </c>
      <c r="B1151" s="123" t="s">
        <v>928</v>
      </c>
      <c r="C1151" s="32" t="s">
        <v>285</v>
      </c>
      <c r="D1151" s="32">
        <v>1</v>
      </c>
      <c r="E1151" s="5">
        <v>400</v>
      </c>
      <c r="F1151" s="2">
        <f t="shared" ref="F1151" si="283">E1151*D1151</f>
        <v>400</v>
      </c>
      <c r="G1151" s="129">
        <v>0</v>
      </c>
      <c r="H1151" s="52">
        <f t="shared" si="268"/>
        <v>0</v>
      </c>
      <c r="I1151" s="130"/>
      <c r="J1151" s="55">
        <f t="shared" si="269"/>
        <v>0</v>
      </c>
      <c r="K1151" s="131">
        <f t="shared" si="270"/>
        <v>1</v>
      </c>
      <c r="L1151" s="469">
        <f t="shared" si="271"/>
        <v>400</v>
      </c>
      <c r="M1151" s="71"/>
      <c r="O1151" s="85">
        <f t="shared" si="240"/>
        <v>0</v>
      </c>
      <c r="P1151" s="222"/>
      <c r="Q1151" s="222"/>
      <c r="R1151" s="223"/>
      <c r="S1151" s="222"/>
      <c r="T1151" s="222"/>
      <c r="U1151" s="223"/>
      <c r="V1151" s="222"/>
      <c r="W1151" s="222"/>
      <c r="X1151" s="223"/>
      <c r="Y1151" s="222"/>
      <c r="Z1151" s="222"/>
      <c r="AA1151" s="223"/>
      <c r="AB1151" s="257"/>
      <c r="AC1151" s="257"/>
      <c r="AD1151" s="223"/>
      <c r="AE1151" s="257"/>
      <c r="AF1151" s="222"/>
      <c r="AG1151" s="223"/>
      <c r="AH1151" s="257"/>
      <c r="AI1151" s="222"/>
      <c r="AJ1151" s="223"/>
      <c r="AK1151" s="257"/>
      <c r="AL1151" s="222"/>
      <c r="AM1151" s="223"/>
      <c r="AN1151" s="257"/>
      <c r="AO1151" s="222"/>
      <c r="AP1151" s="223"/>
      <c r="AQ1151" s="257"/>
      <c r="AR1151" s="222"/>
      <c r="AS1151" s="223"/>
      <c r="AT1151" s="257">
        <v>1</v>
      </c>
      <c r="AU1151" s="222">
        <f t="shared" si="276"/>
        <v>400</v>
      </c>
      <c r="AV1151" s="223">
        <f t="shared" si="277"/>
        <v>400</v>
      </c>
      <c r="AW1151" s="257"/>
      <c r="AX1151" s="257"/>
      <c r="AY1151" s="223"/>
      <c r="AZ1151" s="458">
        <f t="shared" si="261"/>
        <v>1</v>
      </c>
      <c r="BA1151" s="86">
        <f t="shared" si="255"/>
        <v>400</v>
      </c>
      <c r="BD1151" s="253">
        <v>1</v>
      </c>
      <c r="BE1151" s="66">
        <f t="shared" si="256"/>
        <v>400</v>
      </c>
      <c r="BF1151" s="85">
        <f t="shared" si="257"/>
        <v>400</v>
      </c>
    </row>
    <row r="1152" spans="1:58" outlineLevel="1" x14ac:dyDescent="0.25">
      <c r="A1152" s="196"/>
      <c r="B1152" s="132"/>
      <c r="C1152" s="124"/>
      <c r="D1152" s="124"/>
      <c r="E1152" s="5"/>
      <c r="F1152" s="9"/>
      <c r="G1152" s="129">
        <v>0</v>
      </c>
      <c r="H1152" s="52">
        <f t="shared" si="268"/>
        <v>0</v>
      </c>
      <c r="I1152" s="130"/>
      <c r="J1152" s="55">
        <f t="shared" si="269"/>
        <v>0</v>
      </c>
      <c r="K1152" s="131">
        <f t="shared" si="270"/>
        <v>0</v>
      </c>
      <c r="L1152" s="469">
        <f t="shared" si="271"/>
        <v>0</v>
      </c>
      <c r="M1152" s="71"/>
      <c r="O1152" s="85">
        <f t="shared" si="240"/>
        <v>0</v>
      </c>
      <c r="P1152" s="222"/>
      <c r="Q1152" s="222"/>
      <c r="R1152" s="223"/>
      <c r="S1152" s="222"/>
      <c r="T1152" s="222"/>
      <c r="U1152" s="223"/>
      <c r="V1152" s="222"/>
      <c r="W1152" s="222"/>
      <c r="X1152" s="223"/>
      <c r="Y1152" s="222"/>
      <c r="Z1152" s="222"/>
      <c r="AA1152" s="223"/>
      <c r="AB1152" s="257"/>
      <c r="AC1152" s="257"/>
      <c r="AD1152" s="223"/>
      <c r="AE1152" s="257"/>
      <c r="AF1152" s="222"/>
      <c r="AG1152" s="223"/>
      <c r="AH1152" s="257"/>
      <c r="AI1152" s="222"/>
      <c r="AJ1152" s="223"/>
      <c r="AK1152" s="257"/>
      <c r="AL1152" s="222"/>
      <c r="AM1152" s="223"/>
      <c r="AN1152" s="257"/>
      <c r="AO1152" s="222"/>
      <c r="AP1152" s="223"/>
      <c r="AQ1152" s="257"/>
      <c r="AR1152" s="222"/>
      <c r="AS1152" s="223"/>
      <c r="AT1152" s="257"/>
      <c r="AU1152" s="222">
        <f t="shared" si="276"/>
        <v>0</v>
      </c>
      <c r="AV1152" s="223">
        <f t="shared" si="277"/>
        <v>0</v>
      </c>
      <c r="AW1152" s="257"/>
      <c r="AX1152" s="257"/>
      <c r="AY1152" s="223"/>
      <c r="AZ1152" s="458">
        <f t="shared" si="261"/>
        <v>0</v>
      </c>
      <c r="BA1152" s="86">
        <f t="shared" si="255"/>
        <v>0</v>
      </c>
      <c r="BD1152" s="253">
        <v>0</v>
      </c>
      <c r="BE1152" s="66">
        <f t="shared" si="256"/>
        <v>0</v>
      </c>
      <c r="BF1152" s="85">
        <f t="shared" si="257"/>
        <v>0</v>
      </c>
    </row>
    <row r="1153" spans="1:58" ht="60" outlineLevel="1" x14ac:dyDescent="0.25">
      <c r="A1153" s="196" t="s">
        <v>929</v>
      </c>
      <c r="B1153" s="123" t="s">
        <v>930</v>
      </c>
      <c r="C1153" s="32" t="s">
        <v>45</v>
      </c>
      <c r="D1153" s="32">
        <v>1</v>
      </c>
      <c r="E1153" s="17">
        <v>400</v>
      </c>
      <c r="F1153" s="2">
        <f t="shared" ref="F1153" si="284">E1153*D1153</f>
        <v>400</v>
      </c>
      <c r="G1153" s="129">
        <v>0</v>
      </c>
      <c r="H1153" s="52">
        <f t="shared" si="268"/>
        <v>0</v>
      </c>
      <c r="I1153" s="130"/>
      <c r="J1153" s="55">
        <f t="shared" si="269"/>
        <v>0</v>
      </c>
      <c r="K1153" s="131">
        <f t="shared" si="270"/>
        <v>1</v>
      </c>
      <c r="L1153" s="469">
        <f t="shared" si="271"/>
        <v>400</v>
      </c>
      <c r="M1153" s="71"/>
      <c r="O1153" s="85">
        <f t="shared" si="240"/>
        <v>0</v>
      </c>
      <c r="P1153" s="222"/>
      <c r="Q1153" s="222"/>
      <c r="R1153" s="223"/>
      <c r="S1153" s="222"/>
      <c r="T1153" s="222"/>
      <c r="U1153" s="223"/>
      <c r="V1153" s="222"/>
      <c r="W1153" s="222"/>
      <c r="X1153" s="223"/>
      <c r="Y1153" s="222"/>
      <c r="Z1153" s="222"/>
      <c r="AA1153" s="223"/>
      <c r="AB1153" s="257"/>
      <c r="AC1153" s="257"/>
      <c r="AD1153" s="223"/>
      <c r="AE1153" s="257"/>
      <c r="AF1153" s="222"/>
      <c r="AG1153" s="223"/>
      <c r="AH1153" s="257"/>
      <c r="AI1153" s="222"/>
      <c r="AJ1153" s="223"/>
      <c r="AK1153" s="257"/>
      <c r="AL1153" s="222"/>
      <c r="AM1153" s="223"/>
      <c r="AN1153" s="257"/>
      <c r="AO1153" s="222"/>
      <c r="AP1153" s="223"/>
      <c r="AQ1153" s="257"/>
      <c r="AR1153" s="222"/>
      <c r="AS1153" s="223"/>
      <c r="AT1153" s="257">
        <v>1</v>
      </c>
      <c r="AU1153" s="222">
        <f t="shared" si="276"/>
        <v>400</v>
      </c>
      <c r="AV1153" s="223">
        <f t="shared" si="277"/>
        <v>400</v>
      </c>
      <c r="AW1153" s="257"/>
      <c r="AX1153" s="257"/>
      <c r="AY1153" s="223"/>
      <c r="AZ1153" s="458">
        <f t="shared" si="261"/>
        <v>1</v>
      </c>
      <c r="BA1153" s="86">
        <f t="shared" si="255"/>
        <v>400</v>
      </c>
      <c r="BD1153" s="253">
        <v>1</v>
      </c>
      <c r="BE1153" s="66">
        <f t="shared" si="256"/>
        <v>400</v>
      </c>
      <c r="BF1153" s="85">
        <f t="shared" si="257"/>
        <v>400</v>
      </c>
    </row>
    <row r="1154" spans="1:58" outlineLevel="1" x14ac:dyDescent="0.25">
      <c r="A1154" s="196"/>
      <c r="B1154" s="132"/>
      <c r="C1154" s="124"/>
      <c r="D1154" s="124"/>
      <c r="E1154" s="5"/>
      <c r="F1154" s="9"/>
      <c r="G1154" s="129">
        <v>0</v>
      </c>
      <c r="H1154" s="52">
        <f t="shared" si="268"/>
        <v>0</v>
      </c>
      <c r="I1154" s="130"/>
      <c r="J1154" s="55">
        <f t="shared" si="269"/>
        <v>0</v>
      </c>
      <c r="K1154" s="131">
        <f t="shared" si="270"/>
        <v>0</v>
      </c>
      <c r="L1154" s="469">
        <f t="shared" si="271"/>
        <v>0</v>
      </c>
      <c r="M1154" s="71"/>
      <c r="O1154" s="85">
        <f t="shared" si="240"/>
        <v>0</v>
      </c>
      <c r="P1154" s="222"/>
      <c r="Q1154" s="222"/>
      <c r="R1154" s="223"/>
      <c r="S1154" s="222"/>
      <c r="T1154" s="222"/>
      <c r="U1154" s="223"/>
      <c r="V1154" s="222"/>
      <c r="W1154" s="222"/>
      <c r="X1154" s="223"/>
      <c r="Y1154" s="222"/>
      <c r="Z1154" s="222"/>
      <c r="AA1154" s="223"/>
      <c r="AB1154" s="257"/>
      <c r="AC1154" s="257"/>
      <c r="AD1154" s="223"/>
      <c r="AE1154" s="257"/>
      <c r="AF1154" s="222"/>
      <c r="AG1154" s="223"/>
      <c r="AH1154" s="257"/>
      <c r="AI1154" s="222"/>
      <c r="AJ1154" s="223"/>
      <c r="AK1154" s="257"/>
      <c r="AL1154" s="222"/>
      <c r="AM1154" s="223"/>
      <c r="AN1154" s="257"/>
      <c r="AO1154" s="222"/>
      <c r="AP1154" s="223"/>
      <c r="AQ1154" s="257"/>
      <c r="AR1154" s="222"/>
      <c r="AS1154" s="223"/>
      <c r="AT1154" s="257"/>
      <c r="AU1154" s="222">
        <f t="shared" si="276"/>
        <v>0</v>
      </c>
      <c r="AV1154" s="223">
        <f t="shared" si="277"/>
        <v>0</v>
      </c>
      <c r="AW1154" s="257"/>
      <c r="AX1154" s="257"/>
      <c r="AY1154" s="223"/>
      <c r="AZ1154" s="458">
        <f t="shared" si="261"/>
        <v>0</v>
      </c>
      <c r="BA1154" s="86">
        <f t="shared" si="255"/>
        <v>0</v>
      </c>
      <c r="BD1154" s="253">
        <v>0</v>
      </c>
      <c r="BE1154" s="66">
        <f t="shared" si="256"/>
        <v>0</v>
      </c>
      <c r="BF1154" s="85">
        <f t="shared" si="257"/>
        <v>0</v>
      </c>
    </row>
    <row r="1155" spans="1:58" ht="90" outlineLevel="1" x14ac:dyDescent="0.25">
      <c r="A1155" s="196" t="s">
        <v>931</v>
      </c>
      <c r="B1155" s="123" t="s">
        <v>854</v>
      </c>
      <c r="C1155" s="32" t="s">
        <v>45</v>
      </c>
      <c r="D1155" s="32">
        <v>1</v>
      </c>
      <c r="E1155" s="17">
        <v>300</v>
      </c>
      <c r="F1155" s="2">
        <f t="shared" ref="F1155" si="285">E1155*D1155</f>
        <v>300</v>
      </c>
      <c r="G1155" s="129">
        <v>0</v>
      </c>
      <c r="H1155" s="52">
        <f t="shared" si="268"/>
        <v>0</v>
      </c>
      <c r="I1155" s="130"/>
      <c r="J1155" s="55">
        <f t="shared" si="269"/>
        <v>0</v>
      </c>
      <c r="K1155" s="131">
        <f t="shared" si="270"/>
        <v>1</v>
      </c>
      <c r="L1155" s="469">
        <f t="shared" si="271"/>
        <v>300</v>
      </c>
      <c r="M1155" s="71"/>
      <c r="O1155" s="85">
        <f t="shared" si="240"/>
        <v>0</v>
      </c>
      <c r="P1155" s="222"/>
      <c r="Q1155" s="222"/>
      <c r="R1155" s="223"/>
      <c r="S1155" s="222"/>
      <c r="T1155" s="222"/>
      <c r="U1155" s="223"/>
      <c r="V1155" s="222"/>
      <c r="W1155" s="222"/>
      <c r="X1155" s="223"/>
      <c r="Y1155" s="222"/>
      <c r="Z1155" s="222"/>
      <c r="AA1155" s="223"/>
      <c r="AB1155" s="257"/>
      <c r="AC1155" s="257"/>
      <c r="AD1155" s="223"/>
      <c r="AE1155" s="257"/>
      <c r="AF1155" s="222"/>
      <c r="AG1155" s="223"/>
      <c r="AH1155" s="257"/>
      <c r="AI1155" s="222"/>
      <c r="AJ1155" s="223"/>
      <c r="AK1155" s="257"/>
      <c r="AL1155" s="222"/>
      <c r="AM1155" s="223"/>
      <c r="AN1155" s="257"/>
      <c r="AO1155" s="222"/>
      <c r="AP1155" s="223"/>
      <c r="AQ1155" s="257"/>
      <c r="AR1155" s="222"/>
      <c r="AS1155" s="223"/>
      <c r="AT1155" s="257">
        <v>1</v>
      </c>
      <c r="AU1155" s="222">
        <f t="shared" ref="AU1155:AU1159" si="286">E1155</f>
        <v>300</v>
      </c>
      <c r="AV1155" s="223">
        <f t="shared" ref="AV1155:AV1159" si="287">AT1155*AU1155</f>
        <v>300</v>
      </c>
      <c r="AW1155" s="257"/>
      <c r="AX1155" s="257"/>
      <c r="AY1155" s="223"/>
      <c r="AZ1155" s="458">
        <f t="shared" si="261"/>
        <v>1</v>
      </c>
      <c r="BA1155" s="86">
        <f t="shared" si="255"/>
        <v>300</v>
      </c>
      <c r="BD1155" s="253">
        <v>1</v>
      </c>
      <c r="BE1155" s="66">
        <f t="shared" si="256"/>
        <v>300</v>
      </c>
      <c r="BF1155" s="85">
        <f t="shared" si="257"/>
        <v>300</v>
      </c>
    </row>
    <row r="1156" spans="1:58" outlineLevel="1" x14ac:dyDescent="0.25">
      <c r="A1156" s="196"/>
      <c r="B1156" s="132"/>
      <c r="C1156" s="124"/>
      <c r="D1156" s="124"/>
      <c r="E1156" s="5"/>
      <c r="F1156" s="9"/>
      <c r="G1156" s="129">
        <v>0</v>
      </c>
      <c r="H1156" s="52">
        <f t="shared" si="268"/>
        <v>0</v>
      </c>
      <c r="I1156" s="130"/>
      <c r="J1156" s="55">
        <f t="shared" si="269"/>
        <v>0</v>
      </c>
      <c r="K1156" s="131">
        <f t="shared" si="270"/>
        <v>0</v>
      </c>
      <c r="L1156" s="469">
        <f t="shared" si="271"/>
        <v>0</v>
      </c>
      <c r="M1156" s="71"/>
      <c r="O1156" s="85">
        <f t="shared" si="240"/>
        <v>0</v>
      </c>
      <c r="P1156" s="222"/>
      <c r="Q1156" s="222"/>
      <c r="R1156" s="223"/>
      <c r="S1156" s="222"/>
      <c r="T1156" s="222"/>
      <c r="U1156" s="223"/>
      <c r="V1156" s="222"/>
      <c r="W1156" s="222"/>
      <c r="X1156" s="223"/>
      <c r="Y1156" s="222"/>
      <c r="Z1156" s="222"/>
      <c r="AA1156" s="223"/>
      <c r="AB1156" s="257"/>
      <c r="AC1156" s="257"/>
      <c r="AD1156" s="223"/>
      <c r="AE1156" s="257"/>
      <c r="AF1156" s="222"/>
      <c r="AG1156" s="223"/>
      <c r="AH1156" s="257"/>
      <c r="AI1156" s="222"/>
      <c r="AJ1156" s="223"/>
      <c r="AK1156" s="257"/>
      <c r="AL1156" s="222"/>
      <c r="AM1156" s="223"/>
      <c r="AN1156" s="257"/>
      <c r="AO1156" s="222"/>
      <c r="AP1156" s="223"/>
      <c r="AQ1156" s="257"/>
      <c r="AR1156" s="222"/>
      <c r="AS1156" s="223"/>
      <c r="AT1156" s="257"/>
      <c r="AU1156" s="222">
        <f t="shared" si="286"/>
        <v>0</v>
      </c>
      <c r="AV1156" s="223">
        <f t="shared" si="287"/>
        <v>0</v>
      </c>
      <c r="AW1156" s="257"/>
      <c r="AX1156" s="257"/>
      <c r="AY1156" s="223"/>
      <c r="AZ1156" s="458">
        <f t="shared" si="261"/>
        <v>0</v>
      </c>
      <c r="BA1156" s="86">
        <f t="shared" si="255"/>
        <v>0</v>
      </c>
      <c r="BD1156" s="253">
        <v>0</v>
      </c>
      <c r="BE1156" s="66">
        <f t="shared" si="256"/>
        <v>0</v>
      </c>
      <c r="BF1156" s="85">
        <f t="shared" si="257"/>
        <v>0</v>
      </c>
    </row>
    <row r="1157" spans="1:58" ht="60" outlineLevel="1" x14ac:dyDescent="0.25">
      <c r="A1157" s="196" t="s">
        <v>932</v>
      </c>
      <c r="B1157" s="123" t="s">
        <v>933</v>
      </c>
      <c r="C1157" s="124"/>
      <c r="D1157" s="124"/>
      <c r="E1157" s="5"/>
      <c r="F1157" s="9"/>
      <c r="G1157" s="129">
        <v>0</v>
      </c>
      <c r="H1157" s="52">
        <f t="shared" si="268"/>
        <v>0</v>
      </c>
      <c r="I1157" s="130"/>
      <c r="J1157" s="55">
        <f t="shared" si="269"/>
        <v>0</v>
      </c>
      <c r="K1157" s="131">
        <f t="shared" si="270"/>
        <v>0</v>
      </c>
      <c r="L1157" s="469">
        <f t="shared" si="271"/>
        <v>0</v>
      </c>
      <c r="M1157" s="71"/>
      <c r="O1157" s="85">
        <f t="shared" ref="O1157:O1220" si="288">M1157*N1157</f>
        <v>0</v>
      </c>
      <c r="P1157" s="222"/>
      <c r="Q1157" s="222"/>
      <c r="R1157" s="223"/>
      <c r="S1157" s="222"/>
      <c r="T1157" s="222"/>
      <c r="U1157" s="223"/>
      <c r="V1157" s="222"/>
      <c r="W1157" s="222"/>
      <c r="X1157" s="223"/>
      <c r="Y1157" s="222"/>
      <c r="Z1157" s="222"/>
      <c r="AA1157" s="223"/>
      <c r="AB1157" s="257"/>
      <c r="AC1157" s="257"/>
      <c r="AD1157" s="223"/>
      <c r="AE1157" s="257"/>
      <c r="AF1157" s="222"/>
      <c r="AG1157" s="223"/>
      <c r="AH1157" s="257"/>
      <c r="AI1157" s="222"/>
      <c r="AJ1157" s="223"/>
      <c r="AK1157" s="257"/>
      <c r="AL1157" s="222"/>
      <c r="AM1157" s="223"/>
      <c r="AN1157" s="257"/>
      <c r="AO1157" s="222"/>
      <c r="AP1157" s="223"/>
      <c r="AQ1157" s="257"/>
      <c r="AR1157" s="222"/>
      <c r="AS1157" s="223"/>
      <c r="AT1157" s="257"/>
      <c r="AU1157" s="222">
        <f t="shared" si="286"/>
        <v>0</v>
      </c>
      <c r="AV1157" s="223">
        <f t="shared" si="287"/>
        <v>0</v>
      </c>
      <c r="AW1157" s="257"/>
      <c r="AX1157" s="257"/>
      <c r="AY1157" s="223"/>
      <c r="AZ1157" s="458">
        <f t="shared" si="261"/>
        <v>0</v>
      </c>
      <c r="BA1157" s="86">
        <f t="shared" si="255"/>
        <v>0</v>
      </c>
      <c r="BD1157" s="253">
        <v>0</v>
      </c>
      <c r="BE1157" s="66">
        <f t="shared" si="256"/>
        <v>0</v>
      </c>
      <c r="BF1157" s="85">
        <f t="shared" si="257"/>
        <v>0</v>
      </c>
    </row>
    <row r="1158" spans="1:58" outlineLevel="1" x14ac:dyDescent="0.25">
      <c r="A1158" s="196"/>
      <c r="B1158" s="159" t="s">
        <v>934</v>
      </c>
      <c r="C1158" s="32" t="s">
        <v>285</v>
      </c>
      <c r="D1158" s="32">
        <v>50</v>
      </c>
      <c r="E1158" s="17">
        <v>10</v>
      </c>
      <c r="F1158" s="2">
        <f t="shared" ref="F1158:F1159" si="289">E1158*D1158</f>
        <v>500</v>
      </c>
      <c r="G1158" s="129">
        <v>0</v>
      </c>
      <c r="H1158" s="52">
        <f t="shared" si="268"/>
        <v>0</v>
      </c>
      <c r="I1158" s="130"/>
      <c r="J1158" s="55">
        <f t="shared" si="269"/>
        <v>0</v>
      </c>
      <c r="K1158" s="131">
        <f t="shared" si="270"/>
        <v>50</v>
      </c>
      <c r="L1158" s="469">
        <f t="shared" si="271"/>
        <v>500</v>
      </c>
      <c r="M1158" s="71"/>
      <c r="O1158" s="85">
        <f t="shared" si="288"/>
        <v>0</v>
      </c>
      <c r="P1158" s="222"/>
      <c r="Q1158" s="222"/>
      <c r="R1158" s="223"/>
      <c r="S1158" s="222"/>
      <c r="T1158" s="222"/>
      <c r="U1158" s="223"/>
      <c r="V1158" s="222"/>
      <c r="W1158" s="222"/>
      <c r="X1158" s="223"/>
      <c r="Y1158" s="222"/>
      <c r="Z1158" s="222"/>
      <c r="AA1158" s="223"/>
      <c r="AB1158" s="257"/>
      <c r="AC1158" s="257"/>
      <c r="AD1158" s="223"/>
      <c r="AE1158" s="257"/>
      <c r="AF1158" s="222"/>
      <c r="AG1158" s="223"/>
      <c r="AH1158" s="257"/>
      <c r="AI1158" s="222"/>
      <c r="AJ1158" s="223"/>
      <c r="AK1158" s="257"/>
      <c r="AL1158" s="222"/>
      <c r="AM1158" s="223"/>
      <c r="AN1158" s="257"/>
      <c r="AO1158" s="222"/>
      <c r="AP1158" s="223"/>
      <c r="AQ1158" s="257"/>
      <c r="AR1158" s="222"/>
      <c r="AS1158" s="223"/>
      <c r="AT1158" s="257">
        <v>50</v>
      </c>
      <c r="AU1158" s="222">
        <f t="shared" si="286"/>
        <v>10</v>
      </c>
      <c r="AV1158" s="223">
        <f t="shared" si="287"/>
        <v>500</v>
      </c>
      <c r="AW1158" s="257"/>
      <c r="AX1158" s="257"/>
      <c r="AY1158" s="223"/>
      <c r="AZ1158" s="458">
        <f t="shared" si="261"/>
        <v>50</v>
      </c>
      <c r="BA1158" s="86">
        <f t="shared" si="255"/>
        <v>500</v>
      </c>
      <c r="BD1158" s="253">
        <v>50</v>
      </c>
      <c r="BE1158" s="66">
        <f t="shared" si="256"/>
        <v>10</v>
      </c>
      <c r="BF1158" s="85">
        <f t="shared" si="257"/>
        <v>500</v>
      </c>
    </row>
    <row r="1159" spans="1:58" outlineLevel="1" x14ac:dyDescent="0.25">
      <c r="A1159" s="196"/>
      <c r="B1159" s="159" t="s">
        <v>935</v>
      </c>
      <c r="C1159" s="32" t="s">
        <v>285</v>
      </c>
      <c r="D1159" s="32">
        <v>30</v>
      </c>
      <c r="E1159" s="17">
        <v>20</v>
      </c>
      <c r="F1159" s="2">
        <f t="shared" si="289"/>
        <v>600</v>
      </c>
      <c r="G1159" s="129">
        <v>0</v>
      </c>
      <c r="H1159" s="52">
        <f t="shared" si="268"/>
        <v>0</v>
      </c>
      <c r="I1159" s="130"/>
      <c r="J1159" s="55">
        <f t="shared" si="269"/>
        <v>0</v>
      </c>
      <c r="K1159" s="131">
        <f t="shared" si="270"/>
        <v>30</v>
      </c>
      <c r="L1159" s="469">
        <f t="shared" si="271"/>
        <v>600</v>
      </c>
      <c r="M1159" s="71"/>
      <c r="O1159" s="85">
        <f t="shared" si="288"/>
        <v>0</v>
      </c>
      <c r="P1159" s="222"/>
      <c r="Q1159" s="222"/>
      <c r="R1159" s="223"/>
      <c r="S1159" s="222"/>
      <c r="T1159" s="222"/>
      <c r="U1159" s="223"/>
      <c r="V1159" s="222"/>
      <c r="W1159" s="222"/>
      <c r="X1159" s="223"/>
      <c r="Y1159" s="222"/>
      <c r="Z1159" s="222"/>
      <c r="AA1159" s="223"/>
      <c r="AB1159" s="257"/>
      <c r="AC1159" s="257"/>
      <c r="AD1159" s="223"/>
      <c r="AE1159" s="257"/>
      <c r="AF1159" s="222"/>
      <c r="AG1159" s="223"/>
      <c r="AH1159" s="257"/>
      <c r="AI1159" s="222"/>
      <c r="AJ1159" s="223"/>
      <c r="AK1159" s="257"/>
      <c r="AL1159" s="222"/>
      <c r="AM1159" s="223"/>
      <c r="AN1159" s="257"/>
      <c r="AO1159" s="222"/>
      <c r="AP1159" s="223"/>
      <c r="AQ1159" s="257"/>
      <c r="AR1159" s="222"/>
      <c r="AS1159" s="223"/>
      <c r="AT1159" s="257">
        <v>30</v>
      </c>
      <c r="AU1159" s="222">
        <f t="shared" si="286"/>
        <v>20</v>
      </c>
      <c r="AV1159" s="223">
        <f t="shared" si="287"/>
        <v>600</v>
      </c>
      <c r="AW1159" s="257"/>
      <c r="AX1159" s="257"/>
      <c r="AY1159" s="223"/>
      <c r="AZ1159" s="458">
        <f t="shared" si="261"/>
        <v>30</v>
      </c>
      <c r="BA1159" s="86">
        <f t="shared" si="255"/>
        <v>600</v>
      </c>
      <c r="BD1159" s="253">
        <v>30</v>
      </c>
      <c r="BE1159" s="66">
        <f t="shared" si="256"/>
        <v>20</v>
      </c>
      <c r="BF1159" s="85">
        <f t="shared" si="257"/>
        <v>600</v>
      </c>
    </row>
    <row r="1160" spans="1:58" outlineLevel="1" x14ac:dyDescent="0.25">
      <c r="A1160" s="196"/>
      <c r="B1160" s="132"/>
      <c r="C1160" s="124"/>
      <c r="D1160" s="124"/>
      <c r="E1160" s="5"/>
      <c r="F1160" s="9"/>
      <c r="G1160" s="125"/>
      <c r="H1160" s="54"/>
      <c r="I1160" s="126"/>
      <c r="J1160" s="56"/>
      <c r="K1160" s="127"/>
      <c r="L1160" s="472"/>
      <c r="M1160" s="74"/>
      <c r="O1160" s="85">
        <f t="shared" si="288"/>
        <v>0</v>
      </c>
      <c r="P1160" s="222"/>
      <c r="Q1160" s="222"/>
      <c r="R1160" s="223"/>
      <c r="S1160" s="222"/>
      <c r="T1160" s="222"/>
      <c r="U1160" s="223"/>
      <c r="V1160" s="222"/>
      <c r="W1160" s="222"/>
      <c r="X1160" s="223"/>
      <c r="Y1160" s="222"/>
      <c r="Z1160" s="222"/>
      <c r="AA1160" s="223"/>
      <c r="AB1160" s="257"/>
      <c r="AC1160" s="257"/>
      <c r="AD1160" s="223"/>
      <c r="AE1160" s="257"/>
      <c r="AF1160" s="222"/>
      <c r="AG1160" s="223"/>
      <c r="AH1160" s="257"/>
      <c r="AI1160" s="222"/>
      <c r="AJ1160" s="223"/>
      <c r="AK1160" s="257"/>
      <c r="AL1160" s="222"/>
      <c r="AM1160" s="223"/>
      <c r="AN1160" s="257"/>
      <c r="AO1160" s="222"/>
      <c r="AP1160" s="223"/>
      <c r="AQ1160" s="257"/>
      <c r="AR1160" s="222"/>
      <c r="AS1160" s="223"/>
      <c r="AT1160" s="257"/>
      <c r="AU1160" s="222"/>
      <c r="AV1160" s="223"/>
      <c r="AW1160" s="257"/>
      <c r="AX1160" s="257"/>
      <c r="AY1160" s="223"/>
      <c r="AZ1160" s="458">
        <f t="shared" si="261"/>
        <v>0</v>
      </c>
      <c r="BA1160" s="86">
        <f t="shared" si="255"/>
        <v>0</v>
      </c>
      <c r="BD1160" s="253">
        <v>0</v>
      </c>
      <c r="BE1160" s="66">
        <f t="shared" si="256"/>
        <v>0</v>
      </c>
      <c r="BF1160" s="85">
        <f t="shared" si="257"/>
        <v>0</v>
      </c>
    </row>
    <row r="1161" spans="1:58" ht="28.5" x14ac:dyDescent="0.25">
      <c r="A1161" s="193" t="s">
        <v>897</v>
      </c>
      <c r="B1161" s="194" t="s">
        <v>936</v>
      </c>
      <c r="C1161" s="195"/>
      <c r="D1161" s="195"/>
      <c r="E1161" s="30"/>
      <c r="F1161" s="31">
        <f>SUM(F1105:F1160)</f>
        <v>36211</v>
      </c>
      <c r="G1161" s="195"/>
      <c r="H1161" s="31">
        <f>SUM(H1105:H1160)</f>
        <v>0</v>
      </c>
      <c r="I1161" s="195"/>
      <c r="J1161" s="31">
        <f>SUM(J1105:J1160)</f>
        <v>0</v>
      </c>
      <c r="K1161" s="195"/>
      <c r="L1161" s="482">
        <f>SUM(L1105:L1160)</f>
        <v>36211</v>
      </c>
      <c r="M1161" s="76"/>
      <c r="N1161" s="225"/>
      <c r="O1161" s="85">
        <f t="shared" si="288"/>
        <v>0</v>
      </c>
      <c r="P1161" s="225"/>
      <c r="Q1161" s="225"/>
      <c r="R1161" s="226"/>
      <c r="S1161" s="225"/>
      <c r="T1161" s="225"/>
      <c r="U1161" s="226"/>
      <c r="V1161" s="225"/>
      <c r="W1161" s="225"/>
      <c r="X1161" s="226"/>
      <c r="Y1161" s="225"/>
      <c r="Z1161" s="225"/>
      <c r="AA1161" s="226"/>
      <c r="AB1161" s="258"/>
      <c r="AC1161" s="258"/>
      <c r="AD1161" s="226"/>
      <c r="AE1161" s="258"/>
      <c r="AF1161" s="225"/>
      <c r="AG1161" s="226"/>
      <c r="AH1161" s="258"/>
      <c r="AI1161" s="225"/>
      <c r="AJ1161" s="226"/>
      <c r="AK1161" s="258"/>
      <c r="AL1161" s="225"/>
      <c r="AM1161" s="482">
        <f>SUM(AM1105:AM1160)</f>
        <v>0</v>
      </c>
      <c r="AN1161" s="258"/>
      <c r="AO1161" s="225"/>
      <c r="AP1161" s="482">
        <f>SUM(AP1105:AP1160)</f>
        <v>0</v>
      </c>
      <c r="AQ1161" s="258"/>
      <c r="AR1161" s="225"/>
      <c r="AS1161" s="482">
        <f>SUM(AS1105:AS1160)</f>
        <v>0</v>
      </c>
      <c r="AT1161" s="258"/>
      <c r="AU1161" s="225"/>
      <c r="AV1161" s="482">
        <f>SUM(AV1105:AV1160)</f>
        <v>33525</v>
      </c>
      <c r="AW1161" s="505"/>
      <c r="AX1161" s="505"/>
      <c r="AY1161" s="519"/>
      <c r="AZ1161" s="458">
        <f t="shared" si="261"/>
        <v>0</v>
      </c>
      <c r="BA1161" s="482">
        <f>SUM(BA1105:BA1160)</f>
        <v>33525</v>
      </c>
      <c r="BD1161" s="253">
        <v>0</v>
      </c>
      <c r="BE1161" s="66">
        <f t="shared" si="256"/>
        <v>0</v>
      </c>
      <c r="BF1161" s="482">
        <f>SUM(BF1105:BF1160)</f>
        <v>33525</v>
      </c>
    </row>
    <row r="1162" spans="1:58" x14ac:dyDescent="0.25">
      <c r="A1162" s="229"/>
      <c r="B1162" s="230"/>
      <c r="C1162" s="231"/>
      <c r="D1162" s="231"/>
      <c r="E1162" s="37"/>
      <c r="F1162" s="38"/>
      <c r="G1162" s="114"/>
      <c r="H1162" s="58"/>
      <c r="I1162" s="115"/>
      <c r="J1162" s="61"/>
      <c r="K1162" s="116"/>
      <c r="L1162" s="475"/>
      <c r="M1162" s="72"/>
      <c r="N1162" s="222"/>
      <c r="O1162" s="85">
        <f t="shared" si="288"/>
        <v>0</v>
      </c>
      <c r="P1162" s="222"/>
      <c r="Q1162" s="222"/>
      <c r="R1162" s="223"/>
      <c r="S1162" s="222"/>
      <c r="T1162" s="222"/>
      <c r="U1162" s="223"/>
      <c r="V1162" s="222"/>
      <c r="W1162" s="222"/>
      <c r="X1162" s="223"/>
      <c r="Y1162" s="222"/>
      <c r="Z1162" s="222"/>
      <c r="AA1162" s="223"/>
      <c r="AB1162" s="257"/>
      <c r="AC1162" s="257"/>
      <c r="AD1162" s="223"/>
      <c r="AE1162" s="257"/>
      <c r="AF1162" s="222"/>
      <c r="AG1162" s="223"/>
      <c r="AH1162" s="257"/>
      <c r="AI1162" s="222"/>
      <c r="AJ1162" s="223"/>
      <c r="AK1162" s="257"/>
      <c r="AL1162" s="222"/>
      <c r="AM1162" s="223"/>
      <c r="AN1162" s="257"/>
      <c r="AO1162" s="222"/>
      <c r="AP1162" s="223"/>
      <c r="AQ1162" s="257"/>
      <c r="AR1162" s="222"/>
      <c r="AS1162" s="223"/>
      <c r="AT1162" s="257"/>
      <c r="AU1162" s="222"/>
      <c r="AV1162" s="223"/>
      <c r="AW1162" s="257"/>
      <c r="AX1162" s="257"/>
      <c r="AY1162" s="223"/>
      <c r="AZ1162" s="458">
        <f t="shared" si="261"/>
        <v>0</v>
      </c>
      <c r="BA1162" s="86">
        <f t="shared" si="255"/>
        <v>0</v>
      </c>
      <c r="BD1162" s="253">
        <v>0</v>
      </c>
      <c r="BE1162" s="66">
        <f t="shared" si="256"/>
        <v>0</v>
      </c>
      <c r="BF1162" s="85">
        <f t="shared" si="257"/>
        <v>0</v>
      </c>
    </row>
    <row r="1163" spans="1:58" x14ac:dyDescent="0.25">
      <c r="A1163" s="193" t="s">
        <v>937</v>
      </c>
      <c r="B1163" s="118" t="s">
        <v>938</v>
      </c>
      <c r="C1163" s="195"/>
      <c r="D1163" s="195"/>
      <c r="E1163" s="30"/>
      <c r="F1163" s="31"/>
      <c r="G1163" s="195"/>
      <c r="H1163" s="31"/>
      <c r="I1163" s="195"/>
      <c r="J1163" s="31"/>
      <c r="K1163" s="195"/>
      <c r="L1163" s="482"/>
      <c r="M1163" s="76"/>
      <c r="N1163" s="225"/>
      <c r="O1163" s="85">
        <f t="shared" si="288"/>
        <v>0</v>
      </c>
      <c r="P1163" s="225"/>
      <c r="Q1163" s="225"/>
      <c r="R1163" s="226"/>
      <c r="S1163" s="225"/>
      <c r="T1163" s="225"/>
      <c r="U1163" s="226"/>
      <c r="V1163" s="225"/>
      <c r="W1163" s="225"/>
      <c r="X1163" s="226"/>
      <c r="Y1163" s="225"/>
      <c r="Z1163" s="225"/>
      <c r="AA1163" s="226"/>
      <c r="AB1163" s="258"/>
      <c r="AC1163" s="258"/>
      <c r="AD1163" s="226"/>
      <c r="AE1163" s="258"/>
      <c r="AF1163" s="225"/>
      <c r="AG1163" s="226"/>
      <c r="AH1163" s="258"/>
      <c r="AI1163" s="225"/>
      <c r="AJ1163" s="226"/>
      <c r="AK1163" s="258"/>
      <c r="AL1163" s="225"/>
      <c r="AM1163" s="226"/>
      <c r="AN1163" s="258"/>
      <c r="AO1163" s="225"/>
      <c r="AP1163" s="226"/>
      <c r="AQ1163" s="258"/>
      <c r="AR1163" s="225"/>
      <c r="AS1163" s="226"/>
      <c r="AT1163" s="258"/>
      <c r="AU1163" s="225"/>
      <c r="AV1163" s="226"/>
      <c r="AW1163" s="258"/>
      <c r="AX1163" s="258"/>
      <c r="AY1163" s="226"/>
      <c r="AZ1163" s="458">
        <f t="shared" si="261"/>
        <v>0</v>
      </c>
      <c r="BA1163" s="86">
        <f t="shared" si="255"/>
        <v>0</v>
      </c>
      <c r="BD1163" s="253">
        <v>0</v>
      </c>
      <c r="BE1163" s="66">
        <f t="shared" si="256"/>
        <v>0</v>
      </c>
      <c r="BF1163" s="85">
        <f t="shared" si="257"/>
        <v>0</v>
      </c>
    </row>
    <row r="1164" spans="1:58" outlineLevel="1" x14ac:dyDescent="0.25">
      <c r="A1164" s="229"/>
      <c r="B1164" s="232"/>
      <c r="C1164" s="233"/>
      <c r="D1164" s="233"/>
      <c r="E1164" s="39"/>
      <c r="F1164" s="40"/>
      <c r="G1164" s="125"/>
      <c r="H1164" s="54"/>
      <c r="I1164" s="126"/>
      <c r="J1164" s="56"/>
      <c r="K1164" s="127"/>
      <c r="L1164" s="472"/>
      <c r="M1164" s="74"/>
      <c r="O1164" s="85">
        <f t="shared" si="288"/>
        <v>0</v>
      </c>
      <c r="P1164" s="222"/>
      <c r="Q1164" s="222"/>
      <c r="R1164" s="223"/>
      <c r="S1164" s="222"/>
      <c r="T1164" s="222"/>
      <c r="U1164" s="223"/>
      <c r="V1164" s="222"/>
      <c r="W1164" s="222"/>
      <c r="X1164" s="223"/>
      <c r="Y1164" s="222"/>
      <c r="Z1164" s="222"/>
      <c r="AA1164" s="223"/>
      <c r="AB1164" s="257"/>
      <c r="AC1164" s="257"/>
      <c r="AD1164" s="223"/>
      <c r="AE1164" s="257"/>
      <c r="AF1164" s="222"/>
      <c r="AG1164" s="223"/>
      <c r="AH1164" s="257"/>
      <c r="AI1164" s="222"/>
      <c r="AJ1164" s="223"/>
      <c r="AK1164" s="257"/>
      <c r="AL1164" s="222"/>
      <c r="AM1164" s="223"/>
      <c r="AN1164" s="257"/>
      <c r="AO1164" s="222"/>
      <c r="AP1164" s="223"/>
      <c r="AQ1164" s="257"/>
      <c r="AR1164" s="222"/>
      <c r="AS1164" s="223"/>
      <c r="AT1164" s="257"/>
      <c r="AU1164" s="222"/>
      <c r="AV1164" s="223"/>
      <c r="AW1164" s="257"/>
      <c r="AX1164" s="257"/>
      <c r="AY1164" s="223"/>
      <c r="AZ1164" s="458">
        <f t="shared" si="261"/>
        <v>0</v>
      </c>
      <c r="BA1164" s="86">
        <f t="shared" si="255"/>
        <v>0</v>
      </c>
      <c r="BD1164" s="253">
        <v>0</v>
      </c>
      <c r="BE1164" s="66">
        <f t="shared" si="256"/>
        <v>0</v>
      </c>
      <c r="BF1164" s="85">
        <f t="shared" si="257"/>
        <v>0</v>
      </c>
    </row>
    <row r="1165" spans="1:58" ht="78" customHeight="1" outlineLevel="1" x14ac:dyDescent="0.25">
      <c r="A1165" s="229" t="s">
        <v>939</v>
      </c>
      <c r="B1165" s="234" t="s">
        <v>940</v>
      </c>
      <c r="C1165" s="231" t="s">
        <v>285</v>
      </c>
      <c r="D1165" s="231">
        <v>50</v>
      </c>
      <c r="E1165" s="37">
        <v>48</v>
      </c>
      <c r="F1165" s="2">
        <f t="shared" ref="F1165" si="290">E1165*D1165</f>
        <v>2400</v>
      </c>
      <c r="G1165" s="129">
        <v>0</v>
      </c>
      <c r="H1165" s="52">
        <f t="shared" ref="H1165:H1183" si="291">G1165*E1165</f>
        <v>0</v>
      </c>
      <c r="I1165" s="130"/>
      <c r="J1165" s="55">
        <f t="shared" ref="J1165:J1183" si="292">I1165*E1165</f>
        <v>0</v>
      </c>
      <c r="K1165" s="131">
        <f t="shared" ref="K1165:K1183" si="293">D1165+G1165-I1165</f>
        <v>50</v>
      </c>
      <c r="L1165" s="469">
        <f t="shared" ref="L1165:L1183" si="294">K1165*E1165</f>
        <v>2400</v>
      </c>
      <c r="M1165" s="71"/>
      <c r="O1165" s="85">
        <f t="shared" si="288"/>
        <v>0</v>
      </c>
      <c r="P1165" s="222"/>
      <c r="Q1165" s="222"/>
      <c r="R1165" s="223"/>
      <c r="S1165" s="222"/>
      <c r="T1165" s="222"/>
      <c r="U1165" s="223"/>
      <c r="V1165" s="222"/>
      <c r="W1165" s="222"/>
      <c r="X1165" s="223"/>
      <c r="Y1165" s="222"/>
      <c r="Z1165" s="222"/>
      <c r="AA1165" s="223"/>
      <c r="AB1165" s="257"/>
      <c r="AC1165" s="257"/>
      <c r="AD1165" s="223"/>
      <c r="AE1165" s="257"/>
      <c r="AF1165" s="222"/>
      <c r="AG1165" s="223"/>
      <c r="AH1165" s="257"/>
      <c r="AI1165" s="222"/>
      <c r="AJ1165" s="223"/>
      <c r="AK1165" s="257"/>
      <c r="AL1165" s="222"/>
      <c r="AM1165" s="223"/>
      <c r="AN1165" s="257"/>
      <c r="AO1165" s="222"/>
      <c r="AP1165" s="223"/>
      <c r="AQ1165" s="253">
        <v>50</v>
      </c>
      <c r="AR1165" s="66">
        <f>E1165</f>
        <v>48</v>
      </c>
      <c r="AS1165" s="85">
        <f>AQ1165*AR1165</f>
        <v>2400</v>
      </c>
      <c r="AT1165" s="257">
        <v>0</v>
      </c>
      <c r="AU1165" s="222">
        <f t="shared" ref="AU1165" si="295">E1165</f>
        <v>48</v>
      </c>
      <c r="AV1165" s="223">
        <f t="shared" ref="AV1165" si="296">AT1165*AU1165</f>
        <v>0</v>
      </c>
      <c r="AW1165" s="257"/>
      <c r="AX1165" s="257"/>
      <c r="AY1165" s="223"/>
      <c r="AZ1165" s="458">
        <f t="shared" si="261"/>
        <v>50</v>
      </c>
      <c r="BA1165" s="86">
        <f t="shared" si="255"/>
        <v>2400</v>
      </c>
      <c r="BD1165" s="253">
        <v>50</v>
      </c>
      <c r="BE1165" s="66">
        <f t="shared" si="256"/>
        <v>48</v>
      </c>
      <c r="BF1165" s="85">
        <f t="shared" si="257"/>
        <v>2400</v>
      </c>
    </row>
    <row r="1166" spans="1:58" outlineLevel="1" x14ac:dyDescent="0.25">
      <c r="A1166" s="229"/>
      <c r="B1166" s="232"/>
      <c r="C1166" s="233"/>
      <c r="D1166" s="233"/>
      <c r="E1166" s="39"/>
      <c r="F1166" s="40"/>
      <c r="G1166" s="129">
        <v>0</v>
      </c>
      <c r="H1166" s="52">
        <f t="shared" si="291"/>
        <v>0</v>
      </c>
      <c r="I1166" s="130"/>
      <c r="J1166" s="55">
        <f t="shared" si="292"/>
        <v>0</v>
      </c>
      <c r="K1166" s="131">
        <f t="shared" si="293"/>
        <v>0</v>
      </c>
      <c r="L1166" s="469">
        <f t="shared" si="294"/>
        <v>0</v>
      </c>
      <c r="M1166" s="71"/>
      <c r="O1166" s="85">
        <f t="shared" si="288"/>
        <v>0</v>
      </c>
      <c r="P1166" s="222"/>
      <c r="Q1166" s="222"/>
      <c r="R1166" s="223"/>
      <c r="S1166" s="222"/>
      <c r="T1166" s="222"/>
      <c r="U1166" s="223"/>
      <c r="V1166" s="222"/>
      <c r="W1166" s="222"/>
      <c r="X1166" s="223"/>
      <c r="Y1166" s="222"/>
      <c r="Z1166" s="222"/>
      <c r="AA1166" s="223"/>
      <c r="AB1166" s="257"/>
      <c r="AC1166" s="257"/>
      <c r="AD1166" s="223"/>
      <c r="AE1166" s="257"/>
      <c r="AF1166" s="222"/>
      <c r="AG1166" s="223"/>
      <c r="AH1166" s="257"/>
      <c r="AI1166" s="222"/>
      <c r="AJ1166" s="223"/>
      <c r="AK1166" s="257"/>
      <c r="AL1166" s="222"/>
      <c r="AM1166" s="223"/>
      <c r="AN1166" s="257"/>
      <c r="AO1166" s="222"/>
      <c r="AP1166" s="223"/>
      <c r="AQ1166" s="257"/>
      <c r="AR1166" s="222"/>
      <c r="AS1166" s="223"/>
      <c r="AT1166" s="257"/>
      <c r="AU1166" s="222">
        <f t="shared" ref="AU1166:AU1183" si="297">E1166</f>
        <v>0</v>
      </c>
      <c r="AV1166" s="223">
        <f t="shared" ref="AV1166:AV1183" si="298">AT1166*AU1166</f>
        <v>0</v>
      </c>
      <c r="AW1166" s="257"/>
      <c r="AX1166" s="257"/>
      <c r="AY1166" s="223"/>
      <c r="AZ1166" s="458">
        <f t="shared" si="261"/>
        <v>0</v>
      </c>
      <c r="BA1166" s="86">
        <f t="shared" si="255"/>
        <v>0</v>
      </c>
      <c r="BD1166" s="253">
        <v>0</v>
      </c>
      <c r="BE1166" s="66">
        <f t="shared" si="256"/>
        <v>0</v>
      </c>
      <c r="BF1166" s="85">
        <f t="shared" si="257"/>
        <v>0</v>
      </c>
    </row>
    <row r="1167" spans="1:58" ht="60" outlineLevel="1" x14ac:dyDescent="0.25">
      <c r="A1167" s="229" t="s">
        <v>941</v>
      </c>
      <c r="B1167" s="230" t="s">
        <v>942</v>
      </c>
      <c r="C1167" s="231" t="s">
        <v>45</v>
      </c>
      <c r="D1167" s="231">
        <v>7</v>
      </c>
      <c r="E1167" s="37">
        <v>220</v>
      </c>
      <c r="F1167" s="2">
        <f t="shared" ref="F1167" si="299">E1167*D1167</f>
        <v>1540</v>
      </c>
      <c r="G1167" s="129">
        <v>0</v>
      </c>
      <c r="H1167" s="52">
        <f t="shared" si="291"/>
        <v>0</v>
      </c>
      <c r="I1167" s="130"/>
      <c r="J1167" s="55">
        <f t="shared" si="292"/>
        <v>0</v>
      </c>
      <c r="K1167" s="131">
        <f t="shared" si="293"/>
        <v>7</v>
      </c>
      <c r="L1167" s="469">
        <f t="shared" si="294"/>
        <v>1540</v>
      </c>
      <c r="M1167" s="71"/>
      <c r="O1167" s="85">
        <f t="shared" si="288"/>
        <v>0</v>
      </c>
      <c r="P1167" s="222"/>
      <c r="Q1167" s="222"/>
      <c r="R1167" s="223"/>
      <c r="S1167" s="222"/>
      <c r="T1167" s="222"/>
      <c r="U1167" s="223"/>
      <c r="V1167" s="222"/>
      <c r="W1167" s="222"/>
      <c r="X1167" s="223"/>
      <c r="Y1167" s="222"/>
      <c r="Z1167" s="222"/>
      <c r="AA1167" s="223"/>
      <c r="AB1167" s="257"/>
      <c r="AC1167" s="257"/>
      <c r="AD1167" s="223"/>
      <c r="AE1167" s="257"/>
      <c r="AF1167" s="222"/>
      <c r="AG1167" s="223"/>
      <c r="AH1167" s="257"/>
      <c r="AI1167" s="222"/>
      <c r="AJ1167" s="223"/>
      <c r="AK1167" s="257"/>
      <c r="AL1167" s="222"/>
      <c r="AM1167" s="223"/>
      <c r="AN1167" s="257"/>
      <c r="AO1167" s="222"/>
      <c r="AP1167" s="223"/>
      <c r="AQ1167" s="253">
        <v>4</v>
      </c>
      <c r="AR1167" s="66">
        <f>E1167</f>
        <v>220</v>
      </c>
      <c r="AS1167" s="85">
        <f>AQ1167*AR1167</f>
        <v>880</v>
      </c>
      <c r="AT1167" s="257">
        <v>0</v>
      </c>
      <c r="AU1167" s="222">
        <f t="shared" si="297"/>
        <v>220</v>
      </c>
      <c r="AV1167" s="223">
        <f t="shared" si="298"/>
        <v>0</v>
      </c>
      <c r="AW1167" s="257"/>
      <c r="AX1167" s="257"/>
      <c r="AY1167" s="223"/>
      <c r="AZ1167" s="458">
        <f t="shared" si="261"/>
        <v>4</v>
      </c>
      <c r="BA1167" s="86">
        <f t="shared" si="255"/>
        <v>880</v>
      </c>
      <c r="BD1167" s="253">
        <v>4</v>
      </c>
      <c r="BE1167" s="66">
        <f t="shared" si="256"/>
        <v>220</v>
      </c>
      <c r="BF1167" s="85">
        <f t="shared" si="257"/>
        <v>880</v>
      </c>
    </row>
    <row r="1168" spans="1:58" outlineLevel="1" x14ac:dyDescent="0.25">
      <c r="A1168" s="196"/>
      <c r="B1168" s="132"/>
      <c r="C1168" s="124"/>
      <c r="D1168" s="124"/>
      <c r="E1168" s="5"/>
      <c r="F1168" s="9"/>
      <c r="G1168" s="129">
        <v>0</v>
      </c>
      <c r="H1168" s="52">
        <f t="shared" si="291"/>
        <v>0</v>
      </c>
      <c r="I1168" s="130"/>
      <c r="J1168" s="55">
        <f t="shared" si="292"/>
        <v>0</v>
      </c>
      <c r="K1168" s="131">
        <f t="shared" si="293"/>
        <v>0</v>
      </c>
      <c r="L1168" s="469">
        <f t="shared" si="294"/>
        <v>0</v>
      </c>
      <c r="M1168" s="71"/>
      <c r="O1168" s="85">
        <f t="shared" si="288"/>
        <v>0</v>
      </c>
      <c r="P1168" s="222"/>
      <c r="Q1168" s="222"/>
      <c r="R1168" s="223"/>
      <c r="S1168" s="222"/>
      <c r="T1168" s="222"/>
      <c r="U1168" s="223"/>
      <c r="V1168" s="222"/>
      <c r="W1168" s="222"/>
      <c r="X1168" s="223"/>
      <c r="Y1168" s="222"/>
      <c r="Z1168" s="222"/>
      <c r="AA1168" s="223"/>
      <c r="AB1168" s="257"/>
      <c r="AC1168" s="257"/>
      <c r="AD1168" s="223"/>
      <c r="AE1168" s="257"/>
      <c r="AF1168" s="222"/>
      <c r="AG1168" s="223"/>
      <c r="AH1168" s="257"/>
      <c r="AI1168" s="222"/>
      <c r="AJ1168" s="223"/>
      <c r="AK1168" s="257"/>
      <c r="AL1168" s="222"/>
      <c r="AM1168" s="223"/>
      <c r="AN1168" s="257"/>
      <c r="AO1168" s="222"/>
      <c r="AP1168" s="223"/>
      <c r="AQ1168" s="257"/>
      <c r="AR1168" s="222"/>
      <c r="AS1168" s="223"/>
      <c r="AT1168" s="257">
        <v>0</v>
      </c>
      <c r="AU1168" s="222">
        <f t="shared" si="297"/>
        <v>0</v>
      </c>
      <c r="AV1168" s="223">
        <f t="shared" si="298"/>
        <v>0</v>
      </c>
      <c r="AW1168" s="257"/>
      <c r="AX1168" s="257"/>
      <c r="AY1168" s="223"/>
      <c r="AZ1168" s="458">
        <f t="shared" si="261"/>
        <v>0</v>
      </c>
      <c r="BA1168" s="86">
        <f t="shared" si="255"/>
        <v>0</v>
      </c>
      <c r="BD1168" s="253">
        <v>0</v>
      </c>
      <c r="BE1168" s="66">
        <f t="shared" si="256"/>
        <v>0</v>
      </c>
      <c r="BF1168" s="85">
        <f t="shared" si="257"/>
        <v>0</v>
      </c>
    </row>
    <row r="1169" spans="1:58" ht="63" customHeight="1" outlineLevel="1" x14ac:dyDescent="0.25">
      <c r="A1169" s="196" t="s">
        <v>943</v>
      </c>
      <c r="B1169" s="123" t="s">
        <v>944</v>
      </c>
      <c r="C1169" s="32" t="s">
        <v>45</v>
      </c>
      <c r="D1169" s="32">
        <v>5</v>
      </c>
      <c r="E1169" s="17">
        <v>100</v>
      </c>
      <c r="F1169" s="2">
        <f t="shared" ref="F1169" si="300">E1169*D1169</f>
        <v>500</v>
      </c>
      <c r="G1169" s="129">
        <v>0</v>
      </c>
      <c r="H1169" s="52">
        <f t="shared" si="291"/>
        <v>0</v>
      </c>
      <c r="I1169" s="130"/>
      <c r="J1169" s="55">
        <f t="shared" si="292"/>
        <v>0</v>
      </c>
      <c r="K1169" s="131">
        <f t="shared" si="293"/>
        <v>5</v>
      </c>
      <c r="L1169" s="469">
        <f t="shared" si="294"/>
        <v>500</v>
      </c>
      <c r="M1169" s="71"/>
      <c r="O1169" s="85">
        <f t="shared" si="288"/>
        <v>0</v>
      </c>
      <c r="P1169" s="222"/>
      <c r="Q1169" s="222"/>
      <c r="R1169" s="223"/>
      <c r="S1169" s="222"/>
      <c r="T1169" s="222"/>
      <c r="U1169" s="223"/>
      <c r="V1169" s="222"/>
      <c r="W1169" s="222"/>
      <c r="X1169" s="223"/>
      <c r="Y1169" s="222"/>
      <c r="Z1169" s="222"/>
      <c r="AA1169" s="223"/>
      <c r="AB1169" s="257"/>
      <c r="AC1169" s="257"/>
      <c r="AD1169" s="223"/>
      <c r="AE1169" s="257"/>
      <c r="AF1169" s="222"/>
      <c r="AG1169" s="223"/>
      <c r="AH1169" s="257"/>
      <c r="AI1169" s="222"/>
      <c r="AJ1169" s="223"/>
      <c r="AK1169" s="257"/>
      <c r="AL1169" s="222"/>
      <c r="AM1169" s="223"/>
      <c r="AN1169" s="257"/>
      <c r="AO1169" s="222"/>
      <c r="AP1169" s="223"/>
      <c r="AQ1169" s="257"/>
      <c r="AR1169" s="222"/>
      <c r="AS1169" s="223"/>
      <c r="AT1169" s="257">
        <v>0</v>
      </c>
      <c r="AU1169" s="222">
        <f t="shared" si="297"/>
        <v>100</v>
      </c>
      <c r="AV1169" s="223">
        <f t="shared" si="298"/>
        <v>0</v>
      </c>
      <c r="AW1169" s="257">
        <v>5</v>
      </c>
      <c r="AX1169" s="257">
        <f>E1169</f>
        <v>100</v>
      </c>
      <c r="AY1169" s="223">
        <f>AW1169*AX1169</f>
        <v>500</v>
      </c>
      <c r="AZ1169" s="458">
        <f t="shared" si="261"/>
        <v>5</v>
      </c>
      <c r="BA1169" s="86">
        <f t="shared" si="255"/>
        <v>500</v>
      </c>
      <c r="BD1169" s="253">
        <v>5</v>
      </c>
      <c r="BE1169" s="66">
        <f t="shared" si="256"/>
        <v>100</v>
      </c>
      <c r="BF1169" s="85">
        <f t="shared" si="257"/>
        <v>500</v>
      </c>
    </row>
    <row r="1170" spans="1:58" outlineLevel="1" x14ac:dyDescent="0.25">
      <c r="A1170" s="196"/>
      <c r="B1170" s="132"/>
      <c r="C1170" s="124"/>
      <c r="D1170" s="124"/>
      <c r="E1170" s="5"/>
      <c r="F1170" s="9"/>
      <c r="G1170" s="129">
        <v>0</v>
      </c>
      <c r="H1170" s="52">
        <f t="shared" si="291"/>
        <v>0</v>
      </c>
      <c r="I1170" s="130"/>
      <c r="J1170" s="55">
        <f t="shared" si="292"/>
        <v>0</v>
      </c>
      <c r="K1170" s="131">
        <f t="shared" si="293"/>
        <v>0</v>
      </c>
      <c r="L1170" s="469">
        <f t="shared" si="294"/>
        <v>0</v>
      </c>
      <c r="M1170" s="71"/>
      <c r="O1170" s="85">
        <f t="shared" si="288"/>
        <v>0</v>
      </c>
      <c r="P1170" s="222"/>
      <c r="Q1170" s="222"/>
      <c r="R1170" s="223"/>
      <c r="S1170" s="222"/>
      <c r="T1170" s="222"/>
      <c r="U1170" s="223"/>
      <c r="V1170" s="222"/>
      <c r="W1170" s="222"/>
      <c r="X1170" s="223"/>
      <c r="Y1170" s="222"/>
      <c r="Z1170" s="222"/>
      <c r="AA1170" s="223"/>
      <c r="AB1170" s="257"/>
      <c r="AC1170" s="257"/>
      <c r="AD1170" s="223"/>
      <c r="AE1170" s="257"/>
      <c r="AF1170" s="222"/>
      <c r="AG1170" s="223"/>
      <c r="AH1170" s="257"/>
      <c r="AI1170" s="222"/>
      <c r="AJ1170" s="223"/>
      <c r="AK1170" s="257"/>
      <c r="AL1170" s="222"/>
      <c r="AM1170" s="223"/>
      <c r="AN1170" s="257"/>
      <c r="AO1170" s="222"/>
      <c r="AP1170" s="223"/>
      <c r="AQ1170" s="257"/>
      <c r="AR1170" s="222"/>
      <c r="AS1170" s="223"/>
      <c r="AT1170" s="257">
        <v>0</v>
      </c>
      <c r="AU1170" s="222">
        <f t="shared" si="297"/>
        <v>0</v>
      </c>
      <c r="AV1170" s="223">
        <f t="shared" si="298"/>
        <v>0</v>
      </c>
      <c r="AW1170" s="257"/>
      <c r="AX1170" s="257"/>
      <c r="AY1170" s="223"/>
      <c r="AZ1170" s="458">
        <f t="shared" si="261"/>
        <v>0</v>
      </c>
      <c r="BA1170" s="86">
        <f t="shared" si="255"/>
        <v>0</v>
      </c>
      <c r="BD1170" s="253">
        <v>0</v>
      </c>
      <c r="BE1170" s="66">
        <f t="shared" si="256"/>
        <v>0</v>
      </c>
      <c r="BF1170" s="85">
        <f t="shared" si="257"/>
        <v>0</v>
      </c>
    </row>
    <row r="1171" spans="1:58" ht="90" outlineLevel="1" x14ac:dyDescent="0.25">
      <c r="A1171" s="196" t="s">
        <v>945</v>
      </c>
      <c r="B1171" s="123" t="s">
        <v>946</v>
      </c>
      <c r="C1171" s="32" t="s">
        <v>45</v>
      </c>
      <c r="D1171" s="32">
        <v>4</v>
      </c>
      <c r="E1171" s="17">
        <v>240</v>
      </c>
      <c r="F1171" s="2">
        <f t="shared" ref="F1171" si="301">E1171*D1171</f>
        <v>960</v>
      </c>
      <c r="G1171" s="129">
        <v>0</v>
      </c>
      <c r="H1171" s="52">
        <f t="shared" si="291"/>
        <v>0</v>
      </c>
      <c r="I1171" s="130"/>
      <c r="J1171" s="55">
        <f t="shared" si="292"/>
        <v>0</v>
      </c>
      <c r="K1171" s="131">
        <f t="shared" si="293"/>
        <v>4</v>
      </c>
      <c r="L1171" s="469">
        <f t="shared" si="294"/>
        <v>960</v>
      </c>
      <c r="M1171" s="71"/>
      <c r="O1171" s="85">
        <f t="shared" si="288"/>
        <v>0</v>
      </c>
      <c r="P1171" s="222"/>
      <c r="Q1171" s="222"/>
      <c r="R1171" s="223"/>
      <c r="S1171" s="222"/>
      <c r="T1171" s="222"/>
      <c r="U1171" s="223"/>
      <c r="V1171" s="222"/>
      <c r="W1171" s="222"/>
      <c r="X1171" s="223"/>
      <c r="Y1171" s="222"/>
      <c r="Z1171" s="222"/>
      <c r="AA1171" s="223"/>
      <c r="AB1171" s="257"/>
      <c r="AC1171" s="257"/>
      <c r="AD1171" s="223"/>
      <c r="AE1171" s="257"/>
      <c r="AF1171" s="222"/>
      <c r="AG1171" s="223"/>
      <c r="AH1171" s="257"/>
      <c r="AI1171" s="222"/>
      <c r="AJ1171" s="223"/>
      <c r="AK1171" s="257"/>
      <c r="AL1171" s="222"/>
      <c r="AM1171" s="223"/>
      <c r="AN1171" s="257"/>
      <c r="AO1171" s="222"/>
      <c r="AP1171" s="223"/>
      <c r="AQ1171" s="257"/>
      <c r="AR1171" s="222"/>
      <c r="AS1171" s="223"/>
      <c r="AT1171" s="257">
        <v>4</v>
      </c>
      <c r="AU1171" s="222">
        <f t="shared" si="297"/>
        <v>240</v>
      </c>
      <c r="AV1171" s="223">
        <f t="shared" si="298"/>
        <v>960</v>
      </c>
      <c r="AW1171" s="257"/>
      <c r="AX1171" s="257"/>
      <c r="AY1171" s="223"/>
      <c r="AZ1171" s="458">
        <f t="shared" si="261"/>
        <v>4</v>
      </c>
      <c r="BA1171" s="86">
        <f t="shared" si="255"/>
        <v>960</v>
      </c>
      <c r="BD1171" s="253">
        <v>4</v>
      </c>
      <c r="BE1171" s="66">
        <f t="shared" si="256"/>
        <v>240</v>
      </c>
      <c r="BF1171" s="85">
        <f t="shared" si="257"/>
        <v>960</v>
      </c>
    </row>
    <row r="1172" spans="1:58" outlineLevel="1" x14ac:dyDescent="0.25">
      <c r="A1172" s="196"/>
      <c r="B1172" s="132"/>
      <c r="C1172" s="124"/>
      <c r="D1172" s="124"/>
      <c r="E1172" s="5"/>
      <c r="F1172" s="9"/>
      <c r="G1172" s="129">
        <v>0</v>
      </c>
      <c r="H1172" s="52">
        <f t="shared" si="291"/>
        <v>0</v>
      </c>
      <c r="I1172" s="130"/>
      <c r="J1172" s="55">
        <f t="shared" si="292"/>
        <v>0</v>
      </c>
      <c r="K1172" s="131">
        <f t="shared" si="293"/>
        <v>0</v>
      </c>
      <c r="L1172" s="469">
        <f t="shared" si="294"/>
        <v>0</v>
      </c>
      <c r="M1172" s="71"/>
      <c r="O1172" s="85">
        <f t="shared" si="288"/>
        <v>0</v>
      </c>
      <c r="P1172" s="222"/>
      <c r="Q1172" s="222"/>
      <c r="R1172" s="223"/>
      <c r="S1172" s="222"/>
      <c r="T1172" s="222"/>
      <c r="U1172" s="223"/>
      <c r="V1172" s="222"/>
      <c r="W1172" s="222"/>
      <c r="X1172" s="223"/>
      <c r="Y1172" s="222"/>
      <c r="Z1172" s="222"/>
      <c r="AA1172" s="223"/>
      <c r="AB1172" s="257"/>
      <c r="AC1172" s="257"/>
      <c r="AD1172" s="223"/>
      <c r="AE1172" s="257"/>
      <c r="AF1172" s="222"/>
      <c r="AG1172" s="223"/>
      <c r="AH1172" s="257"/>
      <c r="AI1172" s="222"/>
      <c r="AJ1172" s="223"/>
      <c r="AK1172" s="257"/>
      <c r="AL1172" s="222"/>
      <c r="AM1172" s="223"/>
      <c r="AN1172" s="257"/>
      <c r="AO1172" s="222"/>
      <c r="AP1172" s="223"/>
      <c r="AQ1172" s="257"/>
      <c r="AR1172" s="222"/>
      <c r="AS1172" s="223"/>
      <c r="AT1172" s="257">
        <v>0</v>
      </c>
      <c r="AU1172" s="222">
        <f t="shared" si="297"/>
        <v>0</v>
      </c>
      <c r="AV1172" s="223">
        <f t="shared" si="298"/>
        <v>0</v>
      </c>
      <c r="AW1172" s="257"/>
      <c r="AX1172" s="257"/>
      <c r="AY1172" s="223"/>
      <c r="AZ1172" s="458">
        <f t="shared" si="261"/>
        <v>0</v>
      </c>
      <c r="BA1172" s="86">
        <f t="shared" si="255"/>
        <v>0</v>
      </c>
      <c r="BD1172" s="253">
        <v>0</v>
      </c>
      <c r="BE1172" s="66">
        <f t="shared" si="256"/>
        <v>0</v>
      </c>
      <c r="BF1172" s="85">
        <f t="shared" si="257"/>
        <v>0</v>
      </c>
    </row>
    <row r="1173" spans="1:58" ht="90" outlineLevel="1" x14ac:dyDescent="0.25">
      <c r="A1173" s="196" t="s">
        <v>947</v>
      </c>
      <c r="B1173" s="123" t="s">
        <v>948</v>
      </c>
      <c r="C1173" s="32" t="s">
        <v>45</v>
      </c>
      <c r="D1173" s="32">
        <v>4</v>
      </c>
      <c r="E1173" s="17">
        <v>300</v>
      </c>
      <c r="F1173" s="2">
        <f t="shared" ref="F1173" si="302">E1173*D1173</f>
        <v>1200</v>
      </c>
      <c r="G1173" s="129">
        <v>0</v>
      </c>
      <c r="H1173" s="52">
        <f t="shared" si="291"/>
        <v>0</v>
      </c>
      <c r="I1173" s="130"/>
      <c r="J1173" s="55">
        <f t="shared" si="292"/>
        <v>0</v>
      </c>
      <c r="K1173" s="131">
        <f t="shared" si="293"/>
        <v>4</v>
      </c>
      <c r="L1173" s="469">
        <f t="shared" si="294"/>
        <v>1200</v>
      </c>
      <c r="M1173" s="71"/>
      <c r="O1173" s="85">
        <f t="shared" si="288"/>
        <v>0</v>
      </c>
      <c r="P1173" s="222"/>
      <c r="Q1173" s="222"/>
      <c r="R1173" s="223"/>
      <c r="S1173" s="222"/>
      <c r="T1173" s="222"/>
      <c r="U1173" s="223"/>
      <c r="V1173" s="222"/>
      <c r="W1173" s="222"/>
      <c r="X1173" s="223"/>
      <c r="Y1173" s="222"/>
      <c r="Z1173" s="222"/>
      <c r="AA1173" s="223"/>
      <c r="AB1173" s="257"/>
      <c r="AC1173" s="257"/>
      <c r="AD1173" s="223"/>
      <c r="AE1173" s="257"/>
      <c r="AF1173" s="222"/>
      <c r="AG1173" s="223"/>
      <c r="AH1173" s="257"/>
      <c r="AI1173" s="222"/>
      <c r="AJ1173" s="223"/>
      <c r="AK1173" s="257"/>
      <c r="AL1173" s="222"/>
      <c r="AM1173" s="223"/>
      <c r="AN1173" s="257"/>
      <c r="AO1173" s="222"/>
      <c r="AP1173" s="223"/>
      <c r="AQ1173" s="257"/>
      <c r="AR1173" s="222"/>
      <c r="AS1173" s="223"/>
      <c r="AT1173" s="257">
        <v>4</v>
      </c>
      <c r="AU1173" s="222">
        <f t="shared" si="297"/>
        <v>300</v>
      </c>
      <c r="AV1173" s="223">
        <f t="shared" si="298"/>
        <v>1200</v>
      </c>
      <c r="AW1173" s="257"/>
      <c r="AX1173" s="257"/>
      <c r="AY1173" s="223"/>
      <c r="AZ1173" s="458">
        <f t="shared" si="261"/>
        <v>4</v>
      </c>
      <c r="BA1173" s="86">
        <f t="shared" si="255"/>
        <v>1200</v>
      </c>
      <c r="BD1173" s="253">
        <v>4</v>
      </c>
      <c r="BE1173" s="66">
        <f t="shared" si="256"/>
        <v>300</v>
      </c>
      <c r="BF1173" s="85">
        <f t="shared" si="257"/>
        <v>1200</v>
      </c>
    </row>
    <row r="1174" spans="1:58" outlineLevel="1" x14ac:dyDescent="0.25">
      <c r="A1174" s="196"/>
      <c r="B1174" s="132"/>
      <c r="C1174" s="124"/>
      <c r="D1174" s="124"/>
      <c r="E1174" s="5"/>
      <c r="F1174" s="9"/>
      <c r="G1174" s="129">
        <v>0</v>
      </c>
      <c r="H1174" s="52">
        <f t="shared" si="291"/>
        <v>0</v>
      </c>
      <c r="I1174" s="130"/>
      <c r="J1174" s="55">
        <f t="shared" si="292"/>
        <v>0</v>
      </c>
      <c r="K1174" s="131">
        <f t="shared" si="293"/>
        <v>0</v>
      </c>
      <c r="L1174" s="469">
        <f t="shared" si="294"/>
        <v>0</v>
      </c>
      <c r="M1174" s="71"/>
      <c r="O1174" s="85">
        <f t="shared" si="288"/>
        <v>0</v>
      </c>
      <c r="P1174" s="222"/>
      <c r="Q1174" s="222"/>
      <c r="R1174" s="223"/>
      <c r="S1174" s="222"/>
      <c r="T1174" s="222"/>
      <c r="U1174" s="223"/>
      <c r="V1174" s="222"/>
      <c r="W1174" s="222"/>
      <c r="X1174" s="223"/>
      <c r="Y1174" s="222"/>
      <c r="Z1174" s="222"/>
      <c r="AA1174" s="223"/>
      <c r="AB1174" s="257"/>
      <c r="AC1174" s="257"/>
      <c r="AD1174" s="223"/>
      <c r="AE1174" s="257"/>
      <c r="AF1174" s="222"/>
      <c r="AG1174" s="223"/>
      <c r="AH1174" s="257"/>
      <c r="AI1174" s="222"/>
      <c r="AJ1174" s="223"/>
      <c r="AK1174" s="257"/>
      <c r="AL1174" s="222"/>
      <c r="AM1174" s="223"/>
      <c r="AN1174" s="257"/>
      <c r="AO1174" s="222"/>
      <c r="AP1174" s="223"/>
      <c r="AQ1174" s="257"/>
      <c r="AR1174" s="222"/>
      <c r="AS1174" s="223"/>
      <c r="AT1174" s="257">
        <v>0</v>
      </c>
      <c r="AU1174" s="222">
        <f t="shared" si="297"/>
        <v>0</v>
      </c>
      <c r="AV1174" s="223">
        <f t="shared" si="298"/>
        <v>0</v>
      </c>
      <c r="AW1174" s="257"/>
      <c r="AX1174" s="257"/>
      <c r="AY1174" s="223"/>
      <c r="AZ1174" s="458">
        <f t="shared" si="261"/>
        <v>0</v>
      </c>
      <c r="BA1174" s="86">
        <f t="shared" si="255"/>
        <v>0</v>
      </c>
      <c r="BD1174" s="253">
        <v>0</v>
      </c>
      <c r="BE1174" s="66">
        <f t="shared" si="256"/>
        <v>0</v>
      </c>
      <c r="BF1174" s="85">
        <f t="shared" si="257"/>
        <v>0</v>
      </c>
    </row>
    <row r="1175" spans="1:58" ht="63" customHeight="1" outlineLevel="1" x14ac:dyDescent="0.25">
      <c r="A1175" s="196" t="s">
        <v>947</v>
      </c>
      <c r="B1175" s="123" t="s">
        <v>949</v>
      </c>
      <c r="C1175" s="32" t="s">
        <v>45</v>
      </c>
      <c r="D1175" s="32">
        <v>4</v>
      </c>
      <c r="E1175" s="17">
        <v>300</v>
      </c>
      <c r="F1175" s="2">
        <f t="shared" ref="F1175" si="303">E1175*D1175</f>
        <v>1200</v>
      </c>
      <c r="G1175" s="129">
        <v>0</v>
      </c>
      <c r="H1175" s="52">
        <f t="shared" si="291"/>
        <v>0</v>
      </c>
      <c r="I1175" s="130"/>
      <c r="J1175" s="55">
        <f t="shared" si="292"/>
        <v>0</v>
      </c>
      <c r="K1175" s="131">
        <f t="shared" si="293"/>
        <v>4</v>
      </c>
      <c r="L1175" s="469">
        <f t="shared" si="294"/>
        <v>1200</v>
      </c>
      <c r="M1175" s="71"/>
      <c r="O1175" s="85">
        <f t="shared" si="288"/>
        <v>0</v>
      </c>
      <c r="P1175" s="222"/>
      <c r="Q1175" s="222"/>
      <c r="R1175" s="223"/>
      <c r="S1175" s="222"/>
      <c r="T1175" s="222"/>
      <c r="U1175" s="223"/>
      <c r="V1175" s="222"/>
      <c r="W1175" s="222"/>
      <c r="X1175" s="223"/>
      <c r="Y1175" s="222"/>
      <c r="Z1175" s="222"/>
      <c r="AA1175" s="223"/>
      <c r="AB1175" s="257"/>
      <c r="AC1175" s="257"/>
      <c r="AD1175" s="223"/>
      <c r="AE1175" s="257"/>
      <c r="AF1175" s="222"/>
      <c r="AG1175" s="223"/>
      <c r="AH1175" s="257"/>
      <c r="AI1175" s="222"/>
      <c r="AJ1175" s="223"/>
      <c r="AK1175" s="257"/>
      <c r="AL1175" s="222"/>
      <c r="AM1175" s="223"/>
      <c r="AN1175" s="257"/>
      <c r="AO1175" s="222"/>
      <c r="AP1175" s="223"/>
      <c r="AQ1175" s="257"/>
      <c r="AR1175" s="222"/>
      <c r="AS1175" s="223"/>
      <c r="AT1175" s="257">
        <v>4</v>
      </c>
      <c r="AU1175" s="222">
        <f t="shared" si="297"/>
        <v>300</v>
      </c>
      <c r="AV1175" s="223">
        <f t="shared" si="298"/>
        <v>1200</v>
      </c>
      <c r="AW1175" s="257"/>
      <c r="AX1175" s="257"/>
      <c r="AY1175" s="223"/>
      <c r="AZ1175" s="458">
        <f t="shared" si="261"/>
        <v>4</v>
      </c>
      <c r="BA1175" s="86">
        <f t="shared" ref="BA1175:BA1238" si="304">AZ1175*E1175</f>
        <v>1200</v>
      </c>
      <c r="BD1175" s="253">
        <v>4</v>
      </c>
      <c r="BE1175" s="66">
        <f t="shared" si="256"/>
        <v>300</v>
      </c>
      <c r="BF1175" s="85">
        <f t="shared" si="257"/>
        <v>1200</v>
      </c>
    </row>
    <row r="1176" spans="1:58" outlineLevel="1" x14ac:dyDescent="0.25">
      <c r="A1176" s="196"/>
      <c r="B1176" s="132"/>
      <c r="C1176" s="124"/>
      <c r="D1176" s="124"/>
      <c r="E1176" s="5"/>
      <c r="F1176" s="9"/>
      <c r="G1176" s="129">
        <v>0</v>
      </c>
      <c r="H1176" s="52">
        <f t="shared" si="291"/>
        <v>0</v>
      </c>
      <c r="I1176" s="130"/>
      <c r="J1176" s="55">
        <f t="shared" si="292"/>
        <v>0</v>
      </c>
      <c r="K1176" s="131">
        <f t="shared" si="293"/>
        <v>0</v>
      </c>
      <c r="L1176" s="469">
        <f t="shared" si="294"/>
        <v>0</v>
      </c>
      <c r="M1176" s="71"/>
      <c r="O1176" s="85">
        <f t="shared" si="288"/>
        <v>0</v>
      </c>
      <c r="P1176" s="222"/>
      <c r="Q1176" s="222"/>
      <c r="R1176" s="223"/>
      <c r="S1176" s="222"/>
      <c r="T1176" s="222"/>
      <c r="U1176" s="223"/>
      <c r="V1176" s="222"/>
      <c r="W1176" s="222"/>
      <c r="X1176" s="223"/>
      <c r="Y1176" s="222"/>
      <c r="Z1176" s="222"/>
      <c r="AA1176" s="223"/>
      <c r="AB1176" s="257"/>
      <c r="AC1176" s="257"/>
      <c r="AD1176" s="223"/>
      <c r="AE1176" s="257"/>
      <c r="AF1176" s="222"/>
      <c r="AG1176" s="223"/>
      <c r="AH1176" s="257"/>
      <c r="AI1176" s="222"/>
      <c r="AJ1176" s="223"/>
      <c r="AK1176" s="257"/>
      <c r="AL1176" s="222"/>
      <c r="AM1176" s="223"/>
      <c r="AN1176" s="257"/>
      <c r="AO1176" s="222"/>
      <c r="AP1176" s="223"/>
      <c r="AQ1176" s="257"/>
      <c r="AR1176" s="222"/>
      <c r="AS1176" s="223"/>
      <c r="AT1176" s="257">
        <v>0</v>
      </c>
      <c r="AU1176" s="222">
        <f t="shared" si="297"/>
        <v>0</v>
      </c>
      <c r="AV1176" s="223">
        <f t="shared" si="298"/>
        <v>0</v>
      </c>
      <c r="AW1176" s="257"/>
      <c r="AX1176" s="257"/>
      <c r="AY1176" s="223"/>
      <c r="AZ1176" s="458">
        <f t="shared" si="261"/>
        <v>0</v>
      </c>
      <c r="BA1176" s="86">
        <f t="shared" si="304"/>
        <v>0</v>
      </c>
      <c r="BD1176" s="253">
        <v>0</v>
      </c>
      <c r="BE1176" s="66">
        <f t="shared" si="256"/>
        <v>0</v>
      </c>
      <c r="BF1176" s="85">
        <f t="shared" si="257"/>
        <v>0</v>
      </c>
    </row>
    <row r="1177" spans="1:58" ht="75" outlineLevel="1" x14ac:dyDescent="0.25">
      <c r="A1177" s="196" t="s">
        <v>950</v>
      </c>
      <c r="B1177" s="123" t="s">
        <v>951</v>
      </c>
      <c r="C1177" s="32" t="s">
        <v>285</v>
      </c>
      <c r="D1177" s="32">
        <v>1</v>
      </c>
      <c r="E1177" s="17">
        <v>300</v>
      </c>
      <c r="F1177" s="2">
        <f t="shared" ref="F1177" si="305">E1177*D1177</f>
        <v>300</v>
      </c>
      <c r="G1177" s="129">
        <v>0</v>
      </c>
      <c r="H1177" s="52">
        <f t="shared" si="291"/>
        <v>0</v>
      </c>
      <c r="I1177" s="130"/>
      <c r="J1177" s="55">
        <f t="shared" si="292"/>
        <v>0</v>
      </c>
      <c r="K1177" s="131">
        <f t="shared" si="293"/>
        <v>1</v>
      </c>
      <c r="L1177" s="469">
        <f t="shared" si="294"/>
        <v>300</v>
      </c>
      <c r="M1177" s="71"/>
      <c r="O1177" s="85">
        <f t="shared" si="288"/>
        <v>0</v>
      </c>
      <c r="P1177" s="222"/>
      <c r="Q1177" s="222"/>
      <c r="R1177" s="223"/>
      <c r="S1177" s="222"/>
      <c r="T1177" s="222"/>
      <c r="U1177" s="223"/>
      <c r="V1177" s="222"/>
      <c r="W1177" s="222"/>
      <c r="X1177" s="223"/>
      <c r="Y1177" s="222"/>
      <c r="Z1177" s="222"/>
      <c r="AA1177" s="223"/>
      <c r="AB1177" s="257"/>
      <c r="AC1177" s="257"/>
      <c r="AD1177" s="223"/>
      <c r="AE1177" s="257"/>
      <c r="AF1177" s="222"/>
      <c r="AG1177" s="223"/>
      <c r="AH1177" s="257"/>
      <c r="AI1177" s="222"/>
      <c r="AJ1177" s="223"/>
      <c r="AK1177" s="257"/>
      <c r="AL1177" s="222"/>
      <c r="AM1177" s="223"/>
      <c r="AN1177" s="257"/>
      <c r="AO1177" s="222"/>
      <c r="AP1177" s="223"/>
      <c r="AQ1177" s="257"/>
      <c r="AR1177" s="222"/>
      <c r="AS1177" s="223"/>
      <c r="AT1177" s="257">
        <v>5.8</v>
      </c>
      <c r="AU1177" s="222">
        <f t="shared" si="297"/>
        <v>300</v>
      </c>
      <c r="AV1177" s="223">
        <f t="shared" si="298"/>
        <v>1740</v>
      </c>
      <c r="AW1177" s="257"/>
      <c r="AX1177" s="257"/>
      <c r="AY1177" s="223"/>
      <c r="AZ1177" s="458">
        <f t="shared" si="261"/>
        <v>5.8</v>
      </c>
      <c r="BA1177" s="86">
        <f t="shared" si="304"/>
        <v>1740</v>
      </c>
      <c r="BD1177" s="253">
        <v>5.8</v>
      </c>
      <c r="BE1177" s="66">
        <f t="shared" si="256"/>
        <v>300</v>
      </c>
      <c r="BF1177" s="85">
        <f t="shared" si="257"/>
        <v>1740</v>
      </c>
    </row>
    <row r="1178" spans="1:58" outlineLevel="1" x14ac:dyDescent="0.25">
      <c r="A1178" s="196"/>
      <c r="B1178" s="132"/>
      <c r="C1178" s="124"/>
      <c r="D1178" s="124"/>
      <c r="E1178" s="5"/>
      <c r="F1178" s="9"/>
      <c r="G1178" s="129">
        <v>0</v>
      </c>
      <c r="H1178" s="52">
        <f t="shared" si="291"/>
        <v>0</v>
      </c>
      <c r="I1178" s="130"/>
      <c r="J1178" s="55">
        <f t="shared" si="292"/>
        <v>0</v>
      </c>
      <c r="K1178" s="131">
        <f t="shared" si="293"/>
        <v>0</v>
      </c>
      <c r="L1178" s="469">
        <f t="shared" si="294"/>
        <v>0</v>
      </c>
      <c r="M1178" s="71"/>
      <c r="O1178" s="85">
        <f t="shared" si="288"/>
        <v>0</v>
      </c>
      <c r="P1178" s="222"/>
      <c r="Q1178" s="222"/>
      <c r="R1178" s="223"/>
      <c r="S1178" s="222"/>
      <c r="T1178" s="222"/>
      <c r="U1178" s="223"/>
      <c r="V1178" s="222"/>
      <c r="W1178" s="222"/>
      <c r="X1178" s="223"/>
      <c r="Y1178" s="222"/>
      <c r="Z1178" s="222"/>
      <c r="AA1178" s="223"/>
      <c r="AB1178" s="257"/>
      <c r="AC1178" s="257"/>
      <c r="AD1178" s="223"/>
      <c r="AE1178" s="257"/>
      <c r="AF1178" s="222"/>
      <c r="AG1178" s="223"/>
      <c r="AH1178" s="257"/>
      <c r="AI1178" s="222"/>
      <c r="AJ1178" s="223"/>
      <c r="AK1178" s="257"/>
      <c r="AL1178" s="222"/>
      <c r="AM1178" s="223"/>
      <c r="AN1178" s="257"/>
      <c r="AO1178" s="222"/>
      <c r="AP1178" s="223"/>
      <c r="AQ1178" s="257"/>
      <c r="AR1178" s="222"/>
      <c r="AS1178" s="223"/>
      <c r="AT1178" s="257">
        <v>0</v>
      </c>
      <c r="AU1178" s="222">
        <f t="shared" si="297"/>
        <v>0</v>
      </c>
      <c r="AV1178" s="223">
        <f t="shared" si="298"/>
        <v>0</v>
      </c>
      <c r="AW1178" s="257"/>
      <c r="AX1178" s="257"/>
      <c r="AY1178" s="223"/>
      <c r="AZ1178" s="458">
        <f t="shared" si="261"/>
        <v>0</v>
      </c>
      <c r="BA1178" s="86">
        <f t="shared" si="304"/>
        <v>0</v>
      </c>
      <c r="BD1178" s="253">
        <v>0</v>
      </c>
      <c r="BE1178" s="66">
        <f t="shared" ref="BE1178:BE1241" si="306">E1178</f>
        <v>0</v>
      </c>
      <c r="BF1178" s="85">
        <f t="shared" ref="BF1178:BF1241" si="307">BD1178*BE1178</f>
        <v>0</v>
      </c>
    </row>
    <row r="1179" spans="1:58" ht="45" outlineLevel="1" x14ac:dyDescent="0.25">
      <c r="A1179" s="196" t="s">
        <v>952</v>
      </c>
      <c r="B1179" s="159" t="s">
        <v>953</v>
      </c>
      <c r="C1179" s="32" t="s">
        <v>45</v>
      </c>
      <c r="D1179" s="32">
        <v>4</v>
      </c>
      <c r="E1179" s="17">
        <v>200</v>
      </c>
      <c r="F1179" s="2">
        <f t="shared" ref="F1179" si="308">E1179*D1179</f>
        <v>800</v>
      </c>
      <c r="G1179" s="129">
        <v>0</v>
      </c>
      <c r="H1179" s="52">
        <f t="shared" si="291"/>
        <v>0</v>
      </c>
      <c r="I1179" s="130"/>
      <c r="J1179" s="55">
        <f t="shared" si="292"/>
        <v>0</v>
      </c>
      <c r="K1179" s="131">
        <f t="shared" si="293"/>
        <v>4</v>
      </c>
      <c r="L1179" s="469">
        <f t="shared" si="294"/>
        <v>800</v>
      </c>
      <c r="M1179" s="71"/>
      <c r="O1179" s="85">
        <f t="shared" si="288"/>
        <v>0</v>
      </c>
      <c r="P1179" s="222"/>
      <c r="Q1179" s="222"/>
      <c r="R1179" s="223"/>
      <c r="S1179" s="222"/>
      <c r="T1179" s="222"/>
      <c r="U1179" s="223"/>
      <c r="V1179" s="222"/>
      <c r="W1179" s="222"/>
      <c r="X1179" s="223"/>
      <c r="Y1179" s="222"/>
      <c r="Z1179" s="222"/>
      <c r="AA1179" s="223"/>
      <c r="AB1179" s="257"/>
      <c r="AC1179" s="257"/>
      <c r="AD1179" s="223"/>
      <c r="AE1179" s="257"/>
      <c r="AF1179" s="222"/>
      <c r="AG1179" s="223"/>
      <c r="AH1179" s="257"/>
      <c r="AI1179" s="222"/>
      <c r="AJ1179" s="223"/>
      <c r="AK1179" s="257"/>
      <c r="AL1179" s="222"/>
      <c r="AM1179" s="223"/>
      <c r="AN1179" s="257"/>
      <c r="AO1179" s="222"/>
      <c r="AP1179" s="223"/>
      <c r="AQ1179" s="257"/>
      <c r="AR1179" s="222"/>
      <c r="AS1179" s="223"/>
      <c r="AT1179" s="257">
        <v>4</v>
      </c>
      <c r="AU1179" s="222">
        <f t="shared" si="297"/>
        <v>200</v>
      </c>
      <c r="AV1179" s="223">
        <f t="shared" si="298"/>
        <v>800</v>
      </c>
      <c r="AW1179" s="257"/>
      <c r="AX1179" s="257"/>
      <c r="AY1179" s="223"/>
      <c r="AZ1179" s="458">
        <f t="shared" si="261"/>
        <v>4</v>
      </c>
      <c r="BA1179" s="86">
        <f t="shared" si="304"/>
        <v>800</v>
      </c>
      <c r="BD1179" s="253">
        <v>4</v>
      </c>
      <c r="BE1179" s="66">
        <f t="shared" si="306"/>
        <v>200</v>
      </c>
      <c r="BF1179" s="85">
        <f t="shared" si="307"/>
        <v>800</v>
      </c>
    </row>
    <row r="1180" spans="1:58" outlineLevel="1" x14ac:dyDescent="0.25">
      <c r="A1180" s="196"/>
      <c r="B1180" s="132"/>
      <c r="C1180" s="124"/>
      <c r="D1180" s="124"/>
      <c r="E1180" s="5"/>
      <c r="F1180" s="9"/>
      <c r="G1180" s="129">
        <v>0</v>
      </c>
      <c r="H1180" s="52">
        <f t="shared" si="291"/>
        <v>0</v>
      </c>
      <c r="I1180" s="130"/>
      <c r="J1180" s="55">
        <f t="shared" si="292"/>
        <v>0</v>
      </c>
      <c r="K1180" s="131">
        <f t="shared" si="293"/>
        <v>0</v>
      </c>
      <c r="L1180" s="469">
        <f t="shared" si="294"/>
        <v>0</v>
      </c>
      <c r="M1180" s="71"/>
      <c r="O1180" s="85">
        <f t="shared" si="288"/>
        <v>0</v>
      </c>
      <c r="P1180" s="222"/>
      <c r="Q1180" s="222"/>
      <c r="R1180" s="223"/>
      <c r="S1180" s="222"/>
      <c r="T1180" s="222"/>
      <c r="U1180" s="223"/>
      <c r="V1180" s="222"/>
      <c r="W1180" s="222"/>
      <c r="X1180" s="223"/>
      <c r="Y1180" s="222"/>
      <c r="Z1180" s="222"/>
      <c r="AA1180" s="223"/>
      <c r="AB1180" s="257"/>
      <c r="AC1180" s="257"/>
      <c r="AD1180" s="223"/>
      <c r="AE1180" s="257"/>
      <c r="AF1180" s="222"/>
      <c r="AG1180" s="223"/>
      <c r="AH1180" s="257"/>
      <c r="AI1180" s="222"/>
      <c r="AJ1180" s="223"/>
      <c r="AK1180" s="257"/>
      <c r="AL1180" s="222"/>
      <c r="AM1180" s="223"/>
      <c r="AN1180" s="257"/>
      <c r="AO1180" s="222"/>
      <c r="AP1180" s="223"/>
      <c r="AQ1180" s="257"/>
      <c r="AR1180" s="222"/>
      <c r="AS1180" s="223"/>
      <c r="AT1180" s="257">
        <v>0</v>
      </c>
      <c r="AU1180" s="222">
        <f t="shared" si="297"/>
        <v>0</v>
      </c>
      <c r="AV1180" s="223">
        <f t="shared" si="298"/>
        <v>0</v>
      </c>
      <c r="AW1180" s="257"/>
      <c r="AX1180" s="257"/>
      <c r="AY1180" s="223"/>
      <c r="AZ1180" s="458">
        <f t="shared" si="261"/>
        <v>0</v>
      </c>
      <c r="BA1180" s="86">
        <f t="shared" si="304"/>
        <v>0</v>
      </c>
      <c r="BD1180" s="253">
        <v>0</v>
      </c>
      <c r="BE1180" s="66">
        <f t="shared" si="306"/>
        <v>0</v>
      </c>
      <c r="BF1180" s="85">
        <f t="shared" si="307"/>
        <v>0</v>
      </c>
    </row>
    <row r="1181" spans="1:58" ht="45" outlineLevel="1" x14ac:dyDescent="0.25">
      <c r="A1181" s="196" t="s">
        <v>954</v>
      </c>
      <c r="B1181" s="123" t="s">
        <v>955</v>
      </c>
      <c r="C1181" s="32" t="s">
        <v>45</v>
      </c>
      <c r="D1181" s="32">
        <v>10</v>
      </c>
      <c r="E1181" s="17">
        <v>130</v>
      </c>
      <c r="F1181" s="2">
        <f t="shared" ref="F1181" si="309">E1181*D1181</f>
        <v>1300</v>
      </c>
      <c r="G1181" s="129">
        <v>0</v>
      </c>
      <c r="H1181" s="52">
        <f t="shared" si="291"/>
        <v>0</v>
      </c>
      <c r="I1181" s="130"/>
      <c r="J1181" s="55">
        <f t="shared" si="292"/>
        <v>0</v>
      </c>
      <c r="K1181" s="131">
        <f t="shared" si="293"/>
        <v>10</v>
      </c>
      <c r="L1181" s="469">
        <f t="shared" si="294"/>
        <v>1300</v>
      </c>
      <c r="M1181" s="71"/>
      <c r="O1181" s="85">
        <f t="shared" si="288"/>
        <v>0</v>
      </c>
      <c r="P1181" s="222"/>
      <c r="Q1181" s="222"/>
      <c r="R1181" s="223"/>
      <c r="S1181" s="222"/>
      <c r="T1181" s="222"/>
      <c r="U1181" s="223"/>
      <c r="V1181" s="222"/>
      <c r="W1181" s="222"/>
      <c r="X1181" s="223"/>
      <c r="Y1181" s="222"/>
      <c r="Z1181" s="222"/>
      <c r="AA1181" s="223"/>
      <c r="AB1181" s="257"/>
      <c r="AC1181" s="257"/>
      <c r="AD1181" s="223"/>
      <c r="AE1181" s="257"/>
      <c r="AF1181" s="222"/>
      <c r="AG1181" s="223"/>
      <c r="AH1181" s="257"/>
      <c r="AI1181" s="222"/>
      <c r="AJ1181" s="223"/>
      <c r="AK1181" s="257"/>
      <c r="AL1181" s="222"/>
      <c r="AM1181" s="223"/>
      <c r="AN1181" s="257"/>
      <c r="AO1181" s="222"/>
      <c r="AP1181" s="223"/>
      <c r="AQ1181" s="257"/>
      <c r="AR1181" s="222"/>
      <c r="AS1181" s="223"/>
      <c r="AT1181" s="257">
        <v>1</v>
      </c>
      <c r="AU1181" s="222">
        <f t="shared" si="297"/>
        <v>130</v>
      </c>
      <c r="AV1181" s="223">
        <f t="shared" si="298"/>
        <v>130</v>
      </c>
      <c r="AW1181" s="257"/>
      <c r="AX1181" s="257"/>
      <c r="AY1181" s="223"/>
      <c r="AZ1181" s="458">
        <f t="shared" si="261"/>
        <v>1</v>
      </c>
      <c r="BA1181" s="86">
        <f t="shared" si="304"/>
        <v>130</v>
      </c>
      <c r="BD1181" s="253">
        <v>1</v>
      </c>
      <c r="BE1181" s="66">
        <f t="shared" si="306"/>
        <v>130</v>
      </c>
      <c r="BF1181" s="85">
        <f t="shared" si="307"/>
        <v>130</v>
      </c>
    </row>
    <row r="1182" spans="1:58" outlineLevel="1" x14ac:dyDescent="0.25">
      <c r="A1182" s="196"/>
      <c r="B1182" s="132"/>
      <c r="C1182" s="124"/>
      <c r="D1182" s="124"/>
      <c r="E1182" s="5"/>
      <c r="F1182" s="9"/>
      <c r="G1182" s="129">
        <v>0</v>
      </c>
      <c r="H1182" s="52">
        <f t="shared" si="291"/>
        <v>0</v>
      </c>
      <c r="I1182" s="130"/>
      <c r="J1182" s="55">
        <f t="shared" si="292"/>
        <v>0</v>
      </c>
      <c r="K1182" s="131">
        <f t="shared" si="293"/>
        <v>0</v>
      </c>
      <c r="L1182" s="469">
        <f t="shared" si="294"/>
        <v>0</v>
      </c>
      <c r="M1182" s="71"/>
      <c r="O1182" s="85">
        <f t="shared" si="288"/>
        <v>0</v>
      </c>
      <c r="P1182" s="222"/>
      <c r="Q1182" s="222"/>
      <c r="R1182" s="223"/>
      <c r="S1182" s="222"/>
      <c r="T1182" s="222"/>
      <c r="U1182" s="223"/>
      <c r="V1182" s="222"/>
      <c r="W1182" s="222"/>
      <c r="X1182" s="223"/>
      <c r="Y1182" s="222"/>
      <c r="Z1182" s="222"/>
      <c r="AA1182" s="223"/>
      <c r="AB1182" s="257"/>
      <c r="AC1182" s="257"/>
      <c r="AD1182" s="223"/>
      <c r="AE1182" s="257"/>
      <c r="AF1182" s="222"/>
      <c r="AG1182" s="223"/>
      <c r="AH1182" s="257"/>
      <c r="AI1182" s="222"/>
      <c r="AJ1182" s="223"/>
      <c r="AK1182" s="257"/>
      <c r="AL1182" s="222"/>
      <c r="AM1182" s="223"/>
      <c r="AN1182" s="257"/>
      <c r="AO1182" s="222"/>
      <c r="AP1182" s="223"/>
      <c r="AQ1182" s="257"/>
      <c r="AR1182" s="222"/>
      <c r="AS1182" s="223"/>
      <c r="AT1182" s="257">
        <v>0</v>
      </c>
      <c r="AU1182" s="222">
        <f t="shared" si="297"/>
        <v>0</v>
      </c>
      <c r="AV1182" s="223">
        <f t="shared" si="298"/>
        <v>0</v>
      </c>
      <c r="AW1182" s="257"/>
      <c r="AX1182" s="257"/>
      <c r="AY1182" s="223"/>
      <c r="AZ1182" s="458">
        <f t="shared" si="261"/>
        <v>0</v>
      </c>
      <c r="BA1182" s="86">
        <f t="shared" si="304"/>
        <v>0</v>
      </c>
      <c r="BD1182" s="253">
        <v>0</v>
      </c>
      <c r="BE1182" s="66">
        <f t="shared" si="306"/>
        <v>0</v>
      </c>
      <c r="BF1182" s="85">
        <f t="shared" si="307"/>
        <v>0</v>
      </c>
    </row>
    <row r="1183" spans="1:58" ht="45" outlineLevel="1" x14ac:dyDescent="0.25">
      <c r="A1183" s="196" t="s">
        <v>956</v>
      </c>
      <c r="B1183" s="159" t="s">
        <v>957</v>
      </c>
      <c r="C1183" s="32" t="s">
        <v>45</v>
      </c>
      <c r="D1183" s="32">
        <v>10</v>
      </c>
      <c r="E1183" s="17">
        <v>130</v>
      </c>
      <c r="F1183" s="2">
        <f t="shared" ref="F1183" si="310">E1183*D1183</f>
        <v>1300</v>
      </c>
      <c r="G1183" s="129">
        <v>0</v>
      </c>
      <c r="H1183" s="52">
        <f t="shared" si="291"/>
        <v>0</v>
      </c>
      <c r="I1183" s="130"/>
      <c r="J1183" s="55">
        <f t="shared" si="292"/>
        <v>0</v>
      </c>
      <c r="K1183" s="131">
        <f t="shared" si="293"/>
        <v>10</v>
      </c>
      <c r="L1183" s="469">
        <f t="shared" si="294"/>
        <v>1300</v>
      </c>
      <c r="M1183" s="71"/>
      <c r="O1183" s="85">
        <f t="shared" si="288"/>
        <v>0</v>
      </c>
      <c r="P1183" s="222"/>
      <c r="Q1183" s="222"/>
      <c r="R1183" s="223"/>
      <c r="S1183" s="222"/>
      <c r="T1183" s="222"/>
      <c r="U1183" s="223"/>
      <c r="V1183" s="222"/>
      <c r="W1183" s="222"/>
      <c r="X1183" s="223"/>
      <c r="Y1183" s="222"/>
      <c r="Z1183" s="222"/>
      <c r="AA1183" s="223"/>
      <c r="AB1183" s="257"/>
      <c r="AC1183" s="257"/>
      <c r="AD1183" s="223"/>
      <c r="AE1183" s="257"/>
      <c r="AF1183" s="222"/>
      <c r="AG1183" s="223"/>
      <c r="AH1183" s="257"/>
      <c r="AI1183" s="222"/>
      <c r="AJ1183" s="223"/>
      <c r="AK1183" s="257"/>
      <c r="AL1183" s="222"/>
      <c r="AM1183" s="223"/>
      <c r="AN1183" s="257"/>
      <c r="AO1183" s="222"/>
      <c r="AP1183" s="223"/>
      <c r="AQ1183" s="257"/>
      <c r="AR1183" s="222"/>
      <c r="AS1183" s="223"/>
      <c r="AT1183" s="257">
        <v>10</v>
      </c>
      <c r="AU1183" s="222">
        <f t="shared" si="297"/>
        <v>130</v>
      </c>
      <c r="AV1183" s="223">
        <f t="shared" si="298"/>
        <v>1300</v>
      </c>
      <c r="AW1183" s="257"/>
      <c r="AX1183" s="257"/>
      <c r="AY1183" s="223"/>
      <c r="AZ1183" s="458">
        <f t="shared" si="261"/>
        <v>10</v>
      </c>
      <c r="BA1183" s="86">
        <f t="shared" si="304"/>
        <v>1300</v>
      </c>
      <c r="BD1183" s="253">
        <v>10</v>
      </c>
      <c r="BE1183" s="66">
        <f t="shared" si="306"/>
        <v>130</v>
      </c>
      <c r="BF1183" s="85">
        <f t="shared" si="307"/>
        <v>1300</v>
      </c>
    </row>
    <row r="1184" spans="1:58" outlineLevel="1" x14ac:dyDescent="0.25">
      <c r="A1184" s="196"/>
      <c r="B1184" s="132"/>
      <c r="C1184" s="124"/>
      <c r="D1184" s="124"/>
      <c r="E1184" s="5"/>
      <c r="F1184" s="9"/>
      <c r="G1184" s="125"/>
      <c r="H1184" s="54"/>
      <c r="I1184" s="126"/>
      <c r="J1184" s="56"/>
      <c r="K1184" s="127"/>
      <c r="L1184" s="472"/>
      <c r="M1184" s="74"/>
      <c r="O1184" s="85">
        <f t="shared" si="288"/>
        <v>0</v>
      </c>
      <c r="P1184" s="222"/>
      <c r="Q1184" s="222"/>
      <c r="R1184" s="223"/>
      <c r="S1184" s="222"/>
      <c r="T1184" s="222"/>
      <c r="U1184" s="223"/>
      <c r="V1184" s="222"/>
      <c r="W1184" s="222"/>
      <c r="X1184" s="223"/>
      <c r="Y1184" s="222"/>
      <c r="Z1184" s="222"/>
      <c r="AA1184" s="223"/>
      <c r="AB1184" s="257"/>
      <c r="AC1184" s="257"/>
      <c r="AD1184" s="223"/>
      <c r="AE1184" s="257"/>
      <c r="AF1184" s="222"/>
      <c r="AG1184" s="223"/>
      <c r="AH1184" s="257"/>
      <c r="AI1184" s="222"/>
      <c r="AJ1184" s="223"/>
      <c r="AK1184" s="257"/>
      <c r="AL1184" s="222"/>
      <c r="AM1184" s="223"/>
      <c r="AN1184" s="257"/>
      <c r="AO1184" s="222"/>
      <c r="AP1184" s="223"/>
      <c r="AQ1184" s="257"/>
      <c r="AR1184" s="222"/>
      <c r="AS1184" s="223"/>
      <c r="AT1184" s="257"/>
      <c r="AU1184" s="222"/>
      <c r="AV1184" s="223"/>
      <c r="AW1184" s="257"/>
      <c r="AX1184" s="257"/>
      <c r="AY1184" s="223"/>
      <c r="AZ1184" s="458">
        <f t="shared" si="261"/>
        <v>0</v>
      </c>
      <c r="BA1184" s="86">
        <f t="shared" si="304"/>
        <v>0</v>
      </c>
      <c r="BD1184" s="253">
        <v>0</v>
      </c>
      <c r="BE1184" s="66">
        <f t="shared" si="306"/>
        <v>0</v>
      </c>
      <c r="BF1184" s="85">
        <f t="shared" si="307"/>
        <v>0</v>
      </c>
    </row>
    <row r="1185" spans="1:58" x14ac:dyDescent="0.25">
      <c r="A1185" s="193" t="s">
        <v>937</v>
      </c>
      <c r="B1185" s="118" t="s">
        <v>958</v>
      </c>
      <c r="C1185" s="195"/>
      <c r="D1185" s="195"/>
      <c r="E1185" s="30"/>
      <c r="F1185" s="31">
        <f>SUM(F1165:F1184)</f>
        <v>11500</v>
      </c>
      <c r="G1185" s="195"/>
      <c r="H1185" s="31">
        <f>SUM(H1165:H1184)</f>
        <v>0</v>
      </c>
      <c r="I1185" s="195"/>
      <c r="J1185" s="31">
        <f>SUM(J1165:J1184)</f>
        <v>0</v>
      </c>
      <c r="K1185" s="195"/>
      <c r="L1185" s="482">
        <f>SUM(L1165:L1184)</f>
        <v>11500</v>
      </c>
      <c r="M1185" s="76"/>
      <c r="N1185" s="225"/>
      <c r="O1185" s="85">
        <f t="shared" si="288"/>
        <v>0</v>
      </c>
      <c r="P1185" s="225"/>
      <c r="Q1185" s="225"/>
      <c r="R1185" s="226"/>
      <c r="S1185" s="225"/>
      <c r="T1185" s="225"/>
      <c r="U1185" s="226"/>
      <c r="V1185" s="225"/>
      <c r="W1185" s="225"/>
      <c r="X1185" s="226"/>
      <c r="Y1185" s="225"/>
      <c r="Z1185" s="225"/>
      <c r="AA1185" s="226"/>
      <c r="AB1185" s="258"/>
      <c r="AC1185" s="258"/>
      <c r="AD1185" s="226"/>
      <c r="AE1185" s="258"/>
      <c r="AF1185" s="225"/>
      <c r="AG1185" s="226"/>
      <c r="AH1185" s="258"/>
      <c r="AI1185" s="225"/>
      <c r="AJ1185" s="226"/>
      <c r="AK1185" s="258"/>
      <c r="AL1185" s="225"/>
      <c r="AM1185" s="482">
        <f>SUM(AM1165:AM1184)</f>
        <v>0</v>
      </c>
      <c r="AN1185" s="258"/>
      <c r="AO1185" s="225"/>
      <c r="AP1185" s="482">
        <f>SUM(AP1165:AP1184)</f>
        <v>0</v>
      </c>
      <c r="AQ1185" s="258"/>
      <c r="AR1185" s="225"/>
      <c r="AS1185" s="482">
        <f>SUM(AS1165:AS1184)</f>
        <v>3280</v>
      </c>
      <c r="AT1185" s="258"/>
      <c r="AU1185" s="225"/>
      <c r="AV1185" s="482">
        <f>SUM(AV1165:AV1184)</f>
        <v>7330</v>
      </c>
      <c r="AW1185" s="505"/>
      <c r="AX1185" s="505"/>
      <c r="AY1185" s="482">
        <f>SUM(AY1165:AY1184)</f>
        <v>500</v>
      </c>
      <c r="AZ1185" s="458">
        <f t="shared" si="261"/>
        <v>0</v>
      </c>
      <c r="BA1185" s="482">
        <f>SUM(BA1165:BA1184)</f>
        <v>11110</v>
      </c>
      <c r="BD1185" s="253">
        <v>0</v>
      </c>
      <c r="BE1185" s="66">
        <f t="shared" si="306"/>
        <v>0</v>
      </c>
      <c r="BF1185" s="482">
        <f>SUM(BF1165:BF1184)</f>
        <v>11110</v>
      </c>
    </row>
    <row r="1186" spans="1:58" x14ac:dyDescent="0.25">
      <c r="A1186" s="196"/>
      <c r="B1186" s="132"/>
      <c r="C1186" s="124"/>
      <c r="D1186" s="124"/>
      <c r="E1186" s="5"/>
      <c r="F1186" s="9"/>
      <c r="G1186" s="125"/>
      <c r="H1186" s="54"/>
      <c r="I1186" s="126"/>
      <c r="J1186" s="56"/>
      <c r="K1186" s="127"/>
      <c r="L1186" s="472"/>
      <c r="M1186" s="74"/>
      <c r="O1186" s="85">
        <f t="shared" si="288"/>
        <v>0</v>
      </c>
      <c r="P1186" s="222"/>
      <c r="Q1186" s="222"/>
      <c r="R1186" s="223"/>
      <c r="S1186" s="222"/>
      <c r="T1186" s="222"/>
      <c r="U1186" s="223"/>
      <c r="V1186" s="222"/>
      <c r="W1186" s="222"/>
      <c r="X1186" s="223"/>
      <c r="Y1186" s="222"/>
      <c r="Z1186" s="222"/>
      <c r="AA1186" s="223"/>
      <c r="AB1186" s="257"/>
      <c r="AC1186" s="257"/>
      <c r="AD1186" s="223"/>
      <c r="AE1186" s="257"/>
      <c r="AF1186" s="222"/>
      <c r="AG1186" s="223"/>
      <c r="AH1186" s="257"/>
      <c r="AI1186" s="222"/>
      <c r="AJ1186" s="223"/>
      <c r="AK1186" s="257"/>
      <c r="AL1186" s="222"/>
      <c r="AM1186" s="223"/>
      <c r="AN1186" s="257"/>
      <c r="AO1186" s="222"/>
      <c r="AP1186" s="223"/>
      <c r="AQ1186" s="257"/>
      <c r="AR1186" s="222"/>
      <c r="AS1186" s="223"/>
      <c r="AT1186" s="257"/>
      <c r="AU1186" s="222"/>
      <c r="AV1186" s="223"/>
      <c r="AW1186" s="257"/>
      <c r="AX1186" s="257"/>
      <c r="AY1186" s="223"/>
      <c r="AZ1186" s="458">
        <f t="shared" si="261"/>
        <v>0</v>
      </c>
      <c r="BA1186" s="86">
        <f t="shared" si="304"/>
        <v>0</v>
      </c>
      <c r="BD1186" s="253">
        <v>0</v>
      </c>
      <c r="BE1186" s="66">
        <f t="shared" si="306"/>
        <v>0</v>
      </c>
      <c r="BF1186" s="85">
        <f t="shared" si="307"/>
        <v>0</v>
      </c>
    </row>
    <row r="1187" spans="1:58" x14ac:dyDescent="0.25">
      <c r="A1187" s="193" t="s">
        <v>959</v>
      </c>
      <c r="B1187" s="118" t="s">
        <v>960</v>
      </c>
      <c r="C1187" s="195"/>
      <c r="D1187" s="195"/>
      <c r="E1187" s="30"/>
      <c r="F1187" s="31"/>
      <c r="G1187" s="195"/>
      <c r="H1187" s="31"/>
      <c r="I1187" s="195"/>
      <c r="J1187" s="31"/>
      <c r="K1187" s="195"/>
      <c r="L1187" s="482"/>
      <c r="M1187" s="76"/>
      <c r="N1187" s="225"/>
      <c r="O1187" s="85">
        <f t="shared" si="288"/>
        <v>0</v>
      </c>
      <c r="P1187" s="225"/>
      <c r="Q1187" s="225"/>
      <c r="R1187" s="226"/>
      <c r="S1187" s="225"/>
      <c r="T1187" s="225"/>
      <c r="U1187" s="226"/>
      <c r="V1187" s="225"/>
      <c r="W1187" s="225"/>
      <c r="X1187" s="226"/>
      <c r="Y1187" s="225"/>
      <c r="Z1187" s="225"/>
      <c r="AA1187" s="226"/>
      <c r="AB1187" s="258"/>
      <c r="AC1187" s="258"/>
      <c r="AD1187" s="226"/>
      <c r="AE1187" s="258"/>
      <c r="AF1187" s="225"/>
      <c r="AG1187" s="226"/>
      <c r="AH1187" s="258"/>
      <c r="AI1187" s="225"/>
      <c r="AJ1187" s="226"/>
      <c r="AK1187" s="258"/>
      <c r="AL1187" s="225"/>
      <c r="AM1187" s="226"/>
      <c r="AN1187" s="258"/>
      <c r="AO1187" s="225"/>
      <c r="AP1187" s="226"/>
      <c r="AQ1187" s="258"/>
      <c r="AR1187" s="225"/>
      <c r="AS1187" s="226"/>
      <c r="AT1187" s="258"/>
      <c r="AU1187" s="225"/>
      <c r="AV1187" s="226"/>
      <c r="AW1187" s="258"/>
      <c r="AX1187" s="258"/>
      <c r="AY1187" s="226"/>
      <c r="AZ1187" s="458">
        <f t="shared" si="261"/>
        <v>0</v>
      </c>
      <c r="BA1187" s="86">
        <f t="shared" si="304"/>
        <v>0</v>
      </c>
      <c r="BD1187" s="253">
        <v>0</v>
      </c>
      <c r="BE1187" s="66">
        <f t="shared" si="306"/>
        <v>0</v>
      </c>
      <c r="BF1187" s="85">
        <f t="shared" si="307"/>
        <v>0</v>
      </c>
    </row>
    <row r="1188" spans="1:58" outlineLevel="1" x14ac:dyDescent="0.25">
      <c r="A1188" s="196"/>
      <c r="B1188" s="132"/>
      <c r="C1188" s="124"/>
      <c r="D1188" s="124"/>
      <c r="E1188" s="5"/>
      <c r="F1188" s="9"/>
      <c r="G1188" s="129">
        <v>0</v>
      </c>
      <c r="H1188" s="52">
        <f t="shared" ref="H1188:H1225" si="311">G1188*E1188</f>
        <v>0</v>
      </c>
      <c r="I1188" s="130"/>
      <c r="J1188" s="55">
        <f t="shared" ref="J1188:J1225" si="312">I1188*E1188</f>
        <v>0</v>
      </c>
      <c r="K1188" s="131">
        <f t="shared" ref="K1188:K1225" si="313">D1188+G1188-I1188</f>
        <v>0</v>
      </c>
      <c r="L1188" s="469">
        <f t="shared" ref="L1188:L1225" si="314">K1188*E1188</f>
        <v>0</v>
      </c>
      <c r="M1188" s="71"/>
      <c r="O1188" s="85">
        <f t="shared" si="288"/>
        <v>0</v>
      </c>
      <c r="P1188" s="222"/>
      <c r="Q1188" s="222"/>
      <c r="R1188" s="223"/>
      <c r="S1188" s="222"/>
      <c r="T1188" s="222"/>
      <c r="U1188" s="223"/>
      <c r="V1188" s="222"/>
      <c r="W1188" s="222"/>
      <c r="X1188" s="223"/>
      <c r="Y1188" s="222"/>
      <c r="Z1188" s="222"/>
      <c r="AA1188" s="223"/>
      <c r="AB1188" s="257"/>
      <c r="AC1188" s="257"/>
      <c r="AD1188" s="223"/>
      <c r="AE1188" s="257"/>
      <c r="AF1188" s="222"/>
      <c r="AG1188" s="223"/>
      <c r="AH1188" s="257"/>
      <c r="AI1188" s="222"/>
      <c r="AJ1188" s="223"/>
      <c r="AK1188" s="257"/>
      <c r="AL1188" s="222"/>
      <c r="AM1188" s="223"/>
      <c r="AN1188" s="257"/>
      <c r="AO1188" s="222"/>
      <c r="AP1188" s="223"/>
      <c r="AQ1188" s="257"/>
      <c r="AR1188" s="222"/>
      <c r="AS1188" s="223"/>
      <c r="AT1188" s="257"/>
      <c r="AU1188" s="222"/>
      <c r="AV1188" s="223"/>
      <c r="AW1188" s="257"/>
      <c r="AX1188" s="257"/>
      <c r="AY1188" s="223"/>
      <c r="AZ1188" s="458">
        <f t="shared" si="261"/>
        <v>0</v>
      </c>
      <c r="BA1188" s="86">
        <f t="shared" si="304"/>
        <v>0</v>
      </c>
      <c r="BD1188" s="253">
        <v>0</v>
      </c>
      <c r="BE1188" s="66">
        <f t="shared" si="306"/>
        <v>0</v>
      </c>
      <c r="BF1188" s="85">
        <f t="shared" si="307"/>
        <v>0</v>
      </c>
    </row>
    <row r="1189" spans="1:58" ht="78.75" customHeight="1" outlineLevel="1" x14ac:dyDescent="0.25">
      <c r="A1189" s="196" t="s">
        <v>961</v>
      </c>
      <c r="B1189" s="123" t="s">
        <v>962</v>
      </c>
      <c r="C1189" s="124"/>
      <c r="D1189" s="124"/>
      <c r="E1189" s="5"/>
      <c r="F1189" s="9"/>
      <c r="G1189" s="129">
        <v>0</v>
      </c>
      <c r="H1189" s="52">
        <f t="shared" si="311"/>
        <v>0</v>
      </c>
      <c r="I1189" s="130"/>
      <c r="J1189" s="55">
        <f t="shared" si="312"/>
        <v>0</v>
      </c>
      <c r="K1189" s="131">
        <f t="shared" si="313"/>
        <v>0</v>
      </c>
      <c r="L1189" s="469">
        <f t="shared" si="314"/>
        <v>0</v>
      </c>
      <c r="M1189" s="71"/>
      <c r="O1189" s="85">
        <f t="shared" si="288"/>
        <v>0</v>
      </c>
      <c r="P1189" s="222"/>
      <c r="Q1189" s="222"/>
      <c r="R1189" s="223"/>
      <c r="S1189" s="222"/>
      <c r="T1189" s="222"/>
      <c r="U1189" s="223"/>
      <c r="V1189" s="222"/>
      <c r="W1189" s="222"/>
      <c r="X1189" s="223"/>
      <c r="Y1189" s="222"/>
      <c r="Z1189" s="222"/>
      <c r="AA1189" s="223"/>
      <c r="AB1189" s="257"/>
      <c r="AC1189" s="257"/>
      <c r="AD1189" s="223"/>
      <c r="AE1189" s="257"/>
      <c r="AF1189" s="222"/>
      <c r="AG1189" s="223"/>
      <c r="AH1189" s="257"/>
      <c r="AI1189" s="222"/>
      <c r="AJ1189" s="223"/>
      <c r="AK1189" s="257"/>
      <c r="AL1189" s="222"/>
      <c r="AM1189" s="223"/>
      <c r="AN1189" s="257"/>
      <c r="AO1189" s="222"/>
      <c r="AP1189" s="223"/>
      <c r="AQ1189" s="257"/>
      <c r="AR1189" s="222"/>
      <c r="AS1189" s="223"/>
      <c r="AT1189" s="257"/>
      <c r="AU1189" s="222"/>
      <c r="AV1189" s="223"/>
      <c r="AW1189" s="257"/>
      <c r="AX1189" s="257"/>
      <c r="AY1189" s="223"/>
      <c r="AZ1189" s="458">
        <f t="shared" si="261"/>
        <v>0</v>
      </c>
      <c r="BA1189" s="86">
        <f t="shared" si="304"/>
        <v>0</v>
      </c>
      <c r="BD1189" s="253">
        <v>0</v>
      </c>
      <c r="BE1189" s="66">
        <f t="shared" si="306"/>
        <v>0</v>
      </c>
      <c r="BF1189" s="85">
        <f t="shared" si="307"/>
        <v>0</v>
      </c>
    </row>
    <row r="1190" spans="1:58" outlineLevel="1" x14ac:dyDescent="0.25">
      <c r="A1190" s="196"/>
      <c r="B1190" s="159" t="s">
        <v>963</v>
      </c>
      <c r="C1190" s="32" t="s">
        <v>285</v>
      </c>
      <c r="D1190" s="32">
        <v>35</v>
      </c>
      <c r="E1190" s="17">
        <v>40</v>
      </c>
      <c r="F1190" s="2">
        <f t="shared" ref="F1190:F1191" si="315">E1190*D1190</f>
        <v>1400</v>
      </c>
      <c r="G1190" s="129">
        <v>0</v>
      </c>
      <c r="H1190" s="52">
        <f t="shared" si="311"/>
        <v>0</v>
      </c>
      <c r="I1190" s="130"/>
      <c r="J1190" s="55">
        <f t="shared" si="312"/>
        <v>0</v>
      </c>
      <c r="K1190" s="131">
        <f t="shared" si="313"/>
        <v>35</v>
      </c>
      <c r="L1190" s="469">
        <f t="shared" si="314"/>
        <v>1400</v>
      </c>
      <c r="M1190" s="71"/>
      <c r="O1190" s="85">
        <f t="shared" si="288"/>
        <v>0</v>
      </c>
      <c r="P1190" s="222"/>
      <c r="Q1190" s="222"/>
      <c r="R1190" s="223"/>
      <c r="S1190" s="222"/>
      <c r="T1190" s="222"/>
      <c r="U1190" s="223"/>
      <c r="V1190" s="222"/>
      <c r="W1190" s="222"/>
      <c r="X1190" s="223"/>
      <c r="Y1190" s="222"/>
      <c r="Z1190" s="222"/>
      <c r="AA1190" s="223"/>
      <c r="AB1190" s="257"/>
      <c r="AC1190" s="257"/>
      <c r="AD1190" s="223"/>
      <c r="AE1190" s="257"/>
      <c r="AF1190" s="222"/>
      <c r="AG1190" s="223"/>
      <c r="AH1190" s="257"/>
      <c r="AI1190" s="222"/>
      <c r="AJ1190" s="223"/>
      <c r="AK1190" s="257"/>
      <c r="AL1190" s="222"/>
      <c r="AM1190" s="223"/>
      <c r="AN1190" s="257"/>
      <c r="AO1190" s="222"/>
      <c r="AP1190" s="223"/>
      <c r="AQ1190" s="257"/>
      <c r="AR1190" s="222"/>
      <c r="AS1190" s="223"/>
      <c r="AT1190" s="257"/>
      <c r="AU1190" s="222"/>
      <c r="AV1190" s="223"/>
      <c r="AW1190" s="257"/>
      <c r="AX1190" s="257"/>
      <c r="AY1190" s="223"/>
      <c r="AZ1190" s="458">
        <f t="shared" si="261"/>
        <v>0</v>
      </c>
      <c r="BA1190" s="86">
        <f t="shared" si="304"/>
        <v>0</v>
      </c>
      <c r="BD1190" s="253">
        <v>0</v>
      </c>
      <c r="BE1190" s="66">
        <f t="shared" si="306"/>
        <v>40</v>
      </c>
      <c r="BF1190" s="85">
        <f t="shared" si="307"/>
        <v>0</v>
      </c>
    </row>
    <row r="1191" spans="1:58" outlineLevel="1" x14ac:dyDescent="0.25">
      <c r="A1191" s="196"/>
      <c r="B1191" s="159" t="s">
        <v>964</v>
      </c>
      <c r="C1191" s="32" t="s">
        <v>285</v>
      </c>
      <c r="D1191" s="32">
        <v>180</v>
      </c>
      <c r="E1191" s="17">
        <v>58</v>
      </c>
      <c r="F1191" s="2">
        <f t="shared" si="315"/>
        <v>10440</v>
      </c>
      <c r="G1191" s="129">
        <v>0</v>
      </c>
      <c r="H1191" s="52">
        <f t="shared" si="311"/>
        <v>0</v>
      </c>
      <c r="I1191" s="130"/>
      <c r="J1191" s="55">
        <f t="shared" si="312"/>
        <v>0</v>
      </c>
      <c r="K1191" s="131">
        <f t="shared" si="313"/>
        <v>180</v>
      </c>
      <c r="L1191" s="469">
        <f t="shared" si="314"/>
        <v>10440</v>
      </c>
      <c r="M1191" s="71"/>
      <c r="O1191" s="85">
        <f t="shared" si="288"/>
        <v>0</v>
      </c>
      <c r="P1191" s="222"/>
      <c r="Q1191" s="222"/>
      <c r="R1191" s="223"/>
      <c r="S1191" s="222"/>
      <c r="T1191" s="222"/>
      <c r="U1191" s="223"/>
      <c r="V1191" s="222"/>
      <c r="W1191" s="222"/>
      <c r="X1191" s="223"/>
      <c r="Y1191" s="222"/>
      <c r="Z1191" s="222"/>
      <c r="AA1191" s="223"/>
      <c r="AB1191" s="257"/>
      <c r="AC1191" s="257"/>
      <c r="AD1191" s="223"/>
      <c r="AE1191" s="257"/>
      <c r="AF1191" s="222"/>
      <c r="AG1191" s="223"/>
      <c r="AH1191" s="257"/>
      <c r="AI1191" s="222"/>
      <c r="AJ1191" s="223"/>
      <c r="AK1191" s="257"/>
      <c r="AL1191" s="222"/>
      <c r="AM1191" s="223"/>
      <c r="AN1191" s="253">
        <v>178</v>
      </c>
      <c r="AO1191" s="66">
        <f>E1191</f>
        <v>58</v>
      </c>
      <c r="AP1191" s="85">
        <f>AN1191*AO1191</f>
        <v>10324</v>
      </c>
      <c r="AQ1191" s="253"/>
      <c r="AR1191" s="66">
        <f>H1191</f>
        <v>0</v>
      </c>
      <c r="AS1191" s="85">
        <f>AQ1191*AR1191</f>
        <v>0</v>
      </c>
      <c r="AU1191" s="66">
        <f>K1191</f>
        <v>180</v>
      </c>
      <c r="AV1191" s="85">
        <f>AT1191*AU1191</f>
        <v>0</v>
      </c>
      <c r="AZ1191" s="458">
        <f t="shared" si="261"/>
        <v>178</v>
      </c>
      <c r="BA1191" s="86">
        <f t="shared" si="304"/>
        <v>10324</v>
      </c>
      <c r="BD1191" s="253">
        <v>178</v>
      </c>
      <c r="BE1191" s="66">
        <f t="shared" si="306"/>
        <v>58</v>
      </c>
      <c r="BF1191" s="85">
        <f t="shared" si="307"/>
        <v>10324</v>
      </c>
    </row>
    <row r="1192" spans="1:58" outlineLevel="1" x14ac:dyDescent="0.25">
      <c r="A1192" s="196"/>
      <c r="B1192" s="132"/>
      <c r="C1192" s="124"/>
      <c r="D1192" s="124"/>
      <c r="E1192" s="5"/>
      <c r="F1192" s="9"/>
      <c r="G1192" s="129">
        <v>0</v>
      </c>
      <c r="H1192" s="52">
        <f t="shared" si="311"/>
        <v>0</v>
      </c>
      <c r="I1192" s="130"/>
      <c r="J1192" s="55">
        <f t="shared" si="312"/>
        <v>0</v>
      </c>
      <c r="K1192" s="131">
        <f t="shared" si="313"/>
        <v>0</v>
      </c>
      <c r="L1192" s="469">
        <f t="shared" si="314"/>
        <v>0</v>
      </c>
      <c r="M1192" s="71"/>
      <c r="O1192" s="85">
        <f t="shared" si="288"/>
        <v>0</v>
      </c>
      <c r="P1192" s="222"/>
      <c r="Q1192" s="222"/>
      <c r="R1192" s="223"/>
      <c r="S1192" s="222"/>
      <c r="T1192" s="222"/>
      <c r="U1192" s="223"/>
      <c r="V1192" s="222"/>
      <c r="W1192" s="222"/>
      <c r="X1192" s="223"/>
      <c r="Y1192" s="222"/>
      <c r="Z1192" s="222"/>
      <c r="AA1192" s="223"/>
      <c r="AB1192" s="257"/>
      <c r="AC1192" s="257"/>
      <c r="AD1192" s="223"/>
      <c r="AE1192" s="257"/>
      <c r="AF1192" s="222"/>
      <c r="AG1192" s="223"/>
      <c r="AH1192" s="257"/>
      <c r="AI1192" s="222"/>
      <c r="AJ1192" s="223"/>
      <c r="AK1192" s="257"/>
      <c r="AL1192" s="222"/>
      <c r="AM1192" s="223"/>
      <c r="AN1192" s="257"/>
      <c r="AO1192" s="222"/>
      <c r="AP1192" s="223"/>
      <c r="AQ1192" s="257"/>
      <c r="AR1192" s="222"/>
      <c r="AS1192" s="223"/>
      <c r="AT1192" s="257"/>
      <c r="AU1192" s="222"/>
      <c r="AV1192" s="223"/>
      <c r="AW1192" s="257"/>
      <c r="AX1192" s="257"/>
      <c r="AY1192" s="223"/>
      <c r="AZ1192" s="458">
        <f t="shared" ref="AZ1192:AZ1255" si="316">Y1192+AB1192+AE1192+AH1192+AK1192+AN1192+AQ1192+AT1192+AW1192+V1192+S1192+P1192+M1192</f>
        <v>0</v>
      </c>
      <c r="BA1192" s="86">
        <f t="shared" si="304"/>
        <v>0</v>
      </c>
      <c r="BD1192" s="253">
        <v>0</v>
      </c>
      <c r="BE1192" s="66">
        <f t="shared" si="306"/>
        <v>0</v>
      </c>
      <c r="BF1192" s="85">
        <f t="shared" si="307"/>
        <v>0</v>
      </c>
    </row>
    <row r="1193" spans="1:58" ht="135" outlineLevel="1" x14ac:dyDescent="0.25">
      <c r="A1193" s="196" t="s">
        <v>965</v>
      </c>
      <c r="B1193" s="123" t="s">
        <v>966</v>
      </c>
      <c r="C1193" s="124"/>
      <c r="D1193" s="124"/>
      <c r="E1193" s="5"/>
      <c r="F1193" s="9"/>
      <c r="G1193" s="129">
        <v>0</v>
      </c>
      <c r="H1193" s="52">
        <f t="shared" si="311"/>
        <v>0</v>
      </c>
      <c r="I1193" s="130"/>
      <c r="J1193" s="55">
        <f t="shared" si="312"/>
        <v>0</v>
      </c>
      <c r="K1193" s="131">
        <f t="shared" si="313"/>
        <v>0</v>
      </c>
      <c r="L1193" s="469">
        <f t="shared" si="314"/>
        <v>0</v>
      </c>
      <c r="M1193" s="71"/>
      <c r="O1193" s="85">
        <f t="shared" si="288"/>
        <v>0</v>
      </c>
      <c r="P1193" s="222"/>
      <c r="Q1193" s="222"/>
      <c r="R1193" s="223"/>
      <c r="S1193" s="222"/>
      <c r="T1193" s="222"/>
      <c r="U1193" s="223"/>
      <c r="V1193" s="222"/>
      <c r="W1193" s="222"/>
      <c r="X1193" s="223"/>
      <c r="Y1193" s="222"/>
      <c r="Z1193" s="222"/>
      <c r="AA1193" s="223"/>
      <c r="AB1193" s="257"/>
      <c r="AC1193" s="257"/>
      <c r="AD1193" s="223"/>
      <c r="AE1193" s="257"/>
      <c r="AF1193" s="222"/>
      <c r="AG1193" s="223"/>
      <c r="AH1193" s="257"/>
      <c r="AI1193" s="222"/>
      <c r="AJ1193" s="223"/>
      <c r="AK1193" s="257"/>
      <c r="AL1193" s="222"/>
      <c r="AM1193" s="223"/>
      <c r="AN1193" s="257"/>
      <c r="AO1193" s="222"/>
      <c r="AP1193" s="223"/>
      <c r="AQ1193" s="257"/>
      <c r="AR1193" s="222"/>
      <c r="AS1193" s="223"/>
      <c r="AT1193" s="257"/>
      <c r="AU1193" s="222"/>
      <c r="AV1193" s="223"/>
      <c r="AW1193" s="257"/>
      <c r="AX1193" s="257"/>
      <c r="AY1193" s="223"/>
      <c r="AZ1193" s="458">
        <f t="shared" si="316"/>
        <v>0</v>
      </c>
      <c r="BA1193" s="86">
        <f t="shared" si="304"/>
        <v>0</v>
      </c>
      <c r="BD1193" s="253">
        <v>0</v>
      </c>
      <c r="BE1193" s="66">
        <f t="shared" si="306"/>
        <v>0</v>
      </c>
      <c r="BF1193" s="85">
        <f t="shared" si="307"/>
        <v>0</v>
      </c>
    </row>
    <row r="1194" spans="1:58" outlineLevel="1" x14ac:dyDescent="0.25">
      <c r="A1194" s="196"/>
      <c r="B1194" s="159" t="s">
        <v>830</v>
      </c>
      <c r="C1194" s="32" t="s">
        <v>285</v>
      </c>
      <c r="D1194" s="32">
        <v>180</v>
      </c>
      <c r="E1194" s="17">
        <v>26</v>
      </c>
      <c r="F1194" s="2">
        <f t="shared" ref="F1194" si="317">E1194*D1194</f>
        <v>4680</v>
      </c>
      <c r="G1194" s="129">
        <v>0</v>
      </c>
      <c r="H1194" s="52">
        <f t="shared" si="311"/>
        <v>0</v>
      </c>
      <c r="I1194" s="130"/>
      <c r="J1194" s="55">
        <f t="shared" si="312"/>
        <v>0</v>
      </c>
      <c r="K1194" s="131">
        <f t="shared" si="313"/>
        <v>180</v>
      </c>
      <c r="L1194" s="469">
        <f t="shared" si="314"/>
        <v>4680</v>
      </c>
      <c r="M1194" s="71"/>
      <c r="O1194" s="85">
        <f t="shared" si="288"/>
        <v>0</v>
      </c>
      <c r="P1194" s="222"/>
      <c r="Q1194" s="222"/>
      <c r="R1194" s="223"/>
      <c r="S1194" s="222"/>
      <c r="T1194" s="222"/>
      <c r="U1194" s="223"/>
      <c r="V1194" s="222"/>
      <c r="W1194" s="222"/>
      <c r="X1194" s="223"/>
      <c r="Y1194" s="222"/>
      <c r="Z1194" s="222"/>
      <c r="AA1194" s="223"/>
      <c r="AB1194" s="257"/>
      <c r="AC1194" s="257"/>
      <c r="AD1194" s="223"/>
      <c r="AE1194" s="257"/>
      <c r="AF1194" s="222"/>
      <c r="AG1194" s="223"/>
      <c r="AH1194" s="257"/>
      <c r="AI1194" s="222"/>
      <c r="AJ1194" s="223"/>
      <c r="AK1194" s="257"/>
      <c r="AL1194" s="222"/>
      <c r="AM1194" s="223"/>
      <c r="AN1194" s="253">
        <v>170</v>
      </c>
      <c r="AO1194" s="66">
        <f>E1194</f>
        <v>26</v>
      </c>
      <c r="AP1194" s="85">
        <f>AN1194*AO1194</f>
        <v>4420</v>
      </c>
      <c r="AQ1194" s="253"/>
      <c r="AR1194" s="66">
        <f>H1194</f>
        <v>0</v>
      </c>
      <c r="AS1194" s="85">
        <f>AQ1194*AR1194</f>
        <v>0</v>
      </c>
      <c r="AU1194" s="66">
        <f>K1194</f>
        <v>180</v>
      </c>
      <c r="AV1194" s="85">
        <f>AT1194*AU1194</f>
        <v>0</v>
      </c>
      <c r="AZ1194" s="458">
        <f t="shared" si="316"/>
        <v>170</v>
      </c>
      <c r="BA1194" s="86">
        <f t="shared" si="304"/>
        <v>4420</v>
      </c>
      <c r="BD1194" s="253">
        <v>170</v>
      </c>
      <c r="BE1194" s="66">
        <f t="shared" si="306"/>
        <v>26</v>
      </c>
      <c r="BF1194" s="85">
        <f t="shared" si="307"/>
        <v>4420</v>
      </c>
    </row>
    <row r="1195" spans="1:58" outlineLevel="1" x14ac:dyDescent="0.25">
      <c r="A1195" s="196"/>
      <c r="B1195" s="132"/>
      <c r="C1195" s="124"/>
      <c r="D1195" s="124"/>
      <c r="E1195" s="5"/>
      <c r="F1195" s="9"/>
      <c r="G1195" s="129">
        <v>0</v>
      </c>
      <c r="H1195" s="52">
        <f t="shared" si="311"/>
        <v>0</v>
      </c>
      <c r="I1195" s="130"/>
      <c r="J1195" s="55">
        <f t="shared" si="312"/>
        <v>0</v>
      </c>
      <c r="K1195" s="131">
        <f t="shared" si="313"/>
        <v>0</v>
      </c>
      <c r="L1195" s="469">
        <f t="shared" si="314"/>
        <v>0</v>
      </c>
      <c r="M1195" s="71"/>
      <c r="O1195" s="85">
        <f t="shared" si="288"/>
        <v>0</v>
      </c>
      <c r="P1195" s="222"/>
      <c r="Q1195" s="222"/>
      <c r="R1195" s="223"/>
      <c r="S1195" s="222"/>
      <c r="T1195" s="222"/>
      <c r="U1195" s="223"/>
      <c r="V1195" s="222"/>
      <c r="W1195" s="222"/>
      <c r="X1195" s="223"/>
      <c r="Y1195" s="222"/>
      <c r="Z1195" s="222"/>
      <c r="AA1195" s="223"/>
      <c r="AB1195" s="257"/>
      <c r="AC1195" s="257"/>
      <c r="AD1195" s="223"/>
      <c r="AE1195" s="257"/>
      <c r="AF1195" s="222"/>
      <c r="AG1195" s="223"/>
      <c r="AH1195" s="257"/>
      <c r="AI1195" s="222"/>
      <c r="AJ1195" s="223"/>
      <c r="AK1195" s="257"/>
      <c r="AL1195" s="222"/>
      <c r="AM1195" s="223"/>
      <c r="AN1195" s="257"/>
      <c r="AO1195" s="222"/>
      <c r="AP1195" s="223"/>
      <c r="AQ1195" s="257"/>
      <c r="AR1195" s="222"/>
      <c r="AS1195" s="223"/>
      <c r="AT1195" s="257"/>
      <c r="AU1195" s="222"/>
      <c r="AV1195" s="223"/>
      <c r="AW1195" s="257"/>
      <c r="AX1195" s="257"/>
      <c r="AY1195" s="223"/>
      <c r="AZ1195" s="458">
        <f t="shared" si="316"/>
        <v>0</v>
      </c>
      <c r="BA1195" s="86">
        <f t="shared" si="304"/>
        <v>0</v>
      </c>
      <c r="BD1195" s="253">
        <v>0</v>
      </c>
      <c r="BE1195" s="66">
        <f t="shared" si="306"/>
        <v>0</v>
      </c>
      <c r="BF1195" s="85">
        <f t="shared" si="307"/>
        <v>0</v>
      </c>
    </row>
    <row r="1196" spans="1:58" ht="30" outlineLevel="1" x14ac:dyDescent="0.25">
      <c r="A1196" s="196" t="s">
        <v>967</v>
      </c>
      <c r="B1196" s="159" t="s">
        <v>968</v>
      </c>
      <c r="C1196" s="124"/>
      <c r="D1196" s="124"/>
      <c r="E1196" s="5"/>
      <c r="F1196" s="9"/>
      <c r="G1196" s="129">
        <v>0</v>
      </c>
      <c r="H1196" s="52">
        <f t="shared" si="311"/>
        <v>0</v>
      </c>
      <c r="I1196" s="130"/>
      <c r="J1196" s="55">
        <f t="shared" si="312"/>
        <v>0</v>
      </c>
      <c r="K1196" s="131">
        <f t="shared" si="313"/>
        <v>0</v>
      </c>
      <c r="L1196" s="469">
        <f t="shared" si="314"/>
        <v>0</v>
      </c>
      <c r="M1196" s="71"/>
      <c r="O1196" s="85">
        <f t="shared" si="288"/>
        <v>0</v>
      </c>
      <c r="P1196" s="222"/>
      <c r="Q1196" s="222"/>
      <c r="R1196" s="223"/>
      <c r="S1196" s="222"/>
      <c r="T1196" s="222"/>
      <c r="U1196" s="223"/>
      <c r="V1196" s="222"/>
      <c r="W1196" s="222"/>
      <c r="X1196" s="223"/>
      <c r="Y1196" s="222"/>
      <c r="Z1196" s="222"/>
      <c r="AA1196" s="223"/>
      <c r="AB1196" s="257"/>
      <c r="AC1196" s="257"/>
      <c r="AD1196" s="223"/>
      <c r="AE1196" s="257"/>
      <c r="AF1196" s="222"/>
      <c r="AG1196" s="223"/>
      <c r="AH1196" s="257"/>
      <c r="AI1196" s="222"/>
      <c r="AJ1196" s="223"/>
      <c r="AK1196" s="257"/>
      <c r="AL1196" s="222"/>
      <c r="AM1196" s="223"/>
      <c r="AN1196" s="257"/>
      <c r="AO1196" s="222"/>
      <c r="AP1196" s="223"/>
      <c r="AQ1196" s="257"/>
      <c r="AR1196" s="222"/>
      <c r="AS1196" s="223"/>
      <c r="AT1196" s="257"/>
      <c r="AU1196" s="222"/>
      <c r="AV1196" s="223"/>
      <c r="AW1196" s="257"/>
      <c r="AX1196" s="257"/>
      <c r="AY1196" s="223"/>
      <c r="AZ1196" s="458">
        <f t="shared" si="316"/>
        <v>0</v>
      </c>
      <c r="BA1196" s="86">
        <f t="shared" si="304"/>
        <v>0</v>
      </c>
      <c r="BD1196" s="253">
        <v>0</v>
      </c>
      <c r="BE1196" s="66">
        <f t="shared" si="306"/>
        <v>0</v>
      </c>
      <c r="BF1196" s="85">
        <f t="shared" si="307"/>
        <v>0</v>
      </c>
    </row>
    <row r="1197" spans="1:58" outlineLevel="1" x14ac:dyDescent="0.25">
      <c r="A1197" s="196"/>
      <c r="B1197" s="159" t="s">
        <v>969</v>
      </c>
      <c r="C1197" s="32" t="s">
        <v>285</v>
      </c>
      <c r="D1197" s="32">
        <v>100</v>
      </c>
      <c r="E1197" s="17">
        <v>11</v>
      </c>
      <c r="F1197" s="2">
        <f t="shared" ref="F1197" si="318">E1197*D1197</f>
        <v>1100</v>
      </c>
      <c r="G1197" s="129">
        <v>0</v>
      </c>
      <c r="H1197" s="52">
        <f t="shared" si="311"/>
        <v>0</v>
      </c>
      <c r="I1197" s="130"/>
      <c r="J1197" s="55">
        <f t="shared" si="312"/>
        <v>0</v>
      </c>
      <c r="K1197" s="131">
        <f t="shared" si="313"/>
        <v>100</v>
      </c>
      <c r="L1197" s="469">
        <f t="shared" si="314"/>
        <v>1100</v>
      </c>
      <c r="M1197" s="71"/>
      <c r="O1197" s="85">
        <f t="shared" si="288"/>
        <v>0</v>
      </c>
      <c r="P1197" s="222"/>
      <c r="Q1197" s="222"/>
      <c r="R1197" s="223"/>
      <c r="S1197" s="222"/>
      <c r="T1197" s="222"/>
      <c r="U1197" s="223"/>
      <c r="V1197" s="222"/>
      <c r="W1197" s="222"/>
      <c r="X1197" s="223"/>
      <c r="Y1197" s="222"/>
      <c r="Z1197" s="222"/>
      <c r="AA1197" s="223"/>
      <c r="AB1197" s="257"/>
      <c r="AC1197" s="257"/>
      <c r="AD1197" s="223"/>
      <c r="AE1197" s="257"/>
      <c r="AF1197" s="222"/>
      <c r="AG1197" s="223"/>
      <c r="AH1197" s="257"/>
      <c r="AI1197" s="222"/>
      <c r="AJ1197" s="223"/>
      <c r="AK1197" s="257"/>
      <c r="AL1197" s="222"/>
      <c r="AM1197" s="223"/>
      <c r="AN1197" s="257"/>
      <c r="AO1197" s="222"/>
      <c r="AP1197" s="223"/>
      <c r="AQ1197" s="253">
        <v>100</v>
      </c>
      <c r="AR1197" s="66">
        <f>E1197</f>
        <v>11</v>
      </c>
      <c r="AS1197" s="85">
        <f>AQ1197*AR1197</f>
        <v>1100</v>
      </c>
      <c r="AU1197" s="66">
        <f>H1197</f>
        <v>0</v>
      </c>
      <c r="AV1197" s="85">
        <f>AT1197*AU1197</f>
        <v>0</v>
      </c>
      <c r="AZ1197" s="458">
        <f t="shared" si="316"/>
        <v>100</v>
      </c>
      <c r="BA1197" s="86">
        <f t="shared" si="304"/>
        <v>1100</v>
      </c>
      <c r="BD1197" s="253">
        <v>100</v>
      </c>
      <c r="BE1197" s="66">
        <f t="shared" si="306"/>
        <v>11</v>
      </c>
      <c r="BF1197" s="85">
        <f t="shared" si="307"/>
        <v>1100</v>
      </c>
    </row>
    <row r="1198" spans="1:58" outlineLevel="1" x14ac:dyDescent="0.25">
      <c r="A1198" s="196"/>
      <c r="B1198" s="132"/>
      <c r="C1198" s="124"/>
      <c r="D1198" s="124"/>
      <c r="E1198" s="5"/>
      <c r="F1198" s="9"/>
      <c r="G1198" s="129">
        <v>0</v>
      </c>
      <c r="H1198" s="52">
        <f t="shared" si="311"/>
        <v>0</v>
      </c>
      <c r="I1198" s="130"/>
      <c r="J1198" s="55">
        <f t="shared" si="312"/>
        <v>0</v>
      </c>
      <c r="K1198" s="131">
        <f t="shared" si="313"/>
        <v>0</v>
      </c>
      <c r="L1198" s="469">
        <f t="shared" si="314"/>
        <v>0</v>
      </c>
      <c r="M1198" s="71"/>
      <c r="O1198" s="85">
        <f t="shared" si="288"/>
        <v>0</v>
      </c>
      <c r="P1198" s="222"/>
      <c r="Q1198" s="222"/>
      <c r="R1198" s="223"/>
      <c r="S1198" s="222"/>
      <c r="T1198" s="222"/>
      <c r="U1198" s="223"/>
      <c r="V1198" s="222"/>
      <c r="W1198" s="222"/>
      <c r="X1198" s="223"/>
      <c r="Y1198" s="222"/>
      <c r="Z1198" s="222"/>
      <c r="AA1198" s="223"/>
      <c r="AB1198" s="257"/>
      <c r="AC1198" s="257"/>
      <c r="AD1198" s="223"/>
      <c r="AE1198" s="257"/>
      <c r="AF1198" s="222"/>
      <c r="AG1198" s="223"/>
      <c r="AH1198" s="257"/>
      <c r="AI1198" s="222"/>
      <c r="AJ1198" s="223"/>
      <c r="AK1198" s="257"/>
      <c r="AL1198" s="222"/>
      <c r="AM1198" s="223"/>
      <c r="AN1198" s="257"/>
      <c r="AO1198" s="222"/>
      <c r="AP1198" s="223"/>
      <c r="AQ1198" s="257"/>
      <c r="AR1198" s="222"/>
      <c r="AS1198" s="223"/>
      <c r="AT1198" s="257"/>
      <c r="AU1198" s="222"/>
      <c r="AV1198" s="223"/>
      <c r="AW1198" s="257"/>
      <c r="AX1198" s="257"/>
      <c r="AY1198" s="223"/>
      <c r="AZ1198" s="458">
        <f t="shared" si="316"/>
        <v>0</v>
      </c>
      <c r="BA1198" s="86">
        <f t="shared" si="304"/>
        <v>0</v>
      </c>
      <c r="BD1198" s="253">
        <v>0</v>
      </c>
      <c r="BE1198" s="66">
        <f t="shared" si="306"/>
        <v>0</v>
      </c>
      <c r="BF1198" s="85">
        <f t="shared" si="307"/>
        <v>0</v>
      </c>
    </row>
    <row r="1199" spans="1:58" ht="135" outlineLevel="1" x14ac:dyDescent="0.25">
      <c r="A1199" s="196" t="s">
        <v>970</v>
      </c>
      <c r="B1199" s="123" t="s">
        <v>971</v>
      </c>
      <c r="C1199" s="32" t="s">
        <v>45</v>
      </c>
      <c r="D1199" s="32">
        <v>4</v>
      </c>
      <c r="E1199" s="5">
        <v>4900</v>
      </c>
      <c r="F1199" s="2">
        <f t="shared" ref="F1199" si="319">E1199*D1199</f>
        <v>19600</v>
      </c>
      <c r="G1199" s="129">
        <v>0</v>
      </c>
      <c r="H1199" s="52">
        <f t="shared" si="311"/>
        <v>0</v>
      </c>
      <c r="I1199" s="130"/>
      <c r="J1199" s="55">
        <f t="shared" si="312"/>
        <v>0</v>
      </c>
      <c r="K1199" s="131">
        <f t="shared" si="313"/>
        <v>4</v>
      </c>
      <c r="L1199" s="469">
        <f t="shared" si="314"/>
        <v>19600</v>
      </c>
      <c r="M1199" s="71"/>
      <c r="O1199" s="85">
        <f t="shared" si="288"/>
        <v>0</v>
      </c>
      <c r="P1199" s="222"/>
      <c r="Q1199" s="222"/>
      <c r="R1199" s="223"/>
      <c r="S1199" s="222"/>
      <c r="T1199" s="222"/>
      <c r="U1199" s="223"/>
      <c r="V1199" s="222"/>
      <c r="W1199" s="222"/>
      <c r="X1199" s="223"/>
      <c r="Y1199" s="222"/>
      <c r="Z1199" s="222"/>
      <c r="AA1199" s="223"/>
      <c r="AB1199" s="257"/>
      <c r="AC1199" s="257"/>
      <c r="AD1199" s="223"/>
      <c r="AE1199" s="257"/>
      <c r="AF1199" s="222"/>
      <c r="AG1199" s="223"/>
      <c r="AH1199" s="257"/>
      <c r="AI1199" s="222"/>
      <c r="AJ1199" s="223"/>
      <c r="AK1199" s="257"/>
      <c r="AL1199" s="222"/>
      <c r="AM1199" s="223"/>
      <c r="AN1199" s="257"/>
      <c r="AO1199" s="222"/>
      <c r="AP1199" s="223"/>
      <c r="AQ1199" s="253">
        <v>4</v>
      </c>
      <c r="AR1199" s="66">
        <f>E1199</f>
        <v>4900</v>
      </c>
      <c r="AS1199" s="85">
        <f>AQ1199*AR1199</f>
        <v>19600</v>
      </c>
      <c r="AU1199" s="66">
        <f>H1199</f>
        <v>0</v>
      </c>
      <c r="AV1199" s="85">
        <f>AT1199*AU1199</f>
        <v>0</v>
      </c>
      <c r="AZ1199" s="458">
        <f t="shared" si="316"/>
        <v>4</v>
      </c>
      <c r="BA1199" s="86">
        <f t="shared" si="304"/>
        <v>19600</v>
      </c>
      <c r="BD1199" s="253">
        <v>4</v>
      </c>
      <c r="BE1199" s="66">
        <f t="shared" si="306"/>
        <v>4900</v>
      </c>
      <c r="BF1199" s="85">
        <f t="shared" si="307"/>
        <v>19600</v>
      </c>
    </row>
    <row r="1200" spans="1:58" outlineLevel="1" x14ac:dyDescent="0.25">
      <c r="A1200" s="196"/>
      <c r="B1200" s="132"/>
      <c r="C1200" s="124"/>
      <c r="D1200" s="124"/>
      <c r="E1200" s="5"/>
      <c r="F1200" s="9"/>
      <c r="G1200" s="129">
        <v>0</v>
      </c>
      <c r="H1200" s="52">
        <f t="shared" si="311"/>
        <v>0</v>
      </c>
      <c r="I1200" s="130"/>
      <c r="J1200" s="55">
        <f t="shared" si="312"/>
        <v>0</v>
      </c>
      <c r="K1200" s="131">
        <f t="shared" si="313"/>
        <v>0</v>
      </c>
      <c r="L1200" s="469">
        <f t="shared" si="314"/>
        <v>0</v>
      </c>
      <c r="M1200" s="71"/>
      <c r="O1200" s="85">
        <f t="shared" si="288"/>
        <v>0</v>
      </c>
      <c r="P1200" s="222"/>
      <c r="Q1200" s="222"/>
      <c r="R1200" s="223"/>
      <c r="S1200" s="222"/>
      <c r="T1200" s="222"/>
      <c r="U1200" s="223"/>
      <c r="V1200" s="222"/>
      <c r="W1200" s="222"/>
      <c r="X1200" s="223"/>
      <c r="Y1200" s="222"/>
      <c r="Z1200" s="222"/>
      <c r="AA1200" s="223"/>
      <c r="AB1200" s="257"/>
      <c r="AC1200" s="257"/>
      <c r="AD1200" s="223"/>
      <c r="AE1200" s="257"/>
      <c r="AF1200" s="222"/>
      <c r="AG1200" s="223"/>
      <c r="AH1200" s="257"/>
      <c r="AI1200" s="222"/>
      <c r="AJ1200" s="223"/>
      <c r="AK1200" s="257"/>
      <c r="AL1200" s="222"/>
      <c r="AM1200" s="223"/>
      <c r="AN1200" s="257"/>
      <c r="AO1200" s="222"/>
      <c r="AP1200" s="223"/>
      <c r="AQ1200" s="257"/>
      <c r="AR1200" s="222"/>
      <c r="AS1200" s="223"/>
      <c r="AT1200" s="257"/>
      <c r="AU1200" s="222"/>
      <c r="AV1200" s="223"/>
      <c r="AW1200" s="257"/>
      <c r="AX1200" s="257"/>
      <c r="AY1200" s="223"/>
      <c r="AZ1200" s="458">
        <f t="shared" si="316"/>
        <v>0</v>
      </c>
      <c r="BA1200" s="86">
        <f t="shared" si="304"/>
        <v>0</v>
      </c>
      <c r="BD1200" s="253">
        <v>0</v>
      </c>
      <c r="BE1200" s="66">
        <f t="shared" si="306"/>
        <v>0</v>
      </c>
      <c r="BF1200" s="85">
        <f t="shared" si="307"/>
        <v>0</v>
      </c>
    </row>
    <row r="1201" spans="1:58" ht="120" outlineLevel="1" x14ac:dyDescent="0.25">
      <c r="A1201" s="196" t="s">
        <v>972</v>
      </c>
      <c r="B1201" s="159" t="s">
        <v>973</v>
      </c>
      <c r="C1201" s="124"/>
      <c r="D1201" s="124"/>
      <c r="E1201" s="5"/>
      <c r="F1201" s="9"/>
      <c r="G1201" s="129">
        <v>0</v>
      </c>
      <c r="H1201" s="52">
        <f t="shared" si="311"/>
        <v>0</v>
      </c>
      <c r="I1201" s="130"/>
      <c r="J1201" s="55">
        <f t="shared" si="312"/>
        <v>0</v>
      </c>
      <c r="K1201" s="131">
        <f t="shared" si="313"/>
        <v>0</v>
      </c>
      <c r="L1201" s="469">
        <f t="shared" si="314"/>
        <v>0</v>
      </c>
      <c r="M1201" s="71"/>
      <c r="O1201" s="85">
        <f t="shared" si="288"/>
        <v>0</v>
      </c>
      <c r="P1201" s="222"/>
      <c r="Q1201" s="222"/>
      <c r="R1201" s="223"/>
      <c r="S1201" s="222"/>
      <c r="T1201" s="222"/>
      <c r="U1201" s="223"/>
      <c r="V1201" s="222"/>
      <c r="W1201" s="222"/>
      <c r="X1201" s="223"/>
      <c r="Y1201" s="222"/>
      <c r="Z1201" s="222"/>
      <c r="AA1201" s="223"/>
      <c r="AB1201" s="257"/>
      <c r="AC1201" s="257"/>
      <c r="AD1201" s="223"/>
      <c r="AE1201" s="257"/>
      <c r="AF1201" s="222"/>
      <c r="AG1201" s="223"/>
      <c r="AH1201" s="257"/>
      <c r="AI1201" s="222"/>
      <c r="AJ1201" s="223"/>
      <c r="AK1201" s="257"/>
      <c r="AL1201" s="222"/>
      <c r="AM1201" s="223"/>
      <c r="AN1201" s="257"/>
      <c r="AO1201" s="222"/>
      <c r="AP1201" s="223"/>
      <c r="AQ1201" s="257"/>
      <c r="AR1201" s="222"/>
      <c r="AS1201" s="223"/>
      <c r="AT1201" s="257"/>
      <c r="AU1201" s="222"/>
      <c r="AV1201" s="223"/>
      <c r="AW1201" s="257"/>
      <c r="AX1201" s="257"/>
      <c r="AY1201" s="223"/>
      <c r="AZ1201" s="458">
        <f t="shared" si="316"/>
        <v>0</v>
      </c>
      <c r="BA1201" s="86">
        <f t="shared" si="304"/>
        <v>0</v>
      </c>
      <c r="BD1201" s="253">
        <v>0</v>
      </c>
      <c r="BE1201" s="66">
        <f t="shared" si="306"/>
        <v>0</v>
      </c>
      <c r="BF1201" s="85">
        <f t="shared" si="307"/>
        <v>0</v>
      </c>
    </row>
    <row r="1202" spans="1:58" ht="15.75" outlineLevel="1" thickBot="1" x14ac:dyDescent="0.3">
      <c r="A1202" s="196"/>
      <c r="B1202" s="224" t="s">
        <v>974</v>
      </c>
      <c r="C1202" s="124"/>
      <c r="D1202" s="124"/>
      <c r="E1202" s="5"/>
      <c r="F1202" s="9"/>
      <c r="G1202" s="129">
        <v>0</v>
      </c>
      <c r="H1202" s="52">
        <f t="shared" si="311"/>
        <v>0</v>
      </c>
      <c r="I1202" s="130"/>
      <c r="J1202" s="55">
        <f t="shared" si="312"/>
        <v>0</v>
      </c>
      <c r="K1202" s="131">
        <f t="shared" si="313"/>
        <v>0</v>
      </c>
      <c r="L1202" s="469">
        <f t="shared" si="314"/>
        <v>0</v>
      </c>
      <c r="M1202" s="71"/>
      <c r="O1202" s="85">
        <f t="shared" si="288"/>
        <v>0</v>
      </c>
      <c r="P1202" s="222"/>
      <c r="Q1202" s="222"/>
      <c r="R1202" s="223"/>
      <c r="S1202" s="222"/>
      <c r="T1202" s="222"/>
      <c r="U1202" s="223"/>
      <c r="V1202" s="222"/>
      <c r="W1202" s="222"/>
      <c r="X1202" s="223"/>
      <c r="Y1202" s="222"/>
      <c r="Z1202" s="222"/>
      <c r="AA1202" s="223"/>
      <c r="AB1202" s="257"/>
      <c r="AC1202" s="257"/>
      <c r="AD1202" s="223"/>
      <c r="AE1202" s="257"/>
      <c r="AF1202" s="222"/>
      <c r="AG1202" s="223"/>
      <c r="AH1202" s="257"/>
      <c r="AI1202" s="222"/>
      <c r="AJ1202" s="223"/>
      <c r="AK1202" s="257"/>
      <c r="AL1202" s="222"/>
      <c r="AM1202" s="223"/>
      <c r="AN1202" s="257"/>
      <c r="AO1202" s="222"/>
      <c r="AP1202" s="223"/>
      <c r="AQ1202" s="257"/>
      <c r="AR1202" s="222"/>
      <c r="AS1202" s="223"/>
      <c r="AT1202" s="257"/>
      <c r="AU1202" s="222"/>
      <c r="AV1202" s="223"/>
      <c r="AW1202" s="257"/>
      <c r="AX1202" s="257"/>
      <c r="AY1202" s="223"/>
      <c r="AZ1202" s="458">
        <f t="shared" si="316"/>
        <v>0</v>
      </c>
      <c r="BA1202" s="86">
        <f t="shared" si="304"/>
        <v>0</v>
      </c>
      <c r="BD1202" s="253">
        <v>0</v>
      </c>
      <c r="BE1202" s="66">
        <f t="shared" si="306"/>
        <v>0</v>
      </c>
      <c r="BF1202" s="85">
        <f t="shared" si="307"/>
        <v>0</v>
      </c>
    </row>
    <row r="1203" spans="1:58" ht="15.75" outlineLevel="1" thickBot="1" x14ac:dyDescent="0.3">
      <c r="A1203" s="196"/>
      <c r="B1203" s="224"/>
      <c r="C1203" s="32" t="s">
        <v>45</v>
      </c>
      <c r="D1203" s="32">
        <v>4</v>
      </c>
      <c r="E1203" s="17">
        <v>270</v>
      </c>
      <c r="F1203" s="2">
        <f t="shared" ref="F1203" si="320">E1203*D1203</f>
        <v>1080</v>
      </c>
      <c r="G1203" s="129">
        <v>0</v>
      </c>
      <c r="H1203" s="52">
        <f t="shared" si="311"/>
        <v>0</v>
      </c>
      <c r="I1203" s="130"/>
      <c r="J1203" s="55">
        <f t="shared" si="312"/>
        <v>0</v>
      </c>
      <c r="K1203" s="131">
        <f t="shared" si="313"/>
        <v>4</v>
      </c>
      <c r="L1203" s="469">
        <f t="shared" si="314"/>
        <v>1080</v>
      </c>
      <c r="M1203" s="71"/>
      <c r="O1203" s="85">
        <f t="shared" si="288"/>
        <v>0</v>
      </c>
      <c r="P1203" s="222"/>
      <c r="Q1203" s="222"/>
      <c r="R1203" s="223"/>
      <c r="S1203" s="222"/>
      <c r="T1203" s="222"/>
      <c r="U1203" s="223"/>
      <c r="V1203" s="222"/>
      <c r="W1203" s="222"/>
      <c r="X1203" s="223"/>
      <c r="Y1203" s="222"/>
      <c r="Z1203" s="222"/>
      <c r="AA1203" s="223"/>
      <c r="AB1203" s="257"/>
      <c r="AC1203" s="257"/>
      <c r="AD1203" s="223"/>
      <c r="AE1203" s="257"/>
      <c r="AF1203" s="222"/>
      <c r="AG1203" s="223"/>
      <c r="AH1203" s="257"/>
      <c r="AI1203" s="222"/>
      <c r="AJ1203" s="223"/>
      <c r="AK1203" s="257"/>
      <c r="AL1203" s="222"/>
      <c r="AM1203" s="223"/>
      <c r="AN1203" s="257"/>
      <c r="AO1203" s="222"/>
      <c r="AP1203" s="223"/>
      <c r="AQ1203" s="253">
        <v>4</v>
      </c>
      <c r="AR1203" s="66">
        <f>E1203</f>
        <v>270</v>
      </c>
      <c r="AS1203" s="85">
        <f>AQ1203*AR1203</f>
        <v>1080</v>
      </c>
      <c r="AU1203" s="66">
        <f>H1203</f>
        <v>0</v>
      </c>
      <c r="AV1203" s="85">
        <f>AT1203*AU1203</f>
        <v>0</v>
      </c>
      <c r="AZ1203" s="458">
        <f t="shared" si="316"/>
        <v>4</v>
      </c>
      <c r="BA1203" s="86">
        <f t="shared" si="304"/>
        <v>1080</v>
      </c>
      <c r="BD1203" s="253">
        <v>4</v>
      </c>
      <c r="BE1203" s="66">
        <f t="shared" si="306"/>
        <v>270</v>
      </c>
      <c r="BF1203" s="85">
        <f t="shared" si="307"/>
        <v>1080</v>
      </c>
    </row>
    <row r="1204" spans="1:58" outlineLevel="1" x14ac:dyDescent="0.25">
      <c r="A1204" s="196"/>
      <c r="B1204" s="132"/>
      <c r="C1204" s="124"/>
      <c r="D1204" s="124"/>
      <c r="E1204" s="5"/>
      <c r="F1204" s="9"/>
      <c r="G1204" s="129">
        <v>0</v>
      </c>
      <c r="H1204" s="52">
        <f t="shared" si="311"/>
        <v>0</v>
      </c>
      <c r="I1204" s="130"/>
      <c r="J1204" s="55">
        <f t="shared" si="312"/>
        <v>0</v>
      </c>
      <c r="K1204" s="131">
        <f t="shared" si="313"/>
        <v>0</v>
      </c>
      <c r="L1204" s="469">
        <f t="shared" si="314"/>
        <v>0</v>
      </c>
      <c r="M1204" s="71"/>
      <c r="O1204" s="85">
        <f t="shared" si="288"/>
        <v>0</v>
      </c>
      <c r="P1204" s="222"/>
      <c r="Q1204" s="222"/>
      <c r="R1204" s="223"/>
      <c r="S1204" s="222"/>
      <c r="T1204" s="222"/>
      <c r="U1204" s="223"/>
      <c r="V1204" s="222"/>
      <c r="W1204" s="222"/>
      <c r="X1204" s="223"/>
      <c r="Y1204" s="222"/>
      <c r="Z1204" s="222"/>
      <c r="AA1204" s="223"/>
      <c r="AB1204" s="257"/>
      <c r="AC1204" s="257"/>
      <c r="AD1204" s="223"/>
      <c r="AE1204" s="257"/>
      <c r="AF1204" s="222"/>
      <c r="AG1204" s="223"/>
      <c r="AH1204" s="257"/>
      <c r="AI1204" s="222"/>
      <c r="AJ1204" s="223"/>
      <c r="AK1204" s="257"/>
      <c r="AL1204" s="222"/>
      <c r="AM1204" s="223"/>
      <c r="AN1204" s="257"/>
      <c r="AO1204" s="222"/>
      <c r="AP1204" s="223"/>
      <c r="AQ1204" s="257"/>
      <c r="AR1204" s="222"/>
      <c r="AS1204" s="223"/>
      <c r="AT1204" s="257"/>
      <c r="AU1204" s="222"/>
      <c r="AV1204" s="223"/>
      <c r="AW1204" s="257"/>
      <c r="AX1204" s="257"/>
      <c r="AY1204" s="223"/>
      <c r="AZ1204" s="458">
        <f t="shared" si="316"/>
        <v>0</v>
      </c>
      <c r="BA1204" s="86">
        <f t="shared" si="304"/>
        <v>0</v>
      </c>
      <c r="BD1204" s="253">
        <v>0</v>
      </c>
      <c r="BE1204" s="66">
        <f t="shared" si="306"/>
        <v>0</v>
      </c>
      <c r="BF1204" s="85">
        <f t="shared" si="307"/>
        <v>0</v>
      </c>
    </row>
    <row r="1205" spans="1:58" ht="75" outlineLevel="1" x14ac:dyDescent="0.25">
      <c r="A1205" s="196" t="s">
        <v>975</v>
      </c>
      <c r="B1205" s="159" t="s">
        <v>976</v>
      </c>
      <c r="C1205" s="32" t="s">
        <v>45</v>
      </c>
      <c r="D1205" s="32">
        <v>10</v>
      </c>
      <c r="E1205" s="17">
        <v>370</v>
      </c>
      <c r="F1205" s="2">
        <f t="shared" ref="F1205" si="321">E1205*D1205</f>
        <v>3700</v>
      </c>
      <c r="G1205" s="129">
        <v>0</v>
      </c>
      <c r="H1205" s="52">
        <f t="shared" si="311"/>
        <v>0</v>
      </c>
      <c r="I1205" s="130"/>
      <c r="J1205" s="55">
        <f t="shared" si="312"/>
        <v>0</v>
      </c>
      <c r="K1205" s="131">
        <f t="shared" si="313"/>
        <v>10</v>
      </c>
      <c r="L1205" s="469">
        <f t="shared" si="314"/>
        <v>3700</v>
      </c>
      <c r="M1205" s="71"/>
      <c r="O1205" s="85">
        <f t="shared" si="288"/>
        <v>0</v>
      </c>
      <c r="P1205" s="222"/>
      <c r="Q1205" s="222"/>
      <c r="R1205" s="223"/>
      <c r="S1205" s="222"/>
      <c r="T1205" s="222"/>
      <c r="U1205" s="223"/>
      <c r="V1205" s="222"/>
      <c r="W1205" s="222"/>
      <c r="X1205" s="223"/>
      <c r="Y1205" s="222"/>
      <c r="Z1205" s="222"/>
      <c r="AA1205" s="223"/>
      <c r="AB1205" s="257"/>
      <c r="AC1205" s="257"/>
      <c r="AD1205" s="223"/>
      <c r="AE1205" s="257"/>
      <c r="AF1205" s="222"/>
      <c r="AG1205" s="223"/>
      <c r="AH1205" s="257"/>
      <c r="AI1205" s="222"/>
      <c r="AJ1205" s="223"/>
      <c r="AK1205" s="257"/>
      <c r="AL1205" s="222"/>
      <c r="AM1205" s="223"/>
      <c r="AN1205" s="257"/>
      <c r="AO1205" s="222"/>
      <c r="AP1205" s="223"/>
      <c r="AQ1205" s="253">
        <v>10</v>
      </c>
      <c r="AR1205" s="66">
        <f>E1205</f>
        <v>370</v>
      </c>
      <c r="AS1205" s="85">
        <f>AQ1205*AR1205</f>
        <v>3700</v>
      </c>
      <c r="AU1205" s="66">
        <f>H1205</f>
        <v>0</v>
      </c>
      <c r="AV1205" s="85">
        <f>AT1205*AU1205</f>
        <v>0</v>
      </c>
      <c r="AZ1205" s="458">
        <f t="shared" si="316"/>
        <v>10</v>
      </c>
      <c r="BA1205" s="86">
        <f t="shared" si="304"/>
        <v>3700</v>
      </c>
      <c r="BD1205" s="253">
        <v>10</v>
      </c>
      <c r="BE1205" s="66">
        <f t="shared" si="306"/>
        <v>370</v>
      </c>
      <c r="BF1205" s="85">
        <f t="shared" si="307"/>
        <v>3700</v>
      </c>
    </row>
    <row r="1206" spans="1:58" outlineLevel="1" x14ac:dyDescent="0.25">
      <c r="A1206" s="196"/>
      <c r="B1206" s="132"/>
      <c r="C1206" s="124"/>
      <c r="D1206" s="124"/>
      <c r="E1206" s="5"/>
      <c r="F1206" s="9"/>
      <c r="G1206" s="129">
        <v>0</v>
      </c>
      <c r="H1206" s="52">
        <f t="shared" si="311"/>
        <v>0</v>
      </c>
      <c r="I1206" s="130"/>
      <c r="J1206" s="55">
        <f t="shared" si="312"/>
        <v>0</v>
      </c>
      <c r="K1206" s="131">
        <f t="shared" si="313"/>
        <v>0</v>
      </c>
      <c r="L1206" s="469">
        <f t="shared" si="314"/>
        <v>0</v>
      </c>
      <c r="M1206" s="71"/>
      <c r="O1206" s="85">
        <f t="shared" si="288"/>
        <v>0</v>
      </c>
      <c r="P1206" s="222"/>
      <c r="Q1206" s="222"/>
      <c r="R1206" s="223"/>
      <c r="S1206" s="222"/>
      <c r="T1206" s="222"/>
      <c r="U1206" s="223"/>
      <c r="V1206" s="222"/>
      <c r="W1206" s="222"/>
      <c r="X1206" s="223"/>
      <c r="Y1206" s="222"/>
      <c r="Z1206" s="222"/>
      <c r="AA1206" s="223"/>
      <c r="AB1206" s="257"/>
      <c r="AC1206" s="257"/>
      <c r="AD1206" s="223"/>
      <c r="AE1206" s="257"/>
      <c r="AF1206" s="222"/>
      <c r="AG1206" s="223"/>
      <c r="AH1206" s="257"/>
      <c r="AI1206" s="222"/>
      <c r="AJ1206" s="223"/>
      <c r="AK1206" s="257"/>
      <c r="AL1206" s="222"/>
      <c r="AM1206" s="223"/>
      <c r="AN1206" s="257"/>
      <c r="AO1206" s="222"/>
      <c r="AP1206" s="223"/>
      <c r="AQ1206" s="257"/>
      <c r="AR1206" s="222"/>
      <c r="AS1206" s="223"/>
      <c r="AT1206" s="257"/>
      <c r="AU1206" s="222"/>
      <c r="AV1206" s="223"/>
      <c r="AW1206" s="257"/>
      <c r="AX1206" s="257"/>
      <c r="AY1206" s="223"/>
      <c r="AZ1206" s="458">
        <f t="shared" si="316"/>
        <v>0</v>
      </c>
      <c r="BA1206" s="86">
        <f t="shared" si="304"/>
        <v>0</v>
      </c>
      <c r="BD1206" s="253">
        <v>0</v>
      </c>
      <c r="BE1206" s="66">
        <f t="shared" si="306"/>
        <v>0</v>
      </c>
      <c r="BF1206" s="85">
        <f t="shared" si="307"/>
        <v>0</v>
      </c>
    </row>
    <row r="1207" spans="1:58" ht="120" outlineLevel="1" x14ac:dyDescent="0.25">
      <c r="A1207" s="196" t="s">
        <v>977</v>
      </c>
      <c r="B1207" s="123" t="s">
        <v>978</v>
      </c>
      <c r="C1207" s="32" t="s">
        <v>45</v>
      </c>
      <c r="D1207" s="32">
        <v>4</v>
      </c>
      <c r="E1207" s="17">
        <v>270</v>
      </c>
      <c r="F1207" s="2">
        <f t="shared" ref="F1207" si="322">E1207*D1207</f>
        <v>1080</v>
      </c>
      <c r="G1207" s="129">
        <v>0</v>
      </c>
      <c r="H1207" s="52">
        <f t="shared" si="311"/>
        <v>0</v>
      </c>
      <c r="I1207" s="130"/>
      <c r="J1207" s="55">
        <f t="shared" si="312"/>
        <v>0</v>
      </c>
      <c r="K1207" s="131">
        <f t="shared" si="313"/>
        <v>4</v>
      </c>
      <c r="L1207" s="469">
        <f t="shared" si="314"/>
        <v>1080</v>
      </c>
      <c r="M1207" s="71"/>
      <c r="O1207" s="85">
        <f t="shared" si="288"/>
        <v>0</v>
      </c>
      <c r="P1207" s="222"/>
      <c r="Q1207" s="222"/>
      <c r="R1207" s="223"/>
      <c r="S1207" s="222"/>
      <c r="T1207" s="222"/>
      <c r="U1207" s="223"/>
      <c r="V1207" s="222"/>
      <c r="W1207" s="222"/>
      <c r="X1207" s="223"/>
      <c r="Y1207" s="222"/>
      <c r="Z1207" s="222"/>
      <c r="AA1207" s="223"/>
      <c r="AB1207" s="257"/>
      <c r="AC1207" s="257"/>
      <c r="AD1207" s="223"/>
      <c r="AE1207" s="257"/>
      <c r="AF1207" s="222"/>
      <c r="AG1207" s="223"/>
      <c r="AH1207" s="257"/>
      <c r="AI1207" s="222"/>
      <c r="AJ1207" s="223"/>
      <c r="AK1207" s="257"/>
      <c r="AL1207" s="222"/>
      <c r="AM1207" s="223"/>
      <c r="AN1207" s="257"/>
      <c r="AO1207" s="222"/>
      <c r="AP1207" s="223"/>
      <c r="AQ1207" s="253">
        <v>4</v>
      </c>
      <c r="AR1207" s="66">
        <f>E1207</f>
        <v>270</v>
      </c>
      <c r="AS1207" s="85">
        <f>AQ1207*AR1207</f>
        <v>1080</v>
      </c>
      <c r="AU1207" s="66">
        <f>H1207</f>
        <v>0</v>
      </c>
      <c r="AV1207" s="85">
        <f>AT1207*AU1207</f>
        <v>0</v>
      </c>
      <c r="AZ1207" s="458">
        <f t="shared" si="316"/>
        <v>4</v>
      </c>
      <c r="BA1207" s="86">
        <f t="shared" si="304"/>
        <v>1080</v>
      </c>
      <c r="BD1207" s="253">
        <v>4</v>
      </c>
      <c r="BE1207" s="66">
        <f t="shared" si="306"/>
        <v>270</v>
      </c>
      <c r="BF1207" s="85">
        <f t="shared" si="307"/>
        <v>1080</v>
      </c>
    </row>
    <row r="1208" spans="1:58" outlineLevel="1" x14ac:dyDescent="0.25">
      <c r="A1208" s="196"/>
      <c r="B1208" s="132"/>
      <c r="C1208" s="124"/>
      <c r="D1208" s="124"/>
      <c r="E1208" s="5"/>
      <c r="F1208" s="9"/>
      <c r="G1208" s="129">
        <v>0</v>
      </c>
      <c r="H1208" s="52">
        <f t="shared" si="311"/>
        <v>0</v>
      </c>
      <c r="I1208" s="130"/>
      <c r="J1208" s="55">
        <f t="shared" si="312"/>
        <v>0</v>
      </c>
      <c r="K1208" s="131">
        <f t="shared" si="313"/>
        <v>0</v>
      </c>
      <c r="L1208" s="469">
        <f t="shared" si="314"/>
        <v>0</v>
      </c>
      <c r="M1208" s="71"/>
      <c r="O1208" s="85">
        <f t="shared" si="288"/>
        <v>0</v>
      </c>
      <c r="P1208" s="222"/>
      <c r="Q1208" s="222"/>
      <c r="R1208" s="223"/>
      <c r="S1208" s="222"/>
      <c r="T1208" s="222"/>
      <c r="U1208" s="223"/>
      <c r="V1208" s="222"/>
      <c r="W1208" s="222"/>
      <c r="X1208" s="223"/>
      <c r="Y1208" s="222"/>
      <c r="Z1208" s="222"/>
      <c r="AA1208" s="223"/>
      <c r="AB1208" s="257"/>
      <c r="AC1208" s="257"/>
      <c r="AD1208" s="223"/>
      <c r="AE1208" s="257"/>
      <c r="AF1208" s="222"/>
      <c r="AG1208" s="223"/>
      <c r="AH1208" s="257"/>
      <c r="AI1208" s="222"/>
      <c r="AJ1208" s="223"/>
      <c r="AK1208" s="257"/>
      <c r="AL1208" s="222"/>
      <c r="AM1208" s="223"/>
      <c r="AN1208" s="257"/>
      <c r="AO1208" s="222"/>
      <c r="AP1208" s="223"/>
      <c r="AQ1208" s="257"/>
      <c r="AR1208" s="222"/>
      <c r="AS1208" s="223"/>
      <c r="AT1208" s="257"/>
      <c r="AU1208" s="222"/>
      <c r="AV1208" s="223"/>
      <c r="AW1208" s="257"/>
      <c r="AX1208" s="257"/>
      <c r="AY1208" s="223"/>
      <c r="AZ1208" s="458">
        <f t="shared" si="316"/>
        <v>0</v>
      </c>
      <c r="BA1208" s="86">
        <f t="shared" si="304"/>
        <v>0</v>
      </c>
      <c r="BD1208" s="253">
        <v>0</v>
      </c>
      <c r="BE1208" s="66">
        <f t="shared" si="306"/>
        <v>0</v>
      </c>
      <c r="BF1208" s="85">
        <f t="shared" si="307"/>
        <v>0</v>
      </c>
    </row>
    <row r="1209" spans="1:58" ht="75" outlineLevel="1" x14ac:dyDescent="0.25">
      <c r="A1209" s="196" t="s">
        <v>979</v>
      </c>
      <c r="B1209" s="159" t="s">
        <v>980</v>
      </c>
      <c r="C1209" s="124"/>
      <c r="D1209" s="124"/>
      <c r="E1209" s="5"/>
      <c r="F1209" s="9"/>
      <c r="G1209" s="129">
        <v>0</v>
      </c>
      <c r="H1209" s="52">
        <f t="shared" si="311"/>
        <v>0</v>
      </c>
      <c r="I1209" s="130"/>
      <c r="J1209" s="55">
        <f t="shared" si="312"/>
        <v>0</v>
      </c>
      <c r="K1209" s="131">
        <f t="shared" si="313"/>
        <v>0</v>
      </c>
      <c r="L1209" s="469">
        <f t="shared" si="314"/>
        <v>0</v>
      </c>
      <c r="M1209" s="71"/>
      <c r="O1209" s="85">
        <f t="shared" si="288"/>
        <v>0</v>
      </c>
      <c r="P1209" s="222"/>
      <c r="Q1209" s="222"/>
      <c r="R1209" s="223"/>
      <c r="S1209" s="222"/>
      <c r="T1209" s="222"/>
      <c r="U1209" s="223"/>
      <c r="V1209" s="222"/>
      <c r="W1209" s="222"/>
      <c r="X1209" s="223"/>
      <c r="Y1209" s="222"/>
      <c r="Z1209" s="222"/>
      <c r="AA1209" s="223"/>
      <c r="AB1209" s="257"/>
      <c r="AC1209" s="257"/>
      <c r="AD1209" s="223"/>
      <c r="AE1209" s="257"/>
      <c r="AF1209" s="222"/>
      <c r="AG1209" s="223"/>
      <c r="AH1209" s="257"/>
      <c r="AI1209" s="222"/>
      <c r="AJ1209" s="223"/>
      <c r="AK1209" s="257"/>
      <c r="AL1209" s="222"/>
      <c r="AM1209" s="223"/>
      <c r="AN1209" s="257"/>
      <c r="AO1209" s="222"/>
      <c r="AP1209" s="223"/>
      <c r="AQ1209" s="257"/>
      <c r="AR1209" s="222"/>
      <c r="AS1209" s="223"/>
      <c r="AT1209" s="257"/>
      <c r="AU1209" s="222"/>
      <c r="AV1209" s="223"/>
      <c r="AW1209" s="257"/>
      <c r="AX1209" s="257"/>
      <c r="AY1209" s="223"/>
      <c r="AZ1209" s="458">
        <f t="shared" si="316"/>
        <v>0</v>
      </c>
      <c r="BA1209" s="86">
        <f t="shared" si="304"/>
        <v>0</v>
      </c>
      <c r="BD1209" s="253">
        <v>0</v>
      </c>
      <c r="BE1209" s="66">
        <f t="shared" si="306"/>
        <v>0</v>
      </c>
      <c r="BF1209" s="85">
        <f t="shared" si="307"/>
        <v>0</v>
      </c>
    </row>
    <row r="1210" spans="1:58" outlineLevel="1" x14ac:dyDescent="0.25">
      <c r="A1210" s="196"/>
      <c r="B1210" s="159" t="s">
        <v>981</v>
      </c>
      <c r="C1210" s="124"/>
      <c r="D1210" s="124"/>
      <c r="E1210" s="5"/>
      <c r="F1210" s="9"/>
      <c r="G1210" s="129">
        <v>0</v>
      </c>
      <c r="H1210" s="52">
        <f t="shared" si="311"/>
        <v>0</v>
      </c>
      <c r="I1210" s="130"/>
      <c r="J1210" s="55">
        <f t="shared" si="312"/>
        <v>0</v>
      </c>
      <c r="K1210" s="131">
        <f t="shared" si="313"/>
        <v>0</v>
      </c>
      <c r="L1210" s="469">
        <f t="shared" si="314"/>
        <v>0</v>
      </c>
      <c r="M1210" s="71"/>
      <c r="O1210" s="85">
        <f t="shared" si="288"/>
        <v>0</v>
      </c>
      <c r="P1210" s="222"/>
      <c r="Q1210" s="222"/>
      <c r="R1210" s="223"/>
      <c r="S1210" s="222"/>
      <c r="T1210" s="222"/>
      <c r="U1210" s="223"/>
      <c r="V1210" s="222"/>
      <c r="W1210" s="222"/>
      <c r="X1210" s="223"/>
      <c r="Y1210" s="222"/>
      <c r="Z1210" s="222"/>
      <c r="AA1210" s="223"/>
      <c r="AB1210" s="257"/>
      <c r="AC1210" s="257"/>
      <c r="AD1210" s="223"/>
      <c r="AE1210" s="257"/>
      <c r="AF1210" s="222"/>
      <c r="AG1210" s="223"/>
      <c r="AH1210" s="257"/>
      <c r="AI1210" s="222"/>
      <c r="AJ1210" s="223"/>
      <c r="AK1210" s="257"/>
      <c r="AL1210" s="222"/>
      <c r="AM1210" s="223"/>
      <c r="AN1210" s="257"/>
      <c r="AO1210" s="222"/>
      <c r="AP1210" s="223"/>
      <c r="AQ1210" s="257"/>
      <c r="AR1210" s="222"/>
      <c r="AS1210" s="223"/>
      <c r="AT1210" s="257"/>
      <c r="AU1210" s="222"/>
      <c r="AV1210" s="223"/>
      <c r="AW1210" s="257"/>
      <c r="AX1210" s="257"/>
      <c r="AY1210" s="223"/>
      <c r="AZ1210" s="458">
        <f t="shared" si="316"/>
        <v>0</v>
      </c>
      <c r="BA1210" s="86">
        <f t="shared" si="304"/>
        <v>0</v>
      </c>
      <c r="BD1210" s="253">
        <v>0</v>
      </c>
      <c r="BE1210" s="66">
        <f t="shared" si="306"/>
        <v>0</v>
      </c>
      <c r="BF1210" s="85">
        <f t="shared" si="307"/>
        <v>0</v>
      </c>
    </row>
    <row r="1211" spans="1:58" outlineLevel="1" x14ac:dyDescent="0.25">
      <c r="A1211" s="196"/>
      <c r="B1211" s="159" t="s">
        <v>982</v>
      </c>
      <c r="C1211" s="124"/>
      <c r="D1211" s="124"/>
      <c r="E1211" s="5"/>
      <c r="F1211" s="9"/>
      <c r="G1211" s="129">
        <v>0</v>
      </c>
      <c r="H1211" s="52">
        <f t="shared" si="311"/>
        <v>0</v>
      </c>
      <c r="I1211" s="130"/>
      <c r="J1211" s="55">
        <f t="shared" si="312"/>
        <v>0</v>
      </c>
      <c r="K1211" s="131">
        <f t="shared" si="313"/>
        <v>0</v>
      </c>
      <c r="L1211" s="469">
        <f t="shared" si="314"/>
        <v>0</v>
      </c>
      <c r="M1211" s="71"/>
      <c r="O1211" s="85">
        <f t="shared" si="288"/>
        <v>0</v>
      </c>
      <c r="P1211" s="222"/>
      <c r="Q1211" s="222"/>
      <c r="R1211" s="223"/>
      <c r="S1211" s="222"/>
      <c r="T1211" s="222"/>
      <c r="U1211" s="223"/>
      <c r="V1211" s="222"/>
      <c r="W1211" s="222"/>
      <c r="X1211" s="223"/>
      <c r="Y1211" s="222"/>
      <c r="Z1211" s="222"/>
      <c r="AA1211" s="223"/>
      <c r="AB1211" s="257"/>
      <c r="AC1211" s="257"/>
      <c r="AD1211" s="223"/>
      <c r="AE1211" s="257"/>
      <c r="AF1211" s="222"/>
      <c r="AG1211" s="223"/>
      <c r="AH1211" s="257"/>
      <c r="AI1211" s="222"/>
      <c r="AJ1211" s="223"/>
      <c r="AK1211" s="257"/>
      <c r="AL1211" s="222"/>
      <c r="AM1211" s="223"/>
      <c r="AN1211" s="257"/>
      <c r="AO1211" s="222"/>
      <c r="AP1211" s="223"/>
      <c r="AQ1211" s="257"/>
      <c r="AR1211" s="222"/>
      <c r="AS1211" s="223"/>
      <c r="AT1211" s="257"/>
      <c r="AU1211" s="222"/>
      <c r="AV1211" s="223"/>
      <c r="AW1211" s="257"/>
      <c r="AX1211" s="257"/>
      <c r="AY1211" s="223"/>
      <c r="AZ1211" s="458">
        <f t="shared" si="316"/>
        <v>0</v>
      </c>
      <c r="BA1211" s="86">
        <f t="shared" si="304"/>
        <v>0</v>
      </c>
      <c r="BD1211" s="253">
        <v>0</v>
      </c>
      <c r="BE1211" s="66">
        <f t="shared" si="306"/>
        <v>0</v>
      </c>
      <c r="BF1211" s="85">
        <f t="shared" si="307"/>
        <v>0</v>
      </c>
    </row>
    <row r="1212" spans="1:58" outlineLevel="1" x14ac:dyDescent="0.25">
      <c r="A1212" s="196"/>
      <c r="B1212" s="159" t="s">
        <v>983</v>
      </c>
      <c r="C1212" s="124"/>
      <c r="D1212" s="124"/>
      <c r="E1212" s="5"/>
      <c r="F1212" s="9"/>
      <c r="G1212" s="129">
        <v>0</v>
      </c>
      <c r="H1212" s="52">
        <f t="shared" si="311"/>
        <v>0</v>
      </c>
      <c r="I1212" s="130"/>
      <c r="J1212" s="55">
        <f t="shared" si="312"/>
        <v>0</v>
      </c>
      <c r="K1212" s="131">
        <f t="shared" si="313"/>
        <v>0</v>
      </c>
      <c r="L1212" s="469">
        <f t="shared" si="314"/>
        <v>0</v>
      </c>
      <c r="M1212" s="71"/>
      <c r="O1212" s="85">
        <f t="shared" si="288"/>
        <v>0</v>
      </c>
      <c r="P1212" s="222"/>
      <c r="Q1212" s="222"/>
      <c r="R1212" s="223"/>
      <c r="S1212" s="222"/>
      <c r="T1212" s="222"/>
      <c r="U1212" s="223"/>
      <c r="V1212" s="222"/>
      <c r="W1212" s="222"/>
      <c r="X1212" s="223"/>
      <c r="Y1212" s="222"/>
      <c r="Z1212" s="222"/>
      <c r="AA1212" s="223"/>
      <c r="AB1212" s="257"/>
      <c r="AC1212" s="257"/>
      <c r="AD1212" s="223"/>
      <c r="AE1212" s="257"/>
      <c r="AF1212" s="222"/>
      <c r="AG1212" s="223"/>
      <c r="AH1212" s="257"/>
      <c r="AI1212" s="222"/>
      <c r="AJ1212" s="223"/>
      <c r="AK1212" s="257"/>
      <c r="AL1212" s="222"/>
      <c r="AM1212" s="223"/>
      <c r="AN1212" s="257"/>
      <c r="AO1212" s="222"/>
      <c r="AP1212" s="223"/>
      <c r="AQ1212" s="257"/>
      <c r="AR1212" s="222"/>
      <c r="AS1212" s="223"/>
      <c r="AT1212" s="257"/>
      <c r="AU1212" s="222"/>
      <c r="AV1212" s="223"/>
      <c r="AW1212" s="257"/>
      <c r="AX1212" s="257"/>
      <c r="AY1212" s="223"/>
      <c r="AZ1212" s="458">
        <f t="shared" si="316"/>
        <v>0</v>
      </c>
      <c r="BA1212" s="86">
        <f t="shared" si="304"/>
        <v>0</v>
      </c>
      <c r="BD1212" s="253">
        <v>0</v>
      </c>
      <c r="BE1212" s="66">
        <f t="shared" si="306"/>
        <v>0</v>
      </c>
      <c r="BF1212" s="85">
        <f t="shared" si="307"/>
        <v>0</v>
      </c>
    </row>
    <row r="1213" spans="1:58" outlineLevel="1" x14ac:dyDescent="0.25">
      <c r="A1213" s="196"/>
      <c r="B1213" s="159" t="s">
        <v>984</v>
      </c>
      <c r="C1213" s="124"/>
      <c r="D1213" s="124"/>
      <c r="E1213" s="5"/>
      <c r="F1213" s="9"/>
      <c r="G1213" s="129">
        <v>0</v>
      </c>
      <c r="H1213" s="52">
        <f t="shared" si="311"/>
        <v>0</v>
      </c>
      <c r="I1213" s="130"/>
      <c r="J1213" s="55">
        <f t="shared" si="312"/>
        <v>0</v>
      </c>
      <c r="K1213" s="131">
        <f t="shared" si="313"/>
        <v>0</v>
      </c>
      <c r="L1213" s="469">
        <f t="shared" si="314"/>
        <v>0</v>
      </c>
      <c r="M1213" s="71"/>
      <c r="O1213" s="85">
        <f t="shared" si="288"/>
        <v>0</v>
      </c>
      <c r="P1213" s="222"/>
      <c r="Q1213" s="222"/>
      <c r="R1213" s="223"/>
      <c r="S1213" s="222"/>
      <c r="T1213" s="222"/>
      <c r="U1213" s="223"/>
      <c r="V1213" s="222"/>
      <c r="W1213" s="222"/>
      <c r="X1213" s="223"/>
      <c r="Y1213" s="222"/>
      <c r="Z1213" s="222"/>
      <c r="AA1213" s="223"/>
      <c r="AB1213" s="257"/>
      <c r="AC1213" s="257"/>
      <c r="AD1213" s="223"/>
      <c r="AE1213" s="257"/>
      <c r="AF1213" s="222"/>
      <c r="AG1213" s="223"/>
      <c r="AH1213" s="257"/>
      <c r="AI1213" s="222"/>
      <c r="AJ1213" s="223"/>
      <c r="AK1213" s="257"/>
      <c r="AL1213" s="222"/>
      <c r="AM1213" s="223"/>
      <c r="AN1213" s="257"/>
      <c r="AO1213" s="222"/>
      <c r="AP1213" s="223"/>
      <c r="AQ1213" s="257"/>
      <c r="AR1213" s="222"/>
      <c r="AS1213" s="223"/>
      <c r="AT1213" s="257"/>
      <c r="AU1213" s="222"/>
      <c r="AV1213" s="223"/>
      <c r="AW1213" s="257"/>
      <c r="AX1213" s="257"/>
      <c r="AY1213" s="223"/>
      <c r="AZ1213" s="458">
        <f t="shared" si="316"/>
        <v>0</v>
      </c>
      <c r="BA1213" s="86">
        <f t="shared" si="304"/>
        <v>0</v>
      </c>
      <c r="BD1213" s="253">
        <v>0</v>
      </c>
      <c r="BE1213" s="66">
        <f t="shared" si="306"/>
        <v>0</v>
      </c>
      <c r="BF1213" s="85">
        <f t="shared" si="307"/>
        <v>0</v>
      </c>
    </row>
    <row r="1214" spans="1:58" outlineLevel="1" x14ac:dyDescent="0.25">
      <c r="A1214" s="196"/>
      <c r="B1214" s="159" t="s">
        <v>985</v>
      </c>
      <c r="C1214" s="124"/>
      <c r="D1214" s="124"/>
      <c r="E1214" s="5"/>
      <c r="F1214" s="9"/>
      <c r="G1214" s="129">
        <v>0</v>
      </c>
      <c r="H1214" s="52">
        <f t="shared" si="311"/>
        <v>0</v>
      </c>
      <c r="I1214" s="130"/>
      <c r="J1214" s="55">
        <f t="shared" si="312"/>
        <v>0</v>
      </c>
      <c r="K1214" s="131">
        <f t="shared" si="313"/>
        <v>0</v>
      </c>
      <c r="L1214" s="469">
        <f t="shared" si="314"/>
        <v>0</v>
      </c>
      <c r="M1214" s="71"/>
      <c r="O1214" s="85">
        <f t="shared" si="288"/>
        <v>0</v>
      </c>
      <c r="P1214" s="222"/>
      <c r="Q1214" s="222"/>
      <c r="R1214" s="223"/>
      <c r="S1214" s="222"/>
      <c r="T1214" s="222"/>
      <c r="U1214" s="223"/>
      <c r="V1214" s="222"/>
      <c r="W1214" s="222"/>
      <c r="X1214" s="223"/>
      <c r="Y1214" s="222"/>
      <c r="Z1214" s="222"/>
      <c r="AA1214" s="223"/>
      <c r="AB1214" s="257"/>
      <c r="AC1214" s="257"/>
      <c r="AD1214" s="223"/>
      <c r="AE1214" s="257"/>
      <c r="AF1214" s="222"/>
      <c r="AG1214" s="223"/>
      <c r="AH1214" s="257"/>
      <c r="AI1214" s="222"/>
      <c r="AJ1214" s="223"/>
      <c r="AK1214" s="257"/>
      <c r="AL1214" s="222"/>
      <c r="AM1214" s="223"/>
      <c r="AN1214" s="257"/>
      <c r="AO1214" s="222"/>
      <c r="AP1214" s="223"/>
      <c r="AQ1214" s="257"/>
      <c r="AR1214" s="222"/>
      <c r="AS1214" s="223"/>
      <c r="AT1214" s="257"/>
      <c r="AU1214" s="222"/>
      <c r="AV1214" s="223"/>
      <c r="AW1214" s="257"/>
      <c r="AX1214" s="257"/>
      <c r="AY1214" s="223"/>
      <c r="AZ1214" s="458">
        <f t="shared" si="316"/>
        <v>0</v>
      </c>
      <c r="BA1214" s="86">
        <f t="shared" si="304"/>
        <v>0</v>
      </c>
      <c r="BD1214" s="253">
        <v>0</v>
      </c>
      <c r="BE1214" s="66">
        <f t="shared" si="306"/>
        <v>0</v>
      </c>
      <c r="BF1214" s="85">
        <f t="shared" si="307"/>
        <v>0</v>
      </c>
    </row>
    <row r="1215" spans="1:58" outlineLevel="1" x14ac:dyDescent="0.25">
      <c r="A1215" s="196"/>
      <c r="B1215" s="159" t="s">
        <v>986</v>
      </c>
      <c r="C1215" s="124"/>
      <c r="D1215" s="124"/>
      <c r="E1215" s="5"/>
      <c r="F1215" s="9"/>
      <c r="G1215" s="129">
        <v>0</v>
      </c>
      <c r="H1215" s="52">
        <f t="shared" si="311"/>
        <v>0</v>
      </c>
      <c r="I1215" s="130"/>
      <c r="J1215" s="55">
        <f t="shared" si="312"/>
        <v>0</v>
      </c>
      <c r="K1215" s="131">
        <f t="shared" si="313"/>
        <v>0</v>
      </c>
      <c r="L1215" s="469">
        <f t="shared" si="314"/>
        <v>0</v>
      </c>
      <c r="M1215" s="71"/>
      <c r="O1215" s="85">
        <f t="shared" si="288"/>
        <v>0</v>
      </c>
      <c r="P1215" s="222"/>
      <c r="Q1215" s="222"/>
      <c r="R1215" s="223"/>
      <c r="S1215" s="222"/>
      <c r="T1215" s="222"/>
      <c r="U1215" s="223"/>
      <c r="V1215" s="222"/>
      <c r="W1215" s="222"/>
      <c r="X1215" s="223"/>
      <c r="Y1215" s="222"/>
      <c r="Z1215" s="222"/>
      <c r="AA1215" s="223"/>
      <c r="AB1215" s="257"/>
      <c r="AC1215" s="257"/>
      <c r="AD1215" s="223"/>
      <c r="AE1215" s="257"/>
      <c r="AF1215" s="222"/>
      <c r="AG1215" s="223"/>
      <c r="AH1215" s="257"/>
      <c r="AI1215" s="222"/>
      <c r="AJ1215" s="223"/>
      <c r="AK1215" s="257"/>
      <c r="AL1215" s="222"/>
      <c r="AM1215" s="223"/>
      <c r="AN1215" s="257"/>
      <c r="AO1215" s="222"/>
      <c r="AP1215" s="223"/>
      <c r="AQ1215" s="257"/>
      <c r="AR1215" s="222"/>
      <c r="AS1215" s="223"/>
      <c r="AT1215" s="257"/>
      <c r="AU1215" s="222"/>
      <c r="AV1215" s="223"/>
      <c r="AW1215" s="257"/>
      <c r="AX1215" s="257"/>
      <c r="AY1215" s="223"/>
      <c r="AZ1215" s="458">
        <f t="shared" si="316"/>
        <v>0</v>
      </c>
      <c r="BA1215" s="86">
        <f t="shared" si="304"/>
        <v>0</v>
      </c>
      <c r="BD1215" s="253">
        <v>0</v>
      </c>
      <c r="BE1215" s="66">
        <f t="shared" si="306"/>
        <v>0</v>
      </c>
      <c r="BF1215" s="85">
        <f t="shared" si="307"/>
        <v>0</v>
      </c>
    </row>
    <row r="1216" spans="1:58" outlineLevel="1" x14ac:dyDescent="0.25">
      <c r="A1216" s="196"/>
      <c r="B1216" s="159" t="s">
        <v>987</v>
      </c>
      <c r="C1216" s="124"/>
      <c r="D1216" s="124"/>
      <c r="E1216" s="5"/>
      <c r="F1216" s="9"/>
      <c r="G1216" s="129">
        <v>0</v>
      </c>
      <c r="H1216" s="52">
        <f t="shared" si="311"/>
        <v>0</v>
      </c>
      <c r="I1216" s="130"/>
      <c r="J1216" s="55">
        <f t="shared" si="312"/>
        <v>0</v>
      </c>
      <c r="K1216" s="131">
        <f t="shared" si="313"/>
        <v>0</v>
      </c>
      <c r="L1216" s="469">
        <f t="shared" si="314"/>
        <v>0</v>
      </c>
      <c r="M1216" s="71"/>
      <c r="O1216" s="85">
        <f t="shared" si="288"/>
        <v>0</v>
      </c>
      <c r="P1216" s="222"/>
      <c r="Q1216" s="222"/>
      <c r="R1216" s="223"/>
      <c r="S1216" s="222"/>
      <c r="T1216" s="222"/>
      <c r="U1216" s="223"/>
      <c r="V1216" s="222"/>
      <c r="W1216" s="222"/>
      <c r="X1216" s="223"/>
      <c r="Y1216" s="222"/>
      <c r="Z1216" s="222"/>
      <c r="AA1216" s="223"/>
      <c r="AB1216" s="257"/>
      <c r="AC1216" s="257"/>
      <c r="AD1216" s="223"/>
      <c r="AE1216" s="257"/>
      <c r="AF1216" s="222"/>
      <c r="AG1216" s="223"/>
      <c r="AH1216" s="257"/>
      <c r="AI1216" s="222"/>
      <c r="AJ1216" s="223"/>
      <c r="AK1216" s="257"/>
      <c r="AL1216" s="222"/>
      <c r="AM1216" s="223"/>
      <c r="AN1216" s="257"/>
      <c r="AO1216" s="222"/>
      <c r="AP1216" s="223"/>
      <c r="AQ1216" s="257"/>
      <c r="AR1216" s="222"/>
      <c r="AS1216" s="223"/>
      <c r="AT1216" s="257"/>
      <c r="AU1216" s="222"/>
      <c r="AV1216" s="223"/>
      <c r="AW1216" s="257"/>
      <c r="AX1216" s="257"/>
      <c r="AY1216" s="223"/>
      <c r="AZ1216" s="458">
        <f t="shared" si="316"/>
        <v>0</v>
      </c>
      <c r="BA1216" s="86">
        <f t="shared" si="304"/>
        <v>0</v>
      </c>
      <c r="BD1216" s="253">
        <v>0</v>
      </c>
      <c r="BE1216" s="66">
        <f t="shared" si="306"/>
        <v>0</v>
      </c>
      <c r="BF1216" s="85">
        <f t="shared" si="307"/>
        <v>0</v>
      </c>
    </row>
    <row r="1217" spans="1:58" ht="31.5" customHeight="1" outlineLevel="1" x14ac:dyDescent="0.25">
      <c r="A1217" s="196"/>
      <c r="B1217" s="159" t="s">
        <v>988</v>
      </c>
      <c r="C1217" s="124"/>
      <c r="D1217" s="124"/>
      <c r="E1217" s="5"/>
      <c r="F1217" s="9"/>
      <c r="G1217" s="129">
        <v>0</v>
      </c>
      <c r="H1217" s="52">
        <f t="shared" si="311"/>
        <v>0</v>
      </c>
      <c r="I1217" s="130"/>
      <c r="J1217" s="55">
        <f t="shared" si="312"/>
        <v>0</v>
      </c>
      <c r="K1217" s="131">
        <f t="shared" si="313"/>
        <v>0</v>
      </c>
      <c r="L1217" s="469">
        <f t="shared" si="314"/>
        <v>0</v>
      </c>
      <c r="M1217" s="71"/>
      <c r="O1217" s="85">
        <f t="shared" si="288"/>
        <v>0</v>
      </c>
      <c r="P1217" s="222"/>
      <c r="Q1217" s="222"/>
      <c r="R1217" s="223"/>
      <c r="S1217" s="222"/>
      <c r="T1217" s="222"/>
      <c r="U1217" s="223"/>
      <c r="V1217" s="222"/>
      <c r="W1217" s="222"/>
      <c r="X1217" s="223"/>
      <c r="Y1217" s="222"/>
      <c r="Z1217" s="222"/>
      <c r="AA1217" s="223"/>
      <c r="AB1217" s="257"/>
      <c r="AC1217" s="257"/>
      <c r="AD1217" s="223"/>
      <c r="AE1217" s="257"/>
      <c r="AF1217" s="222"/>
      <c r="AG1217" s="223"/>
      <c r="AH1217" s="257"/>
      <c r="AI1217" s="222"/>
      <c r="AJ1217" s="223"/>
      <c r="AK1217" s="257"/>
      <c r="AL1217" s="222"/>
      <c r="AM1217" s="223"/>
      <c r="AN1217" s="257"/>
      <c r="AO1217" s="222"/>
      <c r="AP1217" s="223"/>
      <c r="AQ1217" s="257"/>
      <c r="AR1217" s="222"/>
      <c r="AS1217" s="223"/>
      <c r="AT1217" s="257"/>
      <c r="AU1217" s="222"/>
      <c r="AV1217" s="223"/>
      <c r="AW1217" s="257"/>
      <c r="AX1217" s="257"/>
      <c r="AY1217" s="223"/>
      <c r="AZ1217" s="458">
        <f t="shared" si="316"/>
        <v>0</v>
      </c>
      <c r="BA1217" s="86">
        <f t="shared" si="304"/>
        <v>0</v>
      </c>
      <c r="BD1217" s="253">
        <v>0</v>
      </c>
      <c r="BE1217" s="66">
        <f t="shared" si="306"/>
        <v>0</v>
      </c>
      <c r="BF1217" s="85">
        <f t="shared" si="307"/>
        <v>0</v>
      </c>
    </row>
    <row r="1218" spans="1:58" ht="30" outlineLevel="1" x14ac:dyDescent="0.25">
      <c r="A1218" s="196"/>
      <c r="B1218" s="159" t="s">
        <v>989</v>
      </c>
      <c r="C1218" s="32" t="s">
        <v>45</v>
      </c>
      <c r="D1218" s="32">
        <v>8</v>
      </c>
      <c r="E1218" s="5">
        <v>6750</v>
      </c>
      <c r="F1218" s="2">
        <f t="shared" ref="F1218" si="323">E1218*D1218</f>
        <v>54000</v>
      </c>
      <c r="G1218" s="129">
        <v>0</v>
      </c>
      <c r="H1218" s="52">
        <f t="shared" si="311"/>
        <v>0</v>
      </c>
      <c r="I1218" s="130"/>
      <c r="J1218" s="55">
        <f t="shared" si="312"/>
        <v>0</v>
      </c>
      <c r="K1218" s="131">
        <f t="shared" si="313"/>
        <v>8</v>
      </c>
      <c r="L1218" s="469">
        <f t="shared" si="314"/>
        <v>54000</v>
      </c>
      <c r="M1218" s="71"/>
      <c r="O1218" s="85">
        <f t="shared" si="288"/>
        <v>0</v>
      </c>
      <c r="P1218" s="222"/>
      <c r="Q1218" s="222"/>
      <c r="R1218" s="223"/>
      <c r="S1218" s="222"/>
      <c r="T1218" s="222"/>
      <c r="U1218" s="223"/>
      <c r="V1218" s="222"/>
      <c r="W1218" s="222"/>
      <c r="X1218" s="223"/>
      <c r="Y1218" s="222"/>
      <c r="Z1218" s="222"/>
      <c r="AA1218" s="223"/>
      <c r="AB1218" s="257"/>
      <c r="AC1218" s="257"/>
      <c r="AD1218" s="223"/>
      <c r="AE1218" s="257"/>
      <c r="AF1218" s="222"/>
      <c r="AG1218" s="223"/>
      <c r="AH1218" s="257"/>
      <c r="AI1218" s="222"/>
      <c r="AJ1218" s="223"/>
      <c r="AK1218" s="257"/>
      <c r="AL1218" s="222"/>
      <c r="AM1218" s="223"/>
      <c r="AN1218" s="257"/>
      <c r="AO1218" s="222"/>
      <c r="AP1218" s="223"/>
      <c r="AQ1218" s="253">
        <v>8</v>
      </c>
      <c r="AR1218" s="66">
        <f>E1218</f>
        <v>6750</v>
      </c>
      <c r="AS1218" s="85">
        <f>AQ1218*AR1218</f>
        <v>54000</v>
      </c>
      <c r="AU1218" s="66">
        <f>H1218</f>
        <v>0</v>
      </c>
      <c r="AV1218" s="85">
        <f>AT1218*AU1218</f>
        <v>0</v>
      </c>
      <c r="AZ1218" s="458">
        <f t="shared" si="316"/>
        <v>8</v>
      </c>
      <c r="BA1218" s="86">
        <f t="shared" si="304"/>
        <v>54000</v>
      </c>
      <c r="BD1218" s="253">
        <v>8</v>
      </c>
      <c r="BE1218" s="66">
        <f t="shared" si="306"/>
        <v>6750</v>
      </c>
      <c r="BF1218" s="85">
        <f t="shared" si="307"/>
        <v>54000</v>
      </c>
    </row>
    <row r="1219" spans="1:58" outlineLevel="1" x14ac:dyDescent="0.25">
      <c r="A1219" s="196"/>
      <c r="B1219" s="132"/>
      <c r="C1219" s="124"/>
      <c r="D1219" s="124"/>
      <c r="E1219" s="5"/>
      <c r="F1219" s="9"/>
      <c r="G1219" s="129">
        <v>0</v>
      </c>
      <c r="H1219" s="52">
        <f t="shared" si="311"/>
        <v>0</v>
      </c>
      <c r="I1219" s="130"/>
      <c r="J1219" s="55">
        <f t="shared" si="312"/>
        <v>0</v>
      </c>
      <c r="K1219" s="131">
        <f t="shared" si="313"/>
        <v>0</v>
      </c>
      <c r="L1219" s="469">
        <f t="shared" si="314"/>
        <v>0</v>
      </c>
      <c r="M1219" s="71"/>
      <c r="O1219" s="85">
        <f t="shared" si="288"/>
        <v>0</v>
      </c>
      <c r="P1219" s="222"/>
      <c r="Q1219" s="222"/>
      <c r="R1219" s="223"/>
      <c r="S1219" s="222"/>
      <c r="T1219" s="222"/>
      <c r="U1219" s="223"/>
      <c r="V1219" s="222"/>
      <c r="W1219" s="222"/>
      <c r="X1219" s="223"/>
      <c r="Y1219" s="222"/>
      <c r="Z1219" s="222"/>
      <c r="AA1219" s="223"/>
      <c r="AB1219" s="257"/>
      <c r="AC1219" s="257"/>
      <c r="AD1219" s="223"/>
      <c r="AE1219" s="257"/>
      <c r="AF1219" s="222"/>
      <c r="AG1219" s="223"/>
      <c r="AH1219" s="257"/>
      <c r="AI1219" s="222"/>
      <c r="AJ1219" s="223"/>
      <c r="AK1219" s="257"/>
      <c r="AL1219" s="222"/>
      <c r="AM1219" s="223"/>
      <c r="AN1219" s="257"/>
      <c r="AO1219" s="222"/>
      <c r="AP1219" s="223"/>
      <c r="AQ1219" s="257"/>
      <c r="AR1219" s="222"/>
      <c r="AS1219" s="223"/>
      <c r="AT1219" s="257"/>
      <c r="AU1219" s="222"/>
      <c r="AV1219" s="223"/>
      <c r="AW1219" s="257"/>
      <c r="AX1219" s="257"/>
      <c r="AY1219" s="223"/>
      <c r="AZ1219" s="458">
        <f t="shared" si="316"/>
        <v>0</v>
      </c>
      <c r="BA1219" s="86">
        <f t="shared" si="304"/>
        <v>0</v>
      </c>
      <c r="BD1219" s="253">
        <v>0</v>
      </c>
      <c r="BE1219" s="66">
        <f t="shared" si="306"/>
        <v>0</v>
      </c>
      <c r="BF1219" s="85">
        <f t="shared" si="307"/>
        <v>0</v>
      </c>
    </row>
    <row r="1220" spans="1:58" ht="64.5" customHeight="1" outlineLevel="1" x14ac:dyDescent="0.25">
      <c r="A1220" s="196" t="s">
        <v>990</v>
      </c>
      <c r="B1220" s="159" t="s">
        <v>991</v>
      </c>
      <c r="C1220" s="32" t="s">
        <v>285</v>
      </c>
      <c r="D1220" s="32">
        <v>60</v>
      </c>
      <c r="E1220" s="17">
        <v>46</v>
      </c>
      <c r="F1220" s="2">
        <f t="shared" ref="F1220" si="324">E1220*D1220</f>
        <v>2760</v>
      </c>
      <c r="G1220" s="129">
        <v>0</v>
      </c>
      <c r="H1220" s="52">
        <f t="shared" si="311"/>
        <v>0</v>
      </c>
      <c r="I1220" s="130"/>
      <c r="J1220" s="55">
        <f t="shared" si="312"/>
        <v>0</v>
      </c>
      <c r="K1220" s="131">
        <f t="shared" si="313"/>
        <v>60</v>
      </c>
      <c r="L1220" s="469">
        <f t="shared" si="314"/>
        <v>2760</v>
      </c>
      <c r="M1220" s="71"/>
      <c r="O1220" s="85">
        <f t="shared" si="288"/>
        <v>0</v>
      </c>
      <c r="P1220" s="222"/>
      <c r="Q1220" s="222"/>
      <c r="R1220" s="223"/>
      <c r="S1220" s="222"/>
      <c r="T1220" s="222"/>
      <c r="U1220" s="223"/>
      <c r="V1220" s="222"/>
      <c r="W1220" s="222"/>
      <c r="X1220" s="223"/>
      <c r="Y1220" s="222"/>
      <c r="Z1220" s="222"/>
      <c r="AA1220" s="223"/>
      <c r="AB1220" s="257"/>
      <c r="AC1220" s="257"/>
      <c r="AD1220" s="223"/>
      <c r="AE1220" s="257"/>
      <c r="AF1220" s="222"/>
      <c r="AG1220" s="223"/>
      <c r="AH1220" s="257"/>
      <c r="AI1220" s="222"/>
      <c r="AJ1220" s="223"/>
      <c r="AK1220" s="257"/>
      <c r="AL1220" s="222"/>
      <c r="AM1220" s="223"/>
      <c r="AN1220" s="253">
        <v>60</v>
      </c>
      <c r="AO1220" s="66">
        <f>E1220</f>
        <v>46</v>
      </c>
      <c r="AP1220" s="85">
        <f>AN1220*AO1220</f>
        <v>2760</v>
      </c>
      <c r="AQ1220" s="253"/>
      <c r="AR1220" s="66">
        <f>H1220</f>
        <v>0</v>
      </c>
      <c r="AS1220" s="85">
        <f>AQ1220*AR1220</f>
        <v>0</v>
      </c>
      <c r="AU1220" s="66">
        <f>K1220</f>
        <v>60</v>
      </c>
      <c r="AV1220" s="85">
        <f>AT1220*AU1220</f>
        <v>0</v>
      </c>
      <c r="AZ1220" s="458">
        <f t="shared" si="316"/>
        <v>60</v>
      </c>
      <c r="BA1220" s="86">
        <f t="shared" si="304"/>
        <v>2760</v>
      </c>
      <c r="BD1220" s="253">
        <v>60</v>
      </c>
      <c r="BE1220" s="66">
        <f t="shared" si="306"/>
        <v>46</v>
      </c>
      <c r="BF1220" s="85">
        <f t="shared" si="307"/>
        <v>2760</v>
      </c>
    </row>
    <row r="1221" spans="1:58" outlineLevel="1" x14ac:dyDescent="0.25">
      <c r="A1221" s="196"/>
      <c r="B1221" s="132"/>
      <c r="C1221" s="124"/>
      <c r="D1221" s="124"/>
      <c r="E1221" s="5"/>
      <c r="F1221" s="9"/>
      <c r="G1221" s="129">
        <v>0</v>
      </c>
      <c r="H1221" s="52">
        <f t="shared" si="311"/>
        <v>0</v>
      </c>
      <c r="I1221" s="130"/>
      <c r="J1221" s="55">
        <f t="shared" si="312"/>
        <v>0</v>
      </c>
      <c r="K1221" s="131">
        <f t="shared" si="313"/>
        <v>0</v>
      </c>
      <c r="L1221" s="469">
        <f t="shared" si="314"/>
        <v>0</v>
      </c>
      <c r="M1221" s="71"/>
      <c r="O1221" s="85">
        <f t="shared" ref="O1221:O1284" si="325">M1221*N1221</f>
        <v>0</v>
      </c>
      <c r="P1221" s="222"/>
      <c r="Q1221" s="222"/>
      <c r="R1221" s="223"/>
      <c r="S1221" s="222"/>
      <c r="T1221" s="222"/>
      <c r="U1221" s="223"/>
      <c r="V1221" s="222"/>
      <c r="W1221" s="222"/>
      <c r="X1221" s="223"/>
      <c r="Y1221" s="222"/>
      <c r="Z1221" s="222"/>
      <c r="AA1221" s="223"/>
      <c r="AB1221" s="257"/>
      <c r="AC1221" s="257"/>
      <c r="AD1221" s="223"/>
      <c r="AE1221" s="257"/>
      <c r="AF1221" s="222"/>
      <c r="AG1221" s="223"/>
      <c r="AH1221" s="257"/>
      <c r="AI1221" s="222"/>
      <c r="AJ1221" s="223"/>
      <c r="AK1221" s="257"/>
      <c r="AL1221" s="222"/>
      <c r="AM1221" s="223"/>
      <c r="AN1221" s="257"/>
      <c r="AO1221" s="222"/>
      <c r="AP1221" s="223"/>
      <c r="AQ1221" s="257"/>
      <c r="AR1221" s="222"/>
      <c r="AS1221" s="223"/>
      <c r="AT1221" s="257"/>
      <c r="AU1221" s="222"/>
      <c r="AV1221" s="223"/>
      <c r="AW1221" s="257"/>
      <c r="AX1221" s="257"/>
      <c r="AY1221" s="223"/>
      <c r="AZ1221" s="458">
        <f t="shared" si="316"/>
        <v>0</v>
      </c>
      <c r="BA1221" s="86">
        <f t="shared" si="304"/>
        <v>0</v>
      </c>
      <c r="BD1221" s="253">
        <v>0</v>
      </c>
      <c r="BE1221" s="66">
        <f t="shared" si="306"/>
        <v>0</v>
      </c>
      <c r="BF1221" s="85">
        <f t="shared" si="307"/>
        <v>0</v>
      </c>
    </row>
    <row r="1222" spans="1:58" ht="96.75" customHeight="1" outlineLevel="1" x14ac:dyDescent="0.25">
      <c r="A1222" s="196" t="s">
        <v>992</v>
      </c>
      <c r="B1222" s="159" t="s">
        <v>993</v>
      </c>
      <c r="C1222" s="32" t="s">
        <v>26</v>
      </c>
      <c r="D1222" s="32">
        <v>4</v>
      </c>
      <c r="E1222" s="17">
        <v>160</v>
      </c>
      <c r="F1222" s="2">
        <f t="shared" ref="F1222" si="326">E1222*D1222</f>
        <v>640</v>
      </c>
      <c r="G1222" s="129">
        <v>0</v>
      </c>
      <c r="H1222" s="52">
        <f t="shared" si="311"/>
        <v>0</v>
      </c>
      <c r="I1222" s="130"/>
      <c r="J1222" s="55">
        <f t="shared" si="312"/>
        <v>0</v>
      </c>
      <c r="K1222" s="131">
        <f t="shared" si="313"/>
        <v>4</v>
      </c>
      <c r="L1222" s="469">
        <f t="shared" si="314"/>
        <v>640</v>
      </c>
      <c r="M1222" s="71"/>
      <c r="O1222" s="85">
        <f t="shared" si="325"/>
        <v>0</v>
      </c>
      <c r="P1222" s="222"/>
      <c r="Q1222" s="222"/>
      <c r="R1222" s="223"/>
      <c r="S1222" s="222"/>
      <c r="T1222" s="222"/>
      <c r="U1222" s="223"/>
      <c r="V1222" s="222"/>
      <c r="W1222" s="222"/>
      <c r="X1222" s="223"/>
      <c r="Y1222" s="222"/>
      <c r="Z1222" s="222"/>
      <c r="AA1222" s="223"/>
      <c r="AB1222" s="257"/>
      <c r="AC1222" s="257"/>
      <c r="AD1222" s="223"/>
      <c r="AE1222" s="257"/>
      <c r="AF1222" s="222"/>
      <c r="AG1222" s="223"/>
      <c r="AH1222" s="257"/>
      <c r="AI1222" s="222"/>
      <c r="AJ1222" s="223"/>
      <c r="AK1222" s="257"/>
      <c r="AL1222" s="222"/>
      <c r="AM1222" s="223"/>
      <c r="AN1222" s="257"/>
      <c r="AO1222" s="222"/>
      <c r="AP1222" s="223"/>
      <c r="AQ1222" s="253">
        <v>4</v>
      </c>
      <c r="AR1222" s="66">
        <f>E1222</f>
        <v>160</v>
      </c>
      <c r="AS1222" s="85">
        <f>AQ1222*AR1222</f>
        <v>640</v>
      </c>
      <c r="AU1222" s="66">
        <f>H1222</f>
        <v>0</v>
      </c>
      <c r="AV1222" s="85">
        <f>AT1222*AU1222</f>
        <v>0</v>
      </c>
      <c r="AZ1222" s="458">
        <f t="shared" si="316"/>
        <v>4</v>
      </c>
      <c r="BA1222" s="86">
        <f t="shared" si="304"/>
        <v>640</v>
      </c>
      <c r="BD1222" s="253">
        <v>4</v>
      </c>
      <c r="BE1222" s="66">
        <f t="shared" si="306"/>
        <v>160</v>
      </c>
      <c r="BF1222" s="85">
        <f t="shared" si="307"/>
        <v>640</v>
      </c>
    </row>
    <row r="1223" spans="1:58" outlineLevel="1" x14ac:dyDescent="0.25">
      <c r="A1223" s="196"/>
      <c r="B1223" s="132"/>
      <c r="C1223" s="124"/>
      <c r="D1223" s="124"/>
      <c r="E1223" s="5"/>
      <c r="F1223" s="9"/>
      <c r="G1223" s="129">
        <v>0</v>
      </c>
      <c r="H1223" s="52">
        <f t="shared" si="311"/>
        <v>0</v>
      </c>
      <c r="I1223" s="130"/>
      <c r="J1223" s="55">
        <f t="shared" si="312"/>
        <v>0</v>
      </c>
      <c r="K1223" s="131">
        <f t="shared" si="313"/>
        <v>0</v>
      </c>
      <c r="L1223" s="469">
        <f t="shared" si="314"/>
        <v>0</v>
      </c>
      <c r="M1223" s="71"/>
      <c r="O1223" s="85">
        <f t="shared" si="325"/>
        <v>0</v>
      </c>
      <c r="P1223" s="222"/>
      <c r="Q1223" s="222"/>
      <c r="R1223" s="223"/>
      <c r="S1223" s="222"/>
      <c r="T1223" s="222"/>
      <c r="U1223" s="223"/>
      <c r="V1223" s="222"/>
      <c r="W1223" s="222"/>
      <c r="X1223" s="223"/>
      <c r="Y1223" s="222"/>
      <c r="Z1223" s="222"/>
      <c r="AA1223" s="223"/>
      <c r="AB1223" s="257"/>
      <c r="AC1223" s="257"/>
      <c r="AD1223" s="223"/>
      <c r="AE1223" s="257"/>
      <c r="AF1223" s="222"/>
      <c r="AG1223" s="223"/>
      <c r="AH1223" s="257"/>
      <c r="AI1223" s="222"/>
      <c r="AJ1223" s="223"/>
      <c r="AK1223" s="257"/>
      <c r="AL1223" s="222"/>
      <c r="AM1223" s="223"/>
      <c r="AN1223" s="257"/>
      <c r="AO1223" s="222"/>
      <c r="AP1223" s="223"/>
      <c r="AQ1223" s="257"/>
      <c r="AR1223" s="222"/>
      <c r="AS1223" s="223"/>
      <c r="AT1223" s="257"/>
      <c r="AU1223" s="222"/>
      <c r="AV1223" s="223"/>
      <c r="AW1223" s="257"/>
      <c r="AX1223" s="257"/>
      <c r="AY1223" s="223"/>
      <c r="AZ1223" s="458">
        <f t="shared" si="316"/>
        <v>0</v>
      </c>
      <c r="BA1223" s="86">
        <f t="shared" si="304"/>
        <v>0</v>
      </c>
      <c r="BD1223" s="253">
        <v>0</v>
      </c>
      <c r="BE1223" s="66">
        <f t="shared" si="306"/>
        <v>0</v>
      </c>
      <c r="BF1223" s="85">
        <f t="shared" si="307"/>
        <v>0</v>
      </c>
    </row>
    <row r="1224" spans="1:58" ht="75" outlineLevel="1" x14ac:dyDescent="0.25">
      <c r="A1224" s="196" t="s">
        <v>994</v>
      </c>
      <c r="B1224" s="159" t="s">
        <v>995</v>
      </c>
      <c r="C1224" s="32" t="s">
        <v>26</v>
      </c>
      <c r="D1224" s="32">
        <v>1</v>
      </c>
      <c r="E1224" s="17">
        <v>2000</v>
      </c>
      <c r="F1224" s="2">
        <f t="shared" ref="F1224" si="327">E1224*D1224</f>
        <v>2000</v>
      </c>
      <c r="G1224" s="129">
        <v>0</v>
      </c>
      <c r="H1224" s="52">
        <f t="shared" si="311"/>
        <v>0</v>
      </c>
      <c r="I1224" s="130"/>
      <c r="J1224" s="55">
        <f t="shared" si="312"/>
        <v>0</v>
      </c>
      <c r="K1224" s="131">
        <f t="shared" si="313"/>
        <v>1</v>
      </c>
      <c r="L1224" s="469">
        <f t="shared" si="314"/>
        <v>2000</v>
      </c>
      <c r="M1224" s="71"/>
      <c r="O1224" s="85">
        <f t="shared" si="325"/>
        <v>0</v>
      </c>
      <c r="P1224" s="222"/>
      <c r="Q1224" s="222"/>
      <c r="R1224" s="223"/>
      <c r="S1224" s="222"/>
      <c r="T1224" s="222"/>
      <c r="U1224" s="223"/>
      <c r="V1224" s="222"/>
      <c r="W1224" s="222"/>
      <c r="X1224" s="223"/>
      <c r="Y1224" s="222"/>
      <c r="Z1224" s="222"/>
      <c r="AA1224" s="223"/>
      <c r="AB1224" s="257"/>
      <c r="AC1224" s="257"/>
      <c r="AD1224" s="223"/>
      <c r="AE1224" s="257"/>
      <c r="AF1224" s="222"/>
      <c r="AG1224" s="223"/>
      <c r="AH1224" s="257"/>
      <c r="AI1224" s="222"/>
      <c r="AJ1224" s="223"/>
      <c r="AK1224" s="257"/>
      <c r="AL1224" s="222"/>
      <c r="AM1224" s="223"/>
      <c r="AN1224" s="257"/>
      <c r="AO1224" s="222"/>
      <c r="AP1224" s="223"/>
      <c r="AQ1224" s="257"/>
      <c r="AR1224" s="222"/>
      <c r="AS1224" s="223"/>
      <c r="AT1224" s="257"/>
      <c r="AU1224" s="222"/>
      <c r="AV1224" s="223"/>
      <c r="AW1224" s="257">
        <v>1</v>
      </c>
      <c r="AX1224" s="257">
        <f>E1224</f>
        <v>2000</v>
      </c>
      <c r="AY1224" s="223">
        <f>AW1224*AX1224</f>
        <v>2000</v>
      </c>
      <c r="AZ1224" s="458">
        <f t="shared" si="316"/>
        <v>1</v>
      </c>
      <c r="BA1224" s="86">
        <f t="shared" si="304"/>
        <v>2000</v>
      </c>
      <c r="BD1224" s="253">
        <v>1</v>
      </c>
      <c r="BE1224" s="66">
        <f t="shared" si="306"/>
        <v>2000</v>
      </c>
      <c r="BF1224" s="85">
        <f t="shared" si="307"/>
        <v>2000</v>
      </c>
    </row>
    <row r="1225" spans="1:58" outlineLevel="1" x14ac:dyDescent="0.25">
      <c r="A1225" s="196"/>
      <c r="B1225" s="132"/>
      <c r="C1225" s="124"/>
      <c r="D1225" s="124"/>
      <c r="E1225" s="5"/>
      <c r="F1225" s="9"/>
      <c r="G1225" s="129">
        <v>0</v>
      </c>
      <c r="H1225" s="52">
        <f t="shared" si="311"/>
        <v>0</v>
      </c>
      <c r="I1225" s="130"/>
      <c r="J1225" s="55">
        <f t="shared" si="312"/>
        <v>0</v>
      </c>
      <c r="K1225" s="131">
        <f t="shared" si="313"/>
        <v>0</v>
      </c>
      <c r="L1225" s="469">
        <f t="shared" si="314"/>
        <v>0</v>
      </c>
      <c r="M1225" s="71"/>
      <c r="O1225" s="85">
        <f t="shared" si="325"/>
        <v>0</v>
      </c>
      <c r="P1225" s="222"/>
      <c r="Q1225" s="222"/>
      <c r="R1225" s="223"/>
      <c r="S1225" s="222"/>
      <c r="T1225" s="222"/>
      <c r="U1225" s="223"/>
      <c r="V1225" s="222"/>
      <c r="W1225" s="222"/>
      <c r="X1225" s="223"/>
      <c r="Y1225" s="222"/>
      <c r="Z1225" s="222"/>
      <c r="AA1225" s="223"/>
      <c r="AB1225" s="257"/>
      <c r="AC1225" s="257"/>
      <c r="AD1225" s="223"/>
      <c r="AE1225" s="257"/>
      <c r="AF1225" s="222"/>
      <c r="AG1225" s="223"/>
      <c r="AH1225" s="257"/>
      <c r="AI1225" s="222"/>
      <c r="AJ1225" s="223"/>
      <c r="AK1225" s="257"/>
      <c r="AL1225" s="222"/>
      <c r="AM1225" s="223"/>
      <c r="AN1225" s="257"/>
      <c r="AO1225" s="222"/>
      <c r="AP1225" s="223"/>
      <c r="AQ1225" s="257"/>
      <c r="AR1225" s="222"/>
      <c r="AS1225" s="223"/>
      <c r="AT1225" s="257"/>
      <c r="AU1225" s="222"/>
      <c r="AV1225" s="223"/>
      <c r="AW1225" s="257"/>
      <c r="AX1225" s="257"/>
      <c r="AY1225" s="223"/>
      <c r="AZ1225" s="458">
        <f t="shared" si="316"/>
        <v>0</v>
      </c>
      <c r="BA1225" s="86">
        <f t="shared" si="304"/>
        <v>0</v>
      </c>
      <c r="BD1225" s="253">
        <v>0</v>
      </c>
      <c r="BE1225" s="66">
        <f t="shared" si="306"/>
        <v>0</v>
      </c>
      <c r="BF1225" s="85">
        <f t="shared" si="307"/>
        <v>0</v>
      </c>
    </row>
    <row r="1226" spans="1:58" ht="28.5" x14ac:dyDescent="0.25">
      <c r="A1226" s="193" t="s">
        <v>959</v>
      </c>
      <c r="B1226" s="118" t="s">
        <v>996</v>
      </c>
      <c r="C1226" s="195"/>
      <c r="D1226" s="195"/>
      <c r="E1226" s="30"/>
      <c r="F1226" s="31">
        <f>SUM(F1189:F1224)</f>
        <v>102480</v>
      </c>
      <c r="G1226" s="195"/>
      <c r="H1226" s="31">
        <f>SUM(H1189:H1224)</f>
        <v>0</v>
      </c>
      <c r="I1226" s="195"/>
      <c r="J1226" s="31">
        <f>SUM(J1189:J1224)</f>
        <v>0</v>
      </c>
      <c r="K1226" s="195"/>
      <c r="L1226" s="482">
        <f>SUM(L1189:L1224)</f>
        <v>102480</v>
      </c>
      <c r="M1226" s="76"/>
      <c r="N1226" s="225"/>
      <c r="O1226" s="85">
        <f t="shared" si="325"/>
        <v>0</v>
      </c>
      <c r="P1226" s="225"/>
      <c r="Q1226" s="225"/>
      <c r="R1226" s="226"/>
      <c r="S1226" s="225"/>
      <c r="T1226" s="225"/>
      <c r="U1226" s="226"/>
      <c r="V1226" s="225"/>
      <c r="W1226" s="225"/>
      <c r="X1226" s="226"/>
      <c r="Y1226" s="225"/>
      <c r="Z1226" s="225"/>
      <c r="AA1226" s="226"/>
      <c r="AB1226" s="258"/>
      <c r="AC1226" s="258"/>
      <c r="AD1226" s="226"/>
      <c r="AE1226" s="258"/>
      <c r="AF1226" s="225"/>
      <c r="AG1226" s="226"/>
      <c r="AH1226" s="258"/>
      <c r="AI1226" s="225"/>
      <c r="AJ1226" s="226"/>
      <c r="AK1226" s="258"/>
      <c r="AL1226" s="225"/>
      <c r="AM1226" s="482">
        <f>SUM(AM1189:AM1224)</f>
        <v>0</v>
      </c>
      <c r="AN1226" s="258"/>
      <c r="AO1226" s="225"/>
      <c r="AP1226" s="482">
        <f>SUM(AP1189:AP1224)</f>
        <v>17504</v>
      </c>
      <c r="AQ1226" s="258"/>
      <c r="AR1226" s="225"/>
      <c r="AS1226" s="482">
        <f>SUM(AS1189:AS1224)</f>
        <v>81200</v>
      </c>
      <c r="AT1226" s="258"/>
      <c r="AU1226" s="225"/>
      <c r="AV1226" s="482">
        <f>SUM(AV1189:AV1224)</f>
        <v>0</v>
      </c>
      <c r="AW1226" s="505"/>
      <c r="AX1226" s="505"/>
      <c r="AY1226" s="482">
        <f>SUM(AY1189:AY1224)</f>
        <v>2000</v>
      </c>
      <c r="AZ1226" s="458">
        <f t="shared" si="316"/>
        <v>0</v>
      </c>
      <c r="BA1226" s="482">
        <f>SUM(BA1189:BA1224)</f>
        <v>100704</v>
      </c>
      <c r="BD1226" s="253">
        <v>0</v>
      </c>
      <c r="BE1226" s="66">
        <f t="shared" si="306"/>
        <v>0</v>
      </c>
      <c r="BF1226" s="482">
        <f>SUM(BF1189:BF1224)</f>
        <v>100704</v>
      </c>
    </row>
    <row r="1227" spans="1:58" x14ac:dyDescent="0.25">
      <c r="A1227" s="196"/>
      <c r="B1227" s="132"/>
      <c r="C1227" s="124"/>
      <c r="D1227" s="124"/>
      <c r="E1227" s="5"/>
      <c r="F1227" s="9"/>
      <c r="G1227" s="125"/>
      <c r="H1227" s="54"/>
      <c r="I1227" s="126"/>
      <c r="J1227" s="56"/>
      <c r="K1227" s="127"/>
      <c r="L1227" s="472"/>
      <c r="M1227" s="74"/>
      <c r="O1227" s="85">
        <f t="shared" si="325"/>
        <v>0</v>
      </c>
      <c r="P1227" s="222"/>
      <c r="Q1227" s="222"/>
      <c r="R1227" s="223"/>
      <c r="S1227" s="222"/>
      <c r="T1227" s="222"/>
      <c r="U1227" s="223"/>
      <c r="V1227" s="222"/>
      <c r="W1227" s="222"/>
      <c r="X1227" s="223"/>
      <c r="Y1227" s="222"/>
      <c r="Z1227" s="222"/>
      <c r="AA1227" s="223"/>
      <c r="AB1227" s="257"/>
      <c r="AC1227" s="257"/>
      <c r="AD1227" s="223"/>
      <c r="AE1227" s="257"/>
      <c r="AF1227" s="222"/>
      <c r="AG1227" s="223"/>
      <c r="AH1227" s="257"/>
      <c r="AI1227" s="222"/>
      <c r="AJ1227" s="223"/>
      <c r="AK1227" s="257"/>
      <c r="AL1227" s="222"/>
      <c r="AM1227" s="223"/>
      <c r="AN1227" s="257"/>
      <c r="AO1227" s="222"/>
      <c r="AP1227" s="223"/>
      <c r="AQ1227" s="257"/>
      <c r="AR1227" s="222"/>
      <c r="AS1227" s="223"/>
      <c r="AT1227" s="257"/>
      <c r="AU1227" s="222"/>
      <c r="AV1227" s="223"/>
      <c r="AW1227" s="257"/>
      <c r="AX1227" s="257"/>
      <c r="AY1227" s="223"/>
      <c r="AZ1227" s="458">
        <f t="shared" si="316"/>
        <v>0</v>
      </c>
      <c r="BA1227" s="86">
        <f t="shared" si="304"/>
        <v>0</v>
      </c>
      <c r="BD1227" s="253">
        <v>0</v>
      </c>
      <c r="BE1227" s="66">
        <f t="shared" si="306"/>
        <v>0</v>
      </c>
      <c r="BF1227" s="85">
        <f t="shared" si="307"/>
        <v>0</v>
      </c>
    </row>
    <row r="1228" spans="1:58" x14ac:dyDescent="0.25">
      <c r="A1228" s="193" t="s">
        <v>997</v>
      </c>
      <c r="B1228" s="118" t="s">
        <v>998</v>
      </c>
      <c r="C1228" s="195"/>
      <c r="D1228" s="195"/>
      <c r="E1228" s="30"/>
      <c r="F1228" s="31"/>
      <c r="G1228" s="195"/>
      <c r="H1228" s="31"/>
      <c r="I1228" s="195"/>
      <c r="J1228" s="31"/>
      <c r="K1228" s="195"/>
      <c r="L1228" s="482"/>
      <c r="M1228" s="76"/>
      <c r="N1228" s="225"/>
      <c r="O1228" s="85">
        <f t="shared" si="325"/>
        <v>0</v>
      </c>
      <c r="P1228" s="225"/>
      <c r="Q1228" s="225"/>
      <c r="R1228" s="226"/>
      <c r="S1228" s="225"/>
      <c r="T1228" s="225"/>
      <c r="U1228" s="226"/>
      <c r="V1228" s="225"/>
      <c r="W1228" s="225"/>
      <c r="X1228" s="226"/>
      <c r="Y1228" s="225"/>
      <c r="Z1228" s="225"/>
      <c r="AA1228" s="226"/>
      <c r="AB1228" s="258"/>
      <c r="AC1228" s="258"/>
      <c r="AD1228" s="226"/>
      <c r="AE1228" s="258"/>
      <c r="AF1228" s="225"/>
      <c r="AG1228" s="226"/>
      <c r="AH1228" s="258"/>
      <c r="AI1228" s="225"/>
      <c r="AJ1228" s="226"/>
      <c r="AK1228" s="258"/>
      <c r="AL1228" s="225"/>
      <c r="AM1228" s="226"/>
      <c r="AN1228" s="258"/>
      <c r="AO1228" s="225"/>
      <c r="AP1228" s="226"/>
      <c r="AQ1228" s="258"/>
      <c r="AR1228" s="225"/>
      <c r="AS1228" s="226"/>
      <c r="AT1228" s="258"/>
      <c r="AU1228" s="225"/>
      <c r="AV1228" s="226"/>
      <c r="AW1228" s="258"/>
      <c r="AX1228" s="258"/>
      <c r="AY1228" s="226"/>
      <c r="AZ1228" s="458">
        <f t="shared" si="316"/>
        <v>0</v>
      </c>
      <c r="BA1228" s="86">
        <f t="shared" si="304"/>
        <v>0</v>
      </c>
      <c r="BD1228" s="253">
        <v>0</v>
      </c>
      <c r="BE1228" s="66">
        <f t="shared" si="306"/>
        <v>0</v>
      </c>
      <c r="BF1228" s="85">
        <f t="shared" si="307"/>
        <v>0</v>
      </c>
    </row>
    <row r="1229" spans="1:58" outlineLevel="1" x14ac:dyDescent="0.25">
      <c r="A1229" s="196"/>
      <c r="B1229" s="132"/>
      <c r="C1229" s="124"/>
      <c r="D1229" s="124"/>
      <c r="E1229" s="5"/>
      <c r="F1229" s="9"/>
      <c r="G1229" s="129">
        <v>0</v>
      </c>
      <c r="H1229" s="52">
        <f t="shared" ref="H1229:H1249" si="328">G1229*E1229</f>
        <v>0</v>
      </c>
      <c r="I1229" s="130"/>
      <c r="J1229" s="55">
        <f t="shared" ref="J1229:J1249" si="329">I1229*E1229</f>
        <v>0</v>
      </c>
      <c r="K1229" s="131">
        <f t="shared" ref="K1229:K1249" si="330">D1229+G1229-I1229</f>
        <v>0</v>
      </c>
      <c r="L1229" s="469">
        <f t="shared" ref="L1229:L1249" si="331">K1229*E1229</f>
        <v>0</v>
      </c>
      <c r="M1229" s="71"/>
      <c r="O1229" s="85">
        <f t="shared" si="325"/>
        <v>0</v>
      </c>
      <c r="P1229" s="222"/>
      <c r="Q1229" s="222"/>
      <c r="R1229" s="223"/>
      <c r="S1229" s="222"/>
      <c r="T1229" s="222"/>
      <c r="U1229" s="223"/>
      <c r="V1229" s="222"/>
      <c r="W1229" s="222"/>
      <c r="X1229" s="223"/>
      <c r="Y1229" s="222"/>
      <c r="Z1229" s="222"/>
      <c r="AA1229" s="223"/>
      <c r="AB1229" s="257"/>
      <c r="AC1229" s="257"/>
      <c r="AD1229" s="223"/>
      <c r="AE1229" s="257"/>
      <c r="AF1229" s="222"/>
      <c r="AG1229" s="223"/>
      <c r="AH1229" s="257"/>
      <c r="AI1229" s="222"/>
      <c r="AJ1229" s="223"/>
      <c r="AK1229" s="257"/>
      <c r="AL1229" s="222"/>
      <c r="AM1229" s="223"/>
      <c r="AN1229" s="257"/>
      <c r="AO1229" s="222"/>
      <c r="AP1229" s="223"/>
      <c r="AQ1229" s="257"/>
      <c r="AR1229" s="222"/>
      <c r="AS1229" s="223"/>
      <c r="AT1229" s="257"/>
      <c r="AU1229" s="222"/>
      <c r="AV1229" s="223"/>
      <c r="AW1229" s="257"/>
      <c r="AX1229" s="257"/>
      <c r="AY1229" s="223"/>
      <c r="AZ1229" s="458">
        <f t="shared" si="316"/>
        <v>0</v>
      </c>
      <c r="BA1229" s="86">
        <f t="shared" si="304"/>
        <v>0</v>
      </c>
      <c r="BD1229" s="253">
        <v>0</v>
      </c>
      <c r="BE1229" s="66">
        <f t="shared" si="306"/>
        <v>0</v>
      </c>
      <c r="BF1229" s="85">
        <f t="shared" si="307"/>
        <v>0</v>
      </c>
    </row>
    <row r="1230" spans="1:58" ht="105" outlineLevel="1" x14ac:dyDescent="0.25">
      <c r="A1230" s="196" t="s">
        <v>999</v>
      </c>
      <c r="B1230" s="159" t="s">
        <v>1000</v>
      </c>
      <c r="C1230" s="32" t="s">
        <v>285</v>
      </c>
      <c r="D1230" s="32">
        <v>200</v>
      </c>
      <c r="E1230" s="17">
        <v>46</v>
      </c>
      <c r="F1230" s="2">
        <f t="shared" ref="F1230" si="332">E1230*D1230</f>
        <v>9200</v>
      </c>
      <c r="G1230" s="129">
        <v>0</v>
      </c>
      <c r="H1230" s="52">
        <f t="shared" si="328"/>
        <v>0</v>
      </c>
      <c r="I1230" s="130"/>
      <c r="J1230" s="55">
        <f t="shared" si="329"/>
        <v>0</v>
      </c>
      <c r="K1230" s="131">
        <f t="shared" si="330"/>
        <v>200</v>
      </c>
      <c r="L1230" s="469">
        <f t="shared" si="331"/>
        <v>9200</v>
      </c>
      <c r="M1230" s="71"/>
      <c r="O1230" s="85">
        <f t="shared" si="325"/>
        <v>0</v>
      </c>
      <c r="P1230" s="222"/>
      <c r="Q1230" s="222"/>
      <c r="R1230" s="223"/>
      <c r="S1230" s="222"/>
      <c r="T1230" s="222"/>
      <c r="U1230" s="223"/>
      <c r="V1230" s="222"/>
      <c r="W1230" s="222"/>
      <c r="X1230" s="223"/>
      <c r="Y1230" s="222"/>
      <c r="Z1230" s="222"/>
      <c r="AA1230" s="223"/>
      <c r="AB1230" s="257"/>
      <c r="AC1230" s="257"/>
      <c r="AD1230" s="223"/>
      <c r="AE1230" s="257"/>
      <c r="AF1230" s="222"/>
      <c r="AG1230" s="223"/>
      <c r="AH1230" s="257"/>
      <c r="AI1230" s="222"/>
      <c r="AJ1230" s="223"/>
      <c r="AK1230" s="257"/>
      <c r="AL1230" s="222"/>
      <c r="AM1230" s="223"/>
      <c r="AN1230" s="253">
        <v>225</v>
      </c>
      <c r="AO1230" s="66">
        <f>E1230</f>
        <v>46</v>
      </c>
      <c r="AP1230" s="85">
        <f>AN1230*AO1230</f>
        <v>10350</v>
      </c>
      <c r="AQ1230" s="253"/>
      <c r="AR1230" s="66">
        <f>H1230</f>
        <v>0</v>
      </c>
      <c r="AS1230" s="85">
        <f>AQ1230*AR1230</f>
        <v>0</v>
      </c>
      <c r="AU1230" s="66">
        <f>K1230</f>
        <v>200</v>
      </c>
      <c r="AV1230" s="85">
        <f>AT1230*AU1230</f>
        <v>0</v>
      </c>
      <c r="AZ1230" s="458">
        <f t="shared" si="316"/>
        <v>225</v>
      </c>
      <c r="BA1230" s="86">
        <f t="shared" si="304"/>
        <v>10350</v>
      </c>
      <c r="BD1230" s="253">
        <v>225</v>
      </c>
      <c r="BE1230" s="66">
        <f t="shared" si="306"/>
        <v>46</v>
      </c>
      <c r="BF1230" s="85">
        <f t="shared" si="307"/>
        <v>10350</v>
      </c>
    </row>
    <row r="1231" spans="1:58" outlineLevel="1" x14ac:dyDescent="0.25">
      <c r="A1231" s="196"/>
      <c r="B1231" s="132"/>
      <c r="C1231" s="124"/>
      <c r="D1231" s="124"/>
      <c r="E1231" s="5"/>
      <c r="F1231" s="9"/>
      <c r="G1231" s="129">
        <v>0</v>
      </c>
      <c r="H1231" s="52">
        <f t="shared" si="328"/>
        <v>0</v>
      </c>
      <c r="I1231" s="130"/>
      <c r="J1231" s="55">
        <f t="shared" si="329"/>
        <v>0</v>
      </c>
      <c r="K1231" s="131">
        <f t="shared" si="330"/>
        <v>0</v>
      </c>
      <c r="L1231" s="469">
        <f t="shared" si="331"/>
        <v>0</v>
      </c>
      <c r="M1231" s="71"/>
      <c r="O1231" s="85">
        <f t="shared" si="325"/>
        <v>0</v>
      </c>
      <c r="P1231" s="222"/>
      <c r="Q1231" s="222"/>
      <c r="R1231" s="223"/>
      <c r="S1231" s="222"/>
      <c r="T1231" s="222"/>
      <c r="U1231" s="223"/>
      <c r="V1231" s="222"/>
      <c r="W1231" s="222"/>
      <c r="X1231" s="223"/>
      <c r="Y1231" s="222"/>
      <c r="Z1231" s="222"/>
      <c r="AA1231" s="223"/>
      <c r="AB1231" s="257"/>
      <c r="AC1231" s="257"/>
      <c r="AD1231" s="223"/>
      <c r="AE1231" s="257"/>
      <c r="AF1231" s="222"/>
      <c r="AG1231" s="223"/>
      <c r="AH1231" s="257"/>
      <c r="AI1231" s="222"/>
      <c r="AJ1231" s="223"/>
      <c r="AK1231" s="257"/>
      <c r="AL1231" s="222"/>
      <c r="AM1231" s="223"/>
      <c r="AN1231" s="257"/>
      <c r="AO1231" s="222"/>
      <c r="AP1231" s="223"/>
      <c r="AQ1231" s="257"/>
      <c r="AR1231" s="222"/>
      <c r="AS1231" s="223"/>
      <c r="AT1231" s="257"/>
      <c r="AU1231" s="222"/>
      <c r="AV1231" s="223"/>
      <c r="AW1231" s="257"/>
      <c r="AX1231" s="257"/>
      <c r="AY1231" s="223"/>
      <c r="AZ1231" s="458">
        <f t="shared" si="316"/>
        <v>0</v>
      </c>
      <c r="BA1231" s="86">
        <f t="shared" si="304"/>
        <v>0</v>
      </c>
      <c r="BD1231" s="253">
        <v>0</v>
      </c>
      <c r="BE1231" s="66">
        <f t="shared" si="306"/>
        <v>0</v>
      </c>
      <c r="BF1231" s="85">
        <f t="shared" si="307"/>
        <v>0</v>
      </c>
    </row>
    <row r="1232" spans="1:58" ht="80.25" customHeight="1" outlineLevel="1" x14ac:dyDescent="0.25">
      <c r="A1232" s="196" t="s">
        <v>1001</v>
      </c>
      <c r="B1232" s="123" t="s">
        <v>1002</v>
      </c>
      <c r="C1232" s="32" t="s">
        <v>45</v>
      </c>
      <c r="D1232" s="32">
        <v>35</v>
      </c>
      <c r="E1232" s="17">
        <v>155</v>
      </c>
      <c r="F1232" s="2">
        <f t="shared" ref="F1232" si="333">E1232*D1232</f>
        <v>5425</v>
      </c>
      <c r="G1232" s="129">
        <v>0</v>
      </c>
      <c r="H1232" s="52">
        <f t="shared" si="328"/>
        <v>0</v>
      </c>
      <c r="I1232" s="130"/>
      <c r="J1232" s="55">
        <f t="shared" si="329"/>
        <v>0</v>
      </c>
      <c r="K1232" s="131">
        <f t="shared" si="330"/>
        <v>35</v>
      </c>
      <c r="L1232" s="469">
        <f t="shared" si="331"/>
        <v>5425</v>
      </c>
      <c r="M1232" s="71"/>
      <c r="O1232" s="85">
        <f t="shared" si="325"/>
        <v>0</v>
      </c>
      <c r="P1232" s="222"/>
      <c r="Q1232" s="222"/>
      <c r="R1232" s="223"/>
      <c r="S1232" s="222"/>
      <c r="T1232" s="222"/>
      <c r="U1232" s="223"/>
      <c r="V1232" s="222"/>
      <c r="W1232" s="222"/>
      <c r="X1232" s="223"/>
      <c r="Y1232" s="222"/>
      <c r="Z1232" s="222"/>
      <c r="AA1232" s="223"/>
      <c r="AB1232" s="257"/>
      <c r="AC1232" s="257"/>
      <c r="AD1232" s="223"/>
      <c r="AE1232" s="257"/>
      <c r="AF1232" s="222"/>
      <c r="AG1232" s="223"/>
      <c r="AH1232" s="257"/>
      <c r="AI1232" s="222"/>
      <c r="AJ1232" s="223"/>
      <c r="AK1232" s="257"/>
      <c r="AL1232" s="222"/>
      <c r="AM1232" s="223"/>
      <c r="AN1232" s="257"/>
      <c r="AO1232" s="222"/>
      <c r="AP1232" s="223"/>
      <c r="AQ1232" s="257"/>
      <c r="AR1232" s="222"/>
      <c r="AS1232" s="223"/>
      <c r="AT1232" s="257"/>
      <c r="AU1232" s="222"/>
      <c r="AV1232" s="223"/>
      <c r="AW1232" s="257"/>
      <c r="AX1232" s="257"/>
      <c r="AY1232" s="223"/>
      <c r="AZ1232" s="458">
        <f t="shared" si="316"/>
        <v>0</v>
      </c>
      <c r="BA1232" s="86">
        <f t="shared" si="304"/>
        <v>0</v>
      </c>
      <c r="BD1232" s="253">
        <v>0</v>
      </c>
      <c r="BE1232" s="66">
        <f t="shared" si="306"/>
        <v>155</v>
      </c>
      <c r="BF1232" s="85">
        <f t="shared" si="307"/>
        <v>0</v>
      </c>
    </row>
    <row r="1233" spans="1:58" outlineLevel="1" x14ac:dyDescent="0.25">
      <c r="A1233" s="196"/>
      <c r="B1233" s="132"/>
      <c r="C1233" s="124"/>
      <c r="D1233" s="124"/>
      <c r="E1233" s="5"/>
      <c r="F1233" s="9"/>
      <c r="G1233" s="129">
        <v>0</v>
      </c>
      <c r="H1233" s="52">
        <f t="shared" si="328"/>
        <v>0</v>
      </c>
      <c r="I1233" s="130"/>
      <c r="J1233" s="55">
        <f t="shared" si="329"/>
        <v>0</v>
      </c>
      <c r="K1233" s="131">
        <f t="shared" si="330"/>
        <v>0</v>
      </c>
      <c r="L1233" s="469">
        <f t="shared" si="331"/>
        <v>0</v>
      </c>
      <c r="M1233" s="71"/>
      <c r="O1233" s="85">
        <f t="shared" si="325"/>
        <v>0</v>
      </c>
      <c r="P1233" s="222"/>
      <c r="Q1233" s="222"/>
      <c r="R1233" s="223"/>
      <c r="S1233" s="222"/>
      <c r="T1233" s="222"/>
      <c r="U1233" s="223"/>
      <c r="V1233" s="222"/>
      <c r="W1233" s="222"/>
      <c r="X1233" s="223"/>
      <c r="Y1233" s="222"/>
      <c r="Z1233" s="222"/>
      <c r="AA1233" s="223"/>
      <c r="AB1233" s="257"/>
      <c r="AC1233" s="257"/>
      <c r="AD1233" s="223"/>
      <c r="AE1233" s="257"/>
      <c r="AF1233" s="222"/>
      <c r="AG1233" s="223"/>
      <c r="AH1233" s="257"/>
      <c r="AI1233" s="222"/>
      <c r="AJ1233" s="223"/>
      <c r="AK1233" s="257"/>
      <c r="AL1233" s="222"/>
      <c r="AM1233" s="223"/>
      <c r="AN1233" s="257"/>
      <c r="AO1233" s="222"/>
      <c r="AP1233" s="223"/>
      <c r="AQ1233" s="257"/>
      <c r="AR1233" s="222"/>
      <c r="AS1233" s="223"/>
      <c r="AT1233" s="257"/>
      <c r="AU1233" s="222"/>
      <c r="AV1233" s="223"/>
      <c r="AW1233" s="257"/>
      <c r="AX1233" s="257"/>
      <c r="AY1233" s="223"/>
      <c r="AZ1233" s="458">
        <f t="shared" si="316"/>
        <v>0</v>
      </c>
      <c r="BA1233" s="86">
        <f t="shared" si="304"/>
        <v>0</v>
      </c>
      <c r="BD1233" s="253">
        <v>0</v>
      </c>
      <c r="BE1233" s="66">
        <f t="shared" si="306"/>
        <v>0</v>
      </c>
      <c r="BF1233" s="85">
        <f t="shared" si="307"/>
        <v>0</v>
      </c>
    </row>
    <row r="1234" spans="1:58" ht="75" outlineLevel="1" x14ac:dyDescent="0.25">
      <c r="A1234" s="196" t="s">
        <v>1003</v>
      </c>
      <c r="B1234" s="123" t="s">
        <v>1004</v>
      </c>
      <c r="C1234" s="32" t="s">
        <v>45</v>
      </c>
      <c r="D1234" s="32">
        <v>35</v>
      </c>
      <c r="E1234" s="17">
        <v>150</v>
      </c>
      <c r="F1234" s="2">
        <f t="shared" ref="F1234" si="334">E1234*D1234</f>
        <v>5250</v>
      </c>
      <c r="G1234" s="129">
        <v>0</v>
      </c>
      <c r="H1234" s="52">
        <f t="shared" si="328"/>
        <v>0</v>
      </c>
      <c r="I1234" s="130"/>
      <c r="J1234" s="55">
        <f t="shared" si="329"/>
        <v>0</v>
      </c>
      <c r="K1234" s="131">
        <f t="shared" si="330"/>
        <v>35</v>
      </c>
      <c r="L1234" s="469">
        <f t="shared" si="331"/>
        <v>5250</v>
      </c>
      <c r="M1234" s="71"/>
      <c r="O1234" s="85">
        <f t="shared" si="325"/>
        <v>0</v>
      </c>
      <c r="P1234" s="222"/>
      <c r="Q1234" s="222"/>
      <c r="R1234" s="223"/>
      <c r="S1234" s="222"/>
      <c r="T1234" s="222"/>
      <c r="U1234" s="223"/>
      <c r="V1234" s="222"/>
      <c r="W1234" s="222"/>
      <c r="X1234" s="223"/>
      <c r="Y1234" s="222"/>
      <c r="Z1234" s="222"/>
      <c r="AA1234" s="223"/>
      <c r="AB1234" s="257"/>
      <c r="AC1234" s="257"/>
      <c r="AD1234" s="223"/>
      <c r="AE1234" s="257"/>
      <c r="AF1234" s="222"/>
      <c r="AG1234" s="223"/>
      <c r="AH1234" s="257"/>
      <c r="AI1234" s="222"/>
      <c r="AJ1234" s="223"/>
      <c r="AK1234" s="257"/>
      <c r="AL1234" s="222"/>
      <c r="AM1234" s="223"/>
      <c r="AN1234" s="257"/>
      <c r="AO1234" s="222"/>
      <c r="AP1234" s="223"/>
      <c r="AQ1234" s="253">
        <v>10</v>
      </c>
      <c r="AR1234" s="66">
        <f>E1234</f>
        <v>150</v>
      </c>
      <c r="AS1234" s="85">
        <f>AQ1234*AR1234</f>
        <v>1500</v>
      </c>
      <c r="AT1234" s="257">
        <v>25</v>
      </c>
      <c r="AU1234" s="222">
        <f t="shared" ref="AU1234" si="335">E1234</f>
        <v>150</v>
      </c>
      <c r="AV1234" s="223">
        <f t="shared" ref="AV1234" si="336">AT1234*AU1234</f>
        <v>3750</v>
      </c>
      <c r="AW1234" s="257"/>
      <c r="AX1234" s="257"/>
      <c r="AY1234" s="223"/>
      <c r="AZ1234" s="458">
        <f t="shared" si="316"/>
        <v>35</v>
      </c>
      <c r="BA1234" s="86">
        <f t="shared" si="304"/>
        <v>5250</v>
      </c>
      <c r="BD1234" s="253">
        <v>35</v>
      </c>
      <c r="BE1234" s="66">
        <f t="shared" si="306"/>
        <v>150</v>
      </c>
      <c r="BF1234" s="85">
        <f t="shared" si="307"/>
        <v>5250</v>
      </c>
    </row>
    <row r="1235" spans="1:58" outlineLevel="1" x14ac:dyDescent="0.25">
      <c r="A1235" s="196"/>
      <c r="B1235" s="132"/>
      <c r="C1235" s="124"/>
      <c r="D1235" s="124"/>
      <c r="E1235" s="5"/>
      <c r="F1235" s="9"/>
      <c r="G1235" s="129">
        <v>0</v>
      </c>
      <c r="H1235" s="52">
        <f t="shared" si="328"/>
        <v>0</v>
      </c>
      <c r="I1235" s="130"/>
      <c r="J1235" s="55">
        <f t="shared" si="329"/>
        <v>0</v>
      </c>
      <c r="K1235" s="131">
        <f t="shared" si="330"/>
        <v>0</v>
      </c>
      <c r="L1235" s="469">
        <f t="shared" si="331"/>
        <v>0</v>
      </c>
      <c r="M1235" s="71"/>
      <c r="O1235" s="85">
        <f t="shared" si="325"/>
        <v>0</v>
      </c>
      <c r="P1235" s="222"/>
      <c r="Q1235" s="222"/>
      <c r="R1235" s="223"/>
      <c r="S1235" s="222"/>
      <c r="T1235" s="222"/>
      <c r="U1235" s="223"/>
      <c r="V1235" s="222"/>
      <c r="W1235" s="222"/>
      <c r="X1235" s="223"/>
      <c r="Y1235" s="222"/>
      <c r="Z1235" s="222"/>
      <c r="AA1235" s="223"/>
      <c r="AB1235" s="257"/>
      <c r="AC1235" s="257"/>
      <c r="AD1235" s="223"/>
      <c r="AE1235" s="257"/>
      <c r="AF1235" s="222"/>
      <c r="AG1235" s="223"/>
      <c r="AH1235" s="257"/>
      <c r="AI1235" s="222"/>
      <c r="AJ1235" s="223"/>
      <c r="AK1235" s="257"/>
      <c r="AL1235" s="222"/>
      <c r="AM1235" s="223"/>
      <c r="AN1235" s="257"/>
      <c r="AO1235" s="222"/>
      <c r="AP1235" s="223"/>
      <c r="AQ1235" s="257"/>
      <c r="AR1235" s="222"/>
      <c r="AS1235" s="223"/>
      <c r="AT1235" s="257"/>
      <c r="AU1235" s="222"/>
      <c r="AV1235" s="223"/>
      <c r="AW1235" s="257"/>
      <c r="AX1235" s="257"/>
      <c r="AY1235" s="223"/>
      <c r="AZ1235" s="458">
        <f t="shared" si="316"/>
        <v>0</v>
      </c>
      <c r="BA1235" s="86">
        <f t="shared" si="304"/>
        <v>0</v>
      </c>
      <c r="BD1235" s="253">
        <v>0</v>
      </c>
      <c r="BE1235" s="66">
        <f t="shared" si="306"/>
        <v>0</v>
      </c>
      <c r="BF1235" s="85">
        <f t="shared" si="307"/>
        <v>0</v>
      </c>
    </row>
    <row r="1236" spans="1:58" ht="105" outlineLevel="1" x14ac:dyDescent="0.25">
      <c r="A1236" s="196" t="s">
        <v>1005</v>
      </c>
      <c r="B1236" s="123" t="s">
        <v>1006</v>
      </c>
      <c r="C1236" s="32" t="s">
        <v>45</v>
      </c>
      <c r="D1236" s="32">
        <v>20</v>
      </c>
      <c r="E1236" s="17">
        <v>70</v>
      </c>
      <c r="F1236" s="2">
        <f t="shared" ref="F1236" si="337">E1236*D1236</f>
        <v>1400</v>
      </c>
      <c r="G1236" s="129">
        <v>0</v>
      </c>
      <c r="H1236" s="52">
        <f t="shared" si="328"/>
        <v>0</v>
      </c>
      <c r="I1236" s="130"/>
      <c r="J1236" s="55">
        <f t="shared" si="329"/>
        <v>0</v>
      </c>
      <c r="K1236" s="131">
        <f t="shared" si="330"/>
        <v>20</v>
      </c>
      <c r="L1236" s="469">
        <f t="shared" si="331"/>
        <v>1400</v>
      </c>
      <c r="M1236" s="71"/>
      <c r="O1236" s="85">
        <f t="shared" si="325"/>
        <v>0</v>
      </c>
      <c r="P1236" s="222"/>
      <c r="Q1236" s="222"/>
      <c r="R1236" s="223"/>
      <c r="S1236" s="222"/>
      <c r="T1236" s="222"/>
      <c r="U1236" s="223"/>
      <c r="V1236" s="222"/>
      <c r="W1236" s="222"/>
      <c r="X1236" s="223"/>
      <c r="Y1236" s="222"/>
      <c r="Z1236" s="222"/>
      <c r="AA1236" s="223"/>
      <c r="AB1236" s="257"/>
      <c r="AC1236" s="257"/>
      <c r="AD1236" s="223"/>
      <c r="AE1236" s="257"/>
      <c r="AF1236" s="222"/>
      <c r="AG1236" s="223"/>
      <c r="AH1236" s="257"/>
      <c r="AI1236" s="222"/>
      <c r="AJ1236" s="223"/>
      <c r="AK1236" s="257"/>
      <c r="AL1236" s="222"/>
      <c r="AM1236" s="223"/>
      <c r="AN1236" s="257"/>
      <c r="AO1236" s="222"/>
      <c r="AP1236" s="223"/>
      <c r="AQ1236" s="253">
        <v>11</v>
      </c>
      <c r="AR1236" s="66">
        <f>E1236</f>
        <v>70</v>
      </c>
      <c r="AS1236" s="85">
        <f>AQ1236*AR1236</f>
        <v>770</v>
      </c>
      <c r="AT1236" s="257">
        <v>9</v>
      </c>
      <c r="AU1236" s="222">
        <f t="shared" ref="AU1236" si="338">E1236</f>
        <v>70</v>
      </c>
      <c r="AV1236" s="223">
        <f t="shared" ref="AV1236" si="339">AT1236*AU1236</f>
        <v>630</v>
      </c>
      <c r="AW1236" s="257"/>
      <c r="AX1236" s="257"/>
      <c r="AY1236" s="223"/>
      <c r="AZ1236" s="458">
        <f t="shared" si="316"/>
        <v>20</v>
      </c>
      <c r="BA1236" s="86">
        <f t="shared" si="304"/>
        <v>1400</v>
      </c>
      <c r="BD1236" s="253">
        <v>20</v>
      </c>
      <c r="BE1236" s="66">
        <f t="shared" si="306"/>
        <v>70</v>
      </c>
      <c r="BF1236" s="85">
        <f t="shared" si="307"/>
        <v>1400</v>
      </c>
    </row>
    <row r="1237" spans="1:58" outlineLevel="1" x14ac:dyDescent="0.25">
      <c r="A1237" s="196"/>
      <c r="B1237" s="132"/>
      <c r="C1237" s="124"/>
      <c r="D1237" s="124"/>
      <c r="E1237" s="5"/>
      <c r="F1237" s="9"/>
      <c r="G1237" s="129">
        <v>0</v>
      </c>
      <c r="H1237" s="52">
        <f t="shared" si="328"/>
        <v>0</v>
      </c>
      <c r="I1237" s="130"/>
      <c r="J1237" s="55">
        <f t="shared" si="329"/>
        <v>0</v>
      </c>
      <c r="K1237" s="131">
        <f t="shared" si="330"/>
        <v>0</v>
      </c>
      <c r="L1237" s="469">
        <f t="shared" si="331"/>
        <v>0</v>
      </c>
      <c r="M1237" s="71"/>
      <c r="O1237" s="85">
        <f t="shared" si="325"/>
        <v>0</v>
      </c>
      <c r="P1237" s="222"/>
      <c r="Q1237" s="222"/>
      <c r="R1237" s="223"/>
      <c r="S1237" s="222"/>
      <c r="T1237" s="222"/>
      <c r="U1237" s="223"/>
      <c r="V1237" s="222"/>
      <c r="W1237" s="222"/>
      <c r="X1237" s="223"/>
      <c r="Y1237" s="222"/>
      <c r="Z1237" s="222"/>
      <c r="AA1237" s="223"/>
      <c r="AB1237" s="257"/>
      <c r="AC1237" s="257"/>
      <c r="AD1237" s="223"/>
      <c r="AE1237" s="257"/>
      <c r="AF1237" s="222"/>
      <c r="AG1237" s="223"/>
      <c r="AH1237" s="257"/>
      <c r="AI1237" s="222"/>
      <c r="AJ1237" s="223"/>
      <c r="AK1237" s="257"/>
      <c r="AL1237" s="222"/>
      <c r="AM1237" s="223"/>
      <c r="AN1237" s="257"/>
      <c r="AO1237" s="222"/>
      <c r="AP1237" s="223"/>
      <c r="AQ1237" s="257"/>
      <c r="AR1237" s="222"/>
      <c r="AS1237" s="223"/>
      <c r="AT1237" s="257"/>
      <c r="AU1237" s="222"/>
      <c r="AV1237" s="223"/>
      <c r="AW1237" s="257"/>
      <c r="AX1237" s="257"/>
      <c r="AY1237" s="223"/>
      <c r="AZ1237" s="458">
        <f t="shared" si="316"/>
        <v>0</v>
      </c>
      <c r="BA1237" s="86">
        <f t="shared" si="304"/>
        <v>0</v>
      </c>
      <c r="BD1237" s="253">
        <v>0</v>
      </c>
      <c r="BE1237" s="66">
        <f t="shared" si="306"/>
        <v>0</v>
      </c>
      <c r="BF1237" s="85">
        <f t="shared" si="307"/>
        <v>0</v>
      </c>
    </row>
    <row r="1238" spans="1:58" ht="105" outlineLevel="1" x14ac:dyDescent="0.25">
      <c r="A1238" s="196" t="s">
        <v>1007</v>
      </c>
      <c r="B1238" s="123" t="s">
        <v>1006</v>
      </c>
      <c r="C1238" s="32" t="s">
        <v>45</v>
      </c>
      <c r="D1238" s="32">
        <v>15</v>
      </c>
      <c r="E1238" s="17">
        <v>70</v>
      </c>
      <c r="F1238" s="2">
        <f t="shared" ref="F1238" si="340">E1238*D1238</f>
        <v>1050</v>
      </c>
      <c r="G1238" s="129">
        <v>0</v>
      </c>
      <c r="H1238" s="52">
        <f t="shared" si="328"/>
        <v>0</v>
      </c>
      <c r="I1238" s="130"/>
      <c r="J1238" s="55">
        <f t="shared" si="329"/>
        <v>0</v>
      </c>
      <c r="K1238" s="131">
        <f t="shared" si="330"/>
        <v>15</v>
      </c>
      <c r="L1238" s="469">
        <f t="shared" si="331"/>
        <v>1050</v>
      </c>
      <c r="M1238" s="71"/>
      <c r="O1238" s="85">
        <f t="shared" si="325"/>
        <v>0</v>
      </c>
      <c r="P1238" s="222"/>
      <c r="Q1238" s="222"/>
      <c r="R1238" s="223"/>
      <c r="S1238" s="222"/>
      <c r="T1238" s="222"/>
      <c r="U1238" s="223"/>
      <c r="V1238" s="222"/>
      <c r="W1238" s="222"/>
      <c r="X1238" s="223"/>
      <c r="Y1238" s="222"/>
      <c r="Z1238" s="222"/>
      <c r="AA1238" s="223"/>
      <c r="AB1238" s="257"/>
      <c r="AC1238" s="257"/>
      <c r="AD1238" s="223"/>
      <c r="AE1238" s="257"/>
      <c r="AF1238" s="222"/>
      <c r="AG1238" s="223"/>
      <c r="AH1238" s="257"/>
      <c r="AI1238" s="222"/>
      <c r="AJ1238" s="223"/>
      <c r="AK1238" s="257"/>
      <c r="AL1238" s="222"/>
      <c r="AM1238" s="223"/>
      <c r="AN1238" s="257"/>
      <c r="AO1238" s="222"/>
      <c r="AP1238" s="223"/>
      <c r="AQ1238" s="257"/>
      <c r="AR1238" s="222"/>
      <c r="AS1238" s="223"/>
      <c r="AT1238" s="257"/>
      <c r="AU1238" s="222"/>
      <c r="AV1238" s="223"/>
      <c r="AW1238" s="257"/>
      <c r="AX1238" s="257"/>
      <c r="AY1238" s="223"/>
      <c r="AZ1238" s="458">
        <f t="shared" si="316"/>
        <v>0</v>
      </c>
      <c r="BA1238" s="86">
        <f t="shared" si="304"/>
        <v>0</v>
      </c>
      <c r="BD1238" s="253">
        <v>0</v>
      </c>
      <c r="BE1238" s="66">
        <f t="shared" si="306"/>
        <v>70</v>
      </c>
      <c r="BF1238" s="85">
        <f t="shared" si="307"/>
        <v>0</v>
      </c>
    </row>
    <row r="1239" spans="1:58" outlineLevel="1" x14ac:dyDescent="0.25">
      <c r="A1239" s="196"/>
      <c r="B1239" s="132"/>
      <c r="C1239" s="124"/>
      <c r="D1239" s="124"/>
      <c r="E1239" s="5"/>
      <c r="F1239" s="9"/>
      <c r="G1239" s="129">
        <v>0</v>
      </c>
      <c r="H1239" s="52">
        <f t="shared" si="328"/>
        <v>0</v>
      </c>
      <c r="I1239" s="130"/>
      <c r="J1239" s="55">
        <f t="shared" si="329"/>
        <v>0</v>
      </c>
      <c r="K1239" s="131">
        <f t="shared" si="330"/>
        <v>0</v>
      </c>
      <c r="L1239" s="469">
        <f t="shared" si="331"/>
        <v>0</v>
      </c>
      <c r="M1239" s="71"/>
      <c r="O1239" s="85">
        <f t="shared" si="325"/>
        <v>0</v>
      </c>
      <c r="P1239" s="222"/>
      <c r="Q1239" s="222"/>
      <c r="R1239" s="223"/>
      <c r="S1239" s="222"/>
      <c r="T1239" s="222"/>
      <c r="U1239" s="223"/>
      <c r="V1239" s="222"/>
      <c r="W1239" s="222"/>
      <c r="X1239" s="223"/>
      <c r="Y1239" s="222"/>
      <c r="Z1239" s="222"/>
      <c r="AA1239" s="223"/>
      <c r="AB1239" s="257"/>
      <c r="AC1239" s="257"/>
      <c r="AD1239" s="223"/>
      <c r="AE1239" s="257"/>
      <c r="AF1239" s="222"/>
      <c r="AG1239" s="223"/>
      <c r="AH1239" s="257"/>
      <c r="AI1239" s="222"/>
      <c r="AJ1239" s="223"/>
      <c r="AK1239" s="257"/>
      <c r="AL1239" s="222"/>
      <c r="AM1239" s="223"/>
      <c r="AN1239" s="257"/>
      <c r="AO1239" s="222"/>
      <c r="AP1239" s="223"/>
      <c r="AQ1239" s="257"/>
      <c r="AR1239" s="222"/>
      <c r="AS1239" s="223"/>
      <c r="AT1239" s="257"/>
      <c r="AU1239" s="222"/>
      <c r="AV1239" s="223"/>
      <c r="AW1239" s="257"/>
      <c r="AX1239" s="257"/>
      <c r="AY1239" s="223"/>
      <c r="AZ1239" s="458">
        <f t="shared" si="316"/>
        <v>0</v>
      </c>
      <c r="BA1239" s="86">
        <f t="shared" ref="BA1239:BA1302" si="341">AZ1239*E1239</f>
        <v>0</v>
      </c>
      <c r="BD1239" s="253">
        <v>0</v>
      </c>
      <c r="BE1239" s="66">
        <f t="shared" si="306"/>
        <v>0</v>
      </c>
      <c r="BF1239" s="85">
        <f t="shared" si="307"/>
        <v>0</v>
      </c>
    </row>
    <row r="1240" spans="1:58" ht="108" customHeight="1" outlineLevel="1" x14ac:dyDescent="0.25">
      <c r="A1240" s="196" t="s">
        <v>1008</v>
      </c>
      <c r="B1240" s="123" t="s">
        <v>1009</v>
      </c>
      <c r="C1240" s="124"/>
      <c r="D1240" s="124"/>
      <c r="E1240" s="5"/>
      <c r="F1240" s="9"/>
      <c r="G1240" s="129">
        <v>0</v>
      </c>
      <c r="H1240" s="52">
        <f t="shared" si="328"/>
        <v>0</v>
      </c>
      <c r="I1240" s="130"/>
      <c r="J1240" s="55">
        <f t="shared" si="329"/>
        <v>0</v>
      </c>
      <c r="K1240" s="131">
        <f t="shared" si="330"/>
        <v>0</v>
      </c>
      <c r="L1240" s="469">
        <f t="shared" si="331"/>
        <v>0</v>
      </c>
      <c r="M1240" s="71"/>
      <c r="O1240" s="85">
        <f t="shared" si="325"/>
        <v>0</v>
      </c>
      <c r="P1240" s="222"/>
      <c r="Q1240" s="222"/>
      <c r="R1240" s="223"/>
      <c r="S1240" s="222"/>
      <c r="T1240" s="222"/>
      <c r="U1240" s="223"/>
      <c r="V1240" s="222"/>
      <c r="W1240" s="222"/>
      <c r="X1240" s="223"/>
      <c r="Y1240" s="222"/>
      <c r="Z1240" s="222"/>
      <c r="AA1240" s="223"/>
      <c r="AB1240" s="257"/>
      <c r="AC1240" s="257"/>
      <c r="AD1240" s="223"/>
      <c r="AE1240" s="257"/>
      <c r="AF1240" s="222"/>
      <c r="AG1240" s="223"/>
      <c r="AH1240" s="257"/>
      <c r="AI1240" s="222"/>
      <c r="AJ1240" s="223"/>
      <c r="AK1240" s="257"/>
      <c r="AL1240" s="222"/>
      <c r="AM1240" s="223"/>
      <c r="AN1240" s="257"/>
      <c r="AO1240" s="222"/>
      <c r="AP1240" s="223"/>
      <c r="AQ1240" s="257"/>
      <c r="AR1240" s="222"/>
      <c r="AS1240" s="223"/>
      <c r="AT1240" s="257"/>
      <c r="AU1240" s="222"/>
      <c r="AV1240" s="223"/>
      <c r="AW1240" s="257"/>
      <c r="AX1240" s="257"/>
      <c r="AY1240" s="223"/>
      <c r="AZ1240" s="458">
        <f t="shared" si="316"/>
        <v>0</v>
      </c>
      <c r="BA1240" s="86">
        <f t="shared" si="341"/>
        <v>0</v>
      </c>
      <c r="BD1240" s="253">
        <v>0</v>
      </c>
      <c r="BE1240" s="66">
        <f t="shared" si="306"/>
        <v>0</v>
      </c>
      <c r="BF1240" s="85">
        <f t="shared" si="307"/>
        <v>0</v>
      </c>
    </row>
    <row r="1241" spans="1:58" outlineLevel="1" x14ac:dyDescent="0.25">
      <c r="A1241" s="196"/>
      <c r="B1241" s="159" t="s">
        <v>1010</v>
      </c>
      <c r="C1241" s="124"/>
      <c r="D1241" s="124"/>
      <c r="E1241" s="5"/>
      <c r="F1241" s="9"/>
      <c r="G1241" s="129">
        <v>0</v>
      </c>
      <c r="H1241" s="52">
        <f t="shared" si="328"/>
        <v>0</v>
      </c>
      <c r="I1241" s="130"/>
      <c r="J1241" s="55">
        <f t="shared" si="329"/>
        <v>0</v>
      </c>
      <c r="K1241" s="131">
        <f t="shared" si="330"/>
        <v>0</v>
      </c>
      <c r="L1241" s="469">
        <f t="shared" si="331"/>
        <v>0</v>
      </c>
      <c r="M1241" s="71"/>
      <c r="O1241" s="85">
        <f t="shared" si="325"/>
        <v>0</v>
      </c>
      <c r="P1241" s="222"/>
      <c r="Q1241" s="222"/>
      <c r="R1241" s="223"/>
      <c r="S1241" s="222"/>
      <c r="T1241" s="222"/>
      <c r="U1241" s="223"/>
      <c r="V1241" s="222"/>
      <c r="W1241" s="222"/>
      <c r="X1241" s="223"/>
      <c r="Y1241" s="222"/>
      <c r="Z1241" s="222"/>
      <c r="AA1241" s="223"/>
      <c r="AB1241" s="257"/>
      <c r="AC1241" s="257"/>
      <c r="AD1241" s="223"/>
      <c r="AE1241" s="257"/>
      <c r="AF1241" s="222"/>
      <c r="AG1241" s="223"/>
      <c r="AH1241" s="257"/>
      <c r="AI1241" s="222"/>
      <c r="AJ1241" s="223"/>
      <c r="AK1241" s="257"/>
      <c r="AL1241" s="222"/>
      <c r="AM1241" s="223"/>
      <c r="AN1241" s="257"/>
      <c r="AO1241" s="222"/>
      <c r="AP1241" s="223"/>
      <c r="AQ1241" s="257"/>
      <c r="AR1241" s="222"/>
      <c r="AS1241" s="223"/>
      <c r="AT1241" s="257"/>
      <c r="AU1241" s="222"/>
      <c r="AV1241" s="223"/>
      <c r="AW1241" s="257"/>
      <c r="AX1241" s="257"/>
      <c r="AY1241" s="223"/>
      <c r="AZ1241" s="458">
        <f t="shared" si="316"/>
        <v>0</v>
      </c>
      <c r="BA1241" s="86">
        <f t="shared" si="341"/>
        <v>0</v>
      </c>
      <c r="BD1241" s="253">
        <v>0</v>
      </c>
      <c r="BE1241" s="66">
        <f t="shared" si="306"/>
        <v>0</v>
      </c>
      <c r="BF1241" s="85">
        <f t="shared" si="307"/>
        <v>0</v>
      </c>
    </row>
    <row r="1242" spans="1:58" outlineLevel="1" x14ac:dyDescent="0.25">
      <c r="A1242" s="196"/>
      <c r="B1242" s="159" t="s">
        <v>1011</v>
      </c>
      <c r="C1242" s="124"/>
      <c r="D1242" s="124"/>
      <c r="E1242" s="5"/>
      <c r="F1242" s="9"/>
      <c r="G1242" s="129">
        <v>0</v>
      </c>
      <c r="H1242" s="52">
        <f t="shared" si="328"/>
        <v>0</v>
      </c>
      <c r="I1242" s="130"/>
      <c r="J1242" s="55">
        <f t="shared" si="329"/>
        <v>0</v>
      </c>
      <c r="K1242" s="131">
        <f t="shared" si="330"/>
        <v>0</v>
      </c>
      <c r="L1242" s="469">
        <f t="shared" si="331"/>
        <v>0</v>
      </c>
      <c r="M1242" s="71"/>
      <c r="O1242" s="85">
        <f t="shared" si="325"/>
        <v>0</v>
      </c>
      <c r="P1242" s="222"/>
      <c r="Q1242" s="222"/>
      <c r="R1242" s="223"/>
      <c r="S1242" s="222"/>
      <c r="T1242" s="222"/>
      <c r="U1242" s="223"/>
      <c r="V1242" s="222"/>
      <c r="W1242" s="222"/>
      <c r="X1242" s="223"/>
      <c r="Y1242" s="222"/>
      <c r="Z1242" s="222"/>
      <c r="AA1242" s="223"/>
      <c r="AB1242" s="257"/>
      <c r="AC1242" s="257"/>
      <c r="AD1242" s="223"/>
      <c r="AE1242" s="257"/>
      <c r="AF1242" s="222"/>
      <c r="AG1242" s="223"/>
      <c r="AH1242" s="257"/>
      <c r="AI1242" s="222"/>
      <c r="AJ1242" s="223"/>
      <c r="AK1242" s="257"/>
      <c r="AL1242" s="222"/>
      <c r="AM1242" s="223"/>
      <c r="AN1242" s="257"/>
      <c r="AO1242" s="222"/>
      <c r="AP1242" s="223"/>
      <c r="AQ1242" s="257"/>
      <c r="AR1242" s="222"/>
      <c r="AS1242" s="223"/>
      <c r="AT1242" s="257"/>
      <c r="AU1242" s="222"/>
      <c r="AV1242" s="223"/>
      <c r="AW1242" s="257"/>
      <c r="AX1242" s="257"/>
      <c r="AY1242" s="223"/>
      <c r="AZ1242" s="458">
        <f t="shared" si="316"/>
        <v>0</v>
      </c>
      <c r="BA1242" s="86">
        <f t="shared" si="341"/>
        <v>0</v>
      </c>
      <c r="BD1242" s="253">
        <v>0</v>
      </c>
      <c r="BE1242" s="66">
        <f t="shared" ref="BE1242:BE1305" si="342">E1242</f>
        <v>0</v>
      </c>
      <c r="BF1242" s="85">
        <f t="shared" ref="BF1242:BF1305" si="343">BD1242*BE1242</f>
        <v>0</v>
      </c>
    </row>
    <row r="1243" spans="1:58" ht="15.75" customHeight="1" outlineLevel="1" x14ac:dyDescent="0.25">
      <c r="A1243" s="196"/>
      <c r="B1243" s="159" t="s">
        <v>1012</v>
      </c>
      <c r="C1243" s="124"/>
      <c r="D1243" s="124"/>
      <c r="E1243" s="5"/>
      <c r="F1243" s="9"/>
      <c r="G1243" s="129">
        <v>0</v>
      </c>
      <c r="H1243" s="52">
        <f t="shared" si="328"/>
        <v>0</v>
      </c>
      <c r="I1243" s="130"/>
      <c r="J1243" s="55">
        <f t="shared" si="329"/>
        <v>0</v>
      </c>
      <c r="K1243" s="131">
        <f t="shared" si="330"/>
        <v>0</v>
      </c>
      <c r="L1243" s="469">
        <f t="shared" si="331"/>
        <v>0</v>
      </c>
      <c r="M1243" s="71"/>
      <c r="O1243" s="85">
        <f t="shared" si="325"/>
        <v>0</v>
      </c>
      <c r="P1243" s="222"/>
      <c r="Q1243" s="222"/>
      <c r="R1243" s="223"/>
      <c r="S1243" s="222"/>
      <c r="T1243" s="222"/>
      <c r="U1243" s="223"/>
      <c r="V1243" s="222"/>
      <c r="W1243" s="222"/>
      <c r="X1243" s="223"/>
      <c r="Y1243" s="222"/>
      <c r="Z1243" s="222"/>
      <c r="AA1243" s="223"/>
      <c r="AB1243" s="257"/>
      <c r="AC1243" s="257"/>
      <c r="AD1243" s="223"/>
      <c r="AE1243" s="257"/>
      <c r="AF1243" s="222"/>
      <c r="AG1243" s="223"/>
      <c r="AH1243" s="257"/>
      <c r="AI1243" s="222"/>
      <c r="AJ1243" s="223"/>
      <c r="AK1243" s="257"/>
      <c r="AL1243" s="222"/>
      <c r="AM1243" s="223"/>
      <c r="AN1243" s="257"/>
      <c r="AO1243" s="222"/>
      <c r="AP1243" s="223"/>
      <c r="AQ1243" s="257"/>
      <c r="AR1243" s="222"/>
      <c r="AS1243" s="223"/>
      <c r="AT1243" s="257"/>
      <c r="AU1243" s="222"/>
      <c r="AV1243" s="223"/>
      <c r="AW1243" s="257"/>
      <c r="AX1243" s="257"/>
      <c r="AY1243" s="223"/>
      <c r="AZ1243" s="458">
        <f t="shared" si="316"/>
        <v>0</v>
      </c>
      <c r="BA1243" s="86">
        <f t="shared" si="341"/>
        <v>0</v>
      </c>
      <c r="BD1243" s="253">
        <v>0</v>
      </c>
      <c r="BE1243" s="66">
        <f t="shared" si="342"/>
        <v>0</v>
      </c>
      <c r="BF1243" s="85">
        <f t="shared" si="343"/>
        <v>0</v>
      </c>
    </row>
    <row r="1244" spans="1:58" outlineLevel="1" x14ac:dyDescent="0.25">
      <c r="A1244" s="196"/>
      <c r="B1244" s="159" t="s">
        <v>1013</v>
      </c>
      <c r="C1244" s="124"/>
      <c r="D1244" s="124"/>
      <c r="E1244" s="5"/>
      <c r="F1244" s="9"/>
      <c r="G1244" s="129">
        <v>0</v>
      </c>
      <c r="H1244" s="52">
        <f t="shared" si="328"/>
        <v>0</v>
      </c>
      <c r="I1244" s="130"/>
      <c r="J1244" s="55">
        <f t="shared" si="329"/>
        <v>0</v>
      </c>
      <c r="K1244" s="131">
        <f t="shared" si="330"/>
        <v>0</v>
      </c>
      <c r="L1244" s="469">
        <f t="shared" si="331"/>
        <v>0</v>
      </c>
      <c r="M1244" s="71"/>
      <c r="O1244" s="85">
        <f t="shared" si="325"/>
        <v>0</v>
      </c>
      <c r="P1244" s="222"/>
      <c r="Q1244" s="222"/>
      <c r="R1244" s="223"/>
      <c r="S1244" s="222"/>
      <c r="T1244" s="222"/>
      <c r="U1244" s="223"/>
      <c r="V1244" s="222"/>
      <c r="W1244" s="222"/>
      <c r="X1244" s="223"/>
      <c r="Y1244" s="222"/>
      <c r="Z1244" s="222"/>
      <c r="AA1244" s="223"/>
      <c r="AB1244" s="257"/>
      <c r="AC1244" s="257"/>
      <c r="AD1244" s="223"/>
      <c r="AE1244" s="257"/>
      <c r="AF1244" s="222"/>
      <c r="AG1244" s="223"/>
      <c r="AH1244" s="257"/>
      <c r="AI1244" s="222"/>
      <c r="AJ1244" s="223"/>
      <c r="AK1244" s="257"/>
      <c r="AL1244" s="222"/>
      <c r="AM1244" s="223"/>
      <c r="AN1244" s="257"/>
      <c r="AO1244" s="222"/>
      <c r="AP1244" s="223"/>
      <c r="AQ1244" s="257"/>
      <c r="AR1244" s="222"/>
      <c r="AS1244" s="223"/>
      <c r="AT1244" s="257"/>
      <c r="AU1244" s="222"/>
      <c r="AV1244" s="223"/>
      <c r="AW1244" s="257"/>
      <c r="AX1244" s="257"/>
      <c r="AY1244" s="223"/>
      <c r="AZ1244" s="458">
        <f t="shared" si="316"/>
        <v>0</v>
      </c>
      <c r="BA1244" s="86">
        <f t="shared" si="341"/>
        <v>0</v>
      </c>
      <c r="BD1244" s="253">
        <v>0</v>
      </c>
      <c r="BE1244" s="66">
        <f t="shared" si="342"/>
        <v>0</v>
      </c>
      <c r="BF1244" s="85">
        <f t="shared" si="343"/>
        <v>0</v>
      </c>
    </row>
    <row r="1245" spans="1:58" outlineLevel="1" x14ac:dyDescent="0.25">
      <c r="A1245" s="196"/>
      <c r="B1245" s="159" t="s">
        <v>1014</v>
      </c>
      <c r="C1245" s="124"/>
      <c r="D1245" s="124"/>
      <c r="E1245" s="5"/>
      <c r="F1245" s="9"/>
      <c r="G1245" s="129">
        <v>0</v>
      </c>
      <c r="H1245" s="52">
        <f t="shared" si="328"/>
        <v>0</v>
      </c>
      <c r="I1245" s="130"/>
      <c r="J1245" s="55">
        <f t="shared" si="329"/>
        <v>0</v>
      </c>
      <c r="K1245" s="131">
        <f t="shared" si="330"/>
        <v>0</v>
      </c>
      <c r="L1245" s="469">
        <f t="shared" si="331"/>
        <v>0</v>
      </c>
      <c r="M1245" s="71"/>
      <c r="O1245" s="85">
        <f t="shared" si="325"/>
        <v>0</v>
      </c>
      <c r="P1245" s="222"/>
      <c r="Q1245" s="222"/>
      <c r="R1245" s="223"/>
      <c r="S1245" s="222"/>
      <c r="T1245" s="222"/>
      <c r="U1245" s="223"/>
      <c r="V1245" s="222"/>
      <c r="W1245" s="222"/>
      <c r="X1245" s="223"/>
      <c r="Y1245" s="222"/>
      <c r="Z1245" s="222"/>
      <c r="AA1245" s="223"/>
      <c r="AB1245" s="257"/>
      <c r="AC1245" s="257"/>
      <c r="AD1245" s="223"/>
      <c r="AE1245" s="257"/>
      <c r="AF1245" s="222"/>
      <c r="AG1245" s="223"/>
      <c r="AH1245" s="257"/>
      <c r="AI1245" s="222"/>
      <c r="AJ1245" s="223"/>
      <c r="AK1245" s="257"/>
      <c r="AL1245" s="222"/>
      <c r="AM1245" s="223"/>
      <c r="AN1245" s="257"/>
      <c r="AO1245" s="222"/>
      <c r="AP1245" s="223"/>
      <c r="AQ1245" s="257"/>
      <c r="AR1245" s="222"/>
      <c r="AS1245" s="223"/>
      <c r="AT1245" s="257"/>
      <c r="AU1245" s="222"/>
      <c r="AV1245" s="223"/>
      <c r="AW1245" s="257"/>
      <c r="AX1245" s="257"/>
      <c r="AY1245" s="223"/>
      <c r="AZ1245" s="458">
        <f t="shared" si="316"/>
        <v>0</v>
      </c>
      <c r="BA1245" s="86">
        <f t="shared" si="341"/>
        <v>0</v>
      </c>
      <c r="BD1245" s="253">
        <v>0</v>
      </c>
      <c r="BE1245" s="66">
        <f t="shared" si="342"/>
        <v>0</v>
      </c>
      <c r="BF1245" s="85">
        <f t="shared" si="343"/>
        <v>0</v>
      </c>
    </row>
    <row r="1246" spans="1:58" outlineLevel="1" x14ac:dyDescent="0.25">
      <c r="A1246" s="196"/>
      <c r="B1246" s="159" t="s">
        <v>1015</v>
      </c>
      <c r="C1246" s="32" t="s">
        <v>26</v>
      </c>
      <c r="D1246" s="32">
        <v>15</v>
      </c>
      <c r="E1246" s="17">
        <v>3000</v>
      </c>
      <c r="F1246" s="2">
        <f t="shared" ref="F1246" si="344">E1246*D1246</f>
        <v>45000</v>
      </c>
      <c r="G1246" s="129">
        <v>0</v>
      </c>
      <c r="H1246" s="52">
        <f t="shared" si="328"/>
        <v>0</v>
      </c>
      <c r="I1246" s="130"/>
      <c r="J1246" s="55">
        <f t="shared" si="329"/>
        <v>0</v>
      </c>
      <c r="K1246" s="131">
        <f t="shared" si="330"/>
        <v>15</v>
      </c>
      <c r="L1246" s="469">
        <f t="shared" si="331"/>
        <v>45000</v>
      </c>
      <c r="M1246" s="71"/>
      <c r="O1246" s="85">
        <f t="shared" si="325"/>
        <v>0</v>
      </c>
      <c r="P1246" s="222"/>
      <c r="Q1246" s="222"/>
      <c r="R1246" s="223"/>
      <c r="S1246" s="222"/>
      <c r="T1246" s="222"/>
      <c r="U1246" s="223"/>
      <c r="V1246" s="222"/>
      <c r="W1246" s="222"/>
      <c r="X1246" s="223"/>
      <c r="Y1246" s="222"/>
      <c r="Z1246" s="222"/>
      <c r="AA1246" s="223"/>
      <c r="AB1246" s="257"/>
      <c r="AC1246" s="257"/>
      <c r="AD1246" s="223"/>
      <c r="AE1246" s="257"/>
      <c r="AF1246" s="222"/>
      <c r="AG1246" s="223"/>
      <c r="AH1246" s="257"/>
      <c r="AI1246" s="222"/>
      <c r="AJ1246" s="223"/>
      <c r="AK1246" s="257"/>
      <c r="AL1246" s="222"/>
      <c r="AM1246" s="223"/>
      <c r="AN1246" s="257"/>
      <c r="AO1246" s="222"/>
      <c r="AP1246" s="223"/>
      <c r="AQ1246" s="253">
        <v>15</v>
      </c>
      <c r="AR1246" s="66">
        <f>E1246</f>
        <v>3000</v>
      </c>
      <c r="AS1246" s="85">
        <f>AQ1246*AR1246</f>
        <v>45000</v>
      </c>
      <c r="AU1246" s="66">
        <f>H1246</f>
        <v>0</v>
      </c>
      <c r="AV1246" s="85">
        <f>AT1246*AU1246</f>
        <v>0</v>
      </c>
      <c r="AZ1246" s="458">
        <f t="shared" si="316"/>
        <v>15</v>
      </c>
      <c r="BA1246" s="86">
        <f t="shared" si="341"/>
        <v>45000</v>
      </c>
      <c r="BD1246" s="253">
        <v>15</v>
      </c>
      <c r="BE1246" s="66">
        <f t="shared" si="342"/>
        <v>3000</v>
      </c>
      <c r="BF1246" s="85">
        <f t="shared" si="343"/>
        <v>45000</v>
      </c>
    </row>
    <row r="1247" spans="1:58" outlineLevel="1" x14ac:dyDescent="0.25">
      <c r="A1247" s="196"/>
      <c r="B1247" s="132"/>
      <c r="C1247" s="124"/>
      <c r="D1247" s="124"/>
      <c r="E1247" s="5"/>
      <c r="F1247" s="9"/>
      <c r="G1247" s="129">
        <v>0</v>
      </c>
      <c r="H1247" s="52">
        <f t="shared" si="328"/>
        <v>0</v>
      </c>
      <c r="I1247" s="130"/>
      <c r="J1247" s="55">
        <f t="shared" si="329"/>
        <v>0</v>
      </c>
      <c r="K1247" s="131">
        <f t="shared" si="330"/>
        <v>0</v>
      </c>
      <c r="L1247" s="469">
        <f t="shared" si="331"/>
        <v>0</v>
      </c>
      <c r="M1247" s="71"/>
      <c r="O1247" s="85">
        <f t="shared" si="325"/>
        <v>0</v>
      </c>
      <c r="P1247" s="222"/>
      <c r="Q1247" s="222"/>
      <c r="R1247" s="223"/>
      <c r="S1247" s="222"/>
      <c r="T1247" s="222"/>
      <c r="U1247" s="223"/>
      <c r="V1247" s="222"/>
      <c r="W1247" s="222"/>
      <c r="X1247" s="223"/>
      <c r="Y1247" s="222"/>
      <c r="Z1247" s="222"/>
      <c r="AA1247" s="223"/>
      <c r="AB1247" s="257"/>
      <c r="AC1247" s="257"/>
      <c r="AD1247" s="223"/>
      <c r="AE1247" s="257"/>
      <c r="AF1247" s="222"/>
      <c r="AG1247" s="223"/>
      <c r="AH1247" s="257"/>
      <c r="AI1247" s="222"/>
      <c r="AJ1247" s="223"/>
      <c r="AK1247" s="257"/>
      <c r="AL1247" s="222"/>
      <c r="AM1247" s="223"/>
      <c r="AN1247" s="257"/>
      <c r="AO1247" s="222"/>
      <c r="AP1247" s="223"/>
      <c r="AQ1247" s="257"/>
      <c r="AR1247" s="222"/>
      <c r="AS1247" s="223"/>
      <c r="AT1247" s="257"/>
      <c r="AU1247" s="222"/>
      <c r="AV1247" s="223"/>
      <c r="AW1247" s="257"/>
      <c r="AX1247" s="257"/>
      <c r="AY1247" s="223"/>
      <c r="AZ1247" s="458">
        <f t="shared" si="316"/>
        <v>0</v>
      </c>
      <c r="BA1247" s="86">
        <f t="shared" si="341"/>
        <v>0</v>
      </c>
      <c r="BD1247" s="253">
        <v>0</v>
      </c>
      <c r="BE1247" s="66">
        <f t="shared" si="342"/>
        <v>0</v>
      </c>
      <c r="BF1247" s="85">
        <f t="shared" si="343"/>
        <v>0</v>
      </c>
    </row>
    <row r="1248" spans="1:58" ht="60" outlineLevel="1" x14ac:dyDescent="0.25">
      <c r="A1248" s="196" t="s">
        <v>1016</v>
      </c>
      <c r="B1248" s="159" t="s">
        <v>1017</v>
      </c>
      <c r="C1248" s="32" t="s">
        <v>45</v>
      </c>
      <c r="D1248" s="32">
        <v>1</v>
      </c>
      <c r="E1248" s="17">
        <v>2400</v>
      </c>
      <c r="F1248" s="2">
        <f t="shared" ref="F1248" si="345">E1248*D1248</f>
        <v>2400</v>
      </c>
      <c r="G1248" s="129">
        <v>0</v>
      </c>
      <c r="H1248" s="52">
        <f t="shared" si="328"/>
        <v>0</v>
      </c>
      <c r="I1248" s="130"/>
      <c r="J1248" s="55">
        <f t="shared" si="329"/>
        <v>0</v>
      </c>
      <c r="K1248" s="131">
        <f t="shared" si="330"/>
        <v>1</v>
      </c>
      <c r="L1248" s="469">
        <f t="shared" si="331"/>
        <v>2400</v>
      </c>
      <c r="M1248" s="71"/>
      <c r="O1248" s="85">
        <f t="shared" si="325"/>
        <v>0</v>
      </c>
      <c r="P1248" s="222"/>
      <c r="Q1248" s="222"/>
      <c r="R1248" s="223"/>
      <c r="S1248" s="222"/>
      <c r="T1248" s="222"/>
      <c r="U1248" s="223"/>
      <c r="V1248" s="222"/>
      <c r="W1248" s="222"/>
      <c r="X1248" s="223"/>
      <c r="Y1248" s="222"/>
      <c r="Z1248" s="222"/>
      <c r="AA1248" s="223"/>
      <c r="AB1248" s="257"/>
      <c r="AC1248" s="257"/>
      <c r="AD1248" s="223"/>
      <c r="AE1248" s="257"/>
      <c r="AF1248" s="222"/>
      <c r="AG1248" s="223"/>
      <c r="AH1248" s="257"/>
      <c r="AI1248" s="222"/>
      <c r="AJ1248" s="223"/>
      <c r="AK1248" s="257"/>
      <c r="AL1248" s="222"/>
      <c r="AM1248" s="223"/>
      <c r="AN1248" s="257"/>
      <c r="AO1248" s="222"/>
      <c r="AP1248" s="223"/>
      <c r="AQ1248" s="253">
        <v>1</v>
      </c>
      <c r="AR1248" s="66">
        <f>E1248</f>
        <v>2400</v>
      </c>
      <c r="AS1248" s="85">
        <f>AQ1248*AR1248</f>
        <v>2400</v>
      </c>
      <c r="AU1248" s="66">
        <f>H1248</f>
        <v>0</v>
      </c>
      <c r="AV1248" s="85">
        <f>AT1248*AU1248</f>
        <v>0</v>
      </c>
      <c r="AZ1248" s="458">
        <f t="shared" si="316"/>
        <v>1</v>
      </c>
      <c r="BA1248" s="86">
        <f t="shared" si="341"/>
        <v>2400</v>
      </c>
      <c r="BD1248" s="253">
        <v>1</v>
      </c>
      <c r="BE1248" s="66">
        <f t="shared" si="342"/>
        <v>2400</v>
      </c>
      <c r="BF1248" s="85">
        <f t="shared" si="343"/>
        <v>2400</v>
      </c>
    </row>
    <row r="1249" spans="1:58" outlineLevel="1" x14ac:dyDescent="0.25">
      <c r="A1249" s="196"/>
      <c r="B1249" s="132"/>
      <c r="C1249" s="124"/>
      <c r="D1249" s="124"/>
      <c r="E1249" s="5"/>
      <c r="F1249" s="9"/>
      <c r="G1249" s="129">
        <v>0</v>
      </c>
      <c r="H1249" s="52">
        <f t="shared" si="328"/>
        <v>0</v>
      </c>
      <c r="I1249" s="130"/>
      <c r="J1249" s="55">
        <f t="shared" si="329"/>
        <v>0</v>
      </c>
      <c r="K1249" s="131">
        <f t="shared" si="330"/>
        <v>0</v>
      </c>
      <c r="L1249" s="469">
        <f t="shared" si="331"/>
        <v>0</v>
      </c>
      <c r="M1249" s="71"/>
      <c r="O1249" s="85">
        <f t="shared" si="325"/>
        <v>0</v>
      </c>
      <c r="P1249" s="222"/>
      <c r="Q1249" s="222"/>
      <c r="R1249" s="223"/>
      <c r="S1249" s="222"/>
      <c r="T1249" s="222"/>
      <c r="U1249" s="223"/>
      <c r="V1249" s="222"/>
      <c r="W1249" s="222"/>
      <c r="X1249" s="223"/>
      <c r="Y1249" s="222"/>
      <c r="Z1249" s="222"/>
      <c r="AA1249" s="223"/>
      <c r="AB1249" s="257"/>
      <c r="AC1249" s="257"/>
      <c r="AD1249" s="223"/>
      <c r="AE1249" s="257"/>
      <c r="AF1249" s="222"/>
      <c r="AG1249" s="223"/>
      <c r="AH1249" s="257"/>
      <c r="AI1249" s="222"/>
      <c r="AJ1249" s="223"/>
      <c r="AK1249" s="257"/>
      <c r="AL1249" s="222"/>
      <c r="AM1249" s="223"/>
      <c r="AN1249" s="257"/>
      <c r="AO1249" s="222"/>
      <c r="AP1249" s="223"/>
      <c r="AQ1249" s="257"/>
      <c r="AR1249" s="222"/>
      <c r="AS1249" s="223"/>
      <c r="AT1249" s="257"/>
      <c r="AU1249" s="222"/>
      <c r="AV1249" s="223"/>
      <c r="AW1249" s="257"/>
      <c r="AX1249" s="257"/>
      <c r="AY1249" s="223"/>
      <c r="AZ1249" s="458">
        <f t="shared" si="316"/>
        <v>0</v>
      </c>
      <c r="BA1249" s="86">
        <f t="shared" si="341"/>
        <v>0</v>
      </c>
      <c r="BD1249" s="253">
        <v>0</v>
      </c>
      <c r="BE1249" s="66">
        <f t="shared" si="342"/>
        <v>0</v>
      </c>
      <c r="BF1249" s="85">
        <f t="shared" si="343"/>
        <v>0</v>
      </c>
    </row>
    <row r="1250" spans="1:58" x14ac:dyDescent="0.25">
      <c r="A1250" s="193" t="s">
        <v>997</v>
      </c>
      <c r="B1250" s="118" t="s">
        <v>1018</v>
      </c>
      <c r="C1250" s="195"/>
      <c r="D1250" s="195"/>
      <c r="E1250" s="30"/>
      <c r="F1250" s="31">
        <f>SUM(F1230:F1249)</f>
        <v>69725</v>
      </c>
      <c r="G1250" s="195"/>
      <c r="H1250" s="31">
        <f>SUM(H1230:H1249)</f>
        <v>0</v>
      </c>
      <c r="I1250" s="195"/>
      <c r="J1250" s="31">
        <f>SUM(J1230:J1249)</f>
        <v>0</v>
      </c>
      <c r="K1250" s="195"/>
      <c r="L1250" s="482">
        <f>SUM(L1230:L1249)</f>
        <v>69725</v>
      </c>
      <c r="M1250" s="76"/>
      <c r="N1250" s="225"/>
      <c r="O1250" s="85">
        <f t="shared" si="325"/>
        <v>0</v>
      </c>
      <c r="P1250" s="225"/>
      <c r="Q1250" s="225"/>
      <c r="R1250" s="226"/>
      <c r="S1250" s="225"/>
      <c r="T1250" s="225"/>
      <c r="U1250" s="226"/>
      <c r="V1250" s="225"/>
      <c r="W1250" s="225"/>
      <c r="X1250" s="226"/>
      <c r="Y1250" s="225"/>
      <c r="Z1250" s="225"/>
      <c r="AA1250" s="226"/>
      <c r="AB1250" s="258"/>
      <c r="AC1250" s="258"/>
      <c r="AD1250" s="226"/>
      <c r="AE1250" s="258"/>
      <c r="AF1250" s="225"/>
      <c r="AG1250" s="226"/>
      <c r="AH1250" s="258"/>
      <c r="AI1250" s="225"/>
      <c r="AJ1250" s="226"/>
      <c r="AK1250" s="258"/>
      <c r="AL1250" s="225"/>
      <c r="AM1250" s="482">
        <f>SUM(AM1230:AM1249)</f>
        <v>0</v>
      </c>
      <c r="AN1250" s="258"/>
      <c r="AO1250" s="225"/>
      <c r="AP1250" s="482">
        <f>SUM(AP1230:AP1249)</f>
        <v>10350</v>
      </c>
      <c r="AQ1250" s="258"/>
      <c r="AR1250" s="225"/>
      <c r="AS1250" s="482">
        <f>SUM(AS1230:AS1249)</f>
        <v>49670</v>
      </c>
      <c r="AT1250" s="258"/>
      <c r="AU1250" s="225"/>
      <c r="AV1250" s="482">
        <f>SUM(AV1230:AV1249)</f>
        <v>4380</v>
      </c>
      <c r="AW1250" s="505"/>
      <c r="AX1250" s="505"/>
      <c r="AY1250" s="519"/>
      <c r="AZ1250" s="458">
        <f t="shared" si="316"/>
        <v>0</v>
      </c>
      <c r="BA1250" s="482">
        <f>SUM(BA1230:BA1249)</f>
        <v>64400</v>
      </c>
      <c r="BD1250" s="253">
        <v>0</v>
      </c>
      <c r="BE1250" s="66">
        <f t="shared" si="342"/>
        <v>0</v>
      </c>
      <c r="BF1250" s="482">
        <f>SUM(BF1230:BF1249)</f>
        <v>64400</v>
      </c>
    </row>
    <row r="1251" spans="1:58" x14ac:dyDescent="0.25">
      <c r="A1251" s="196"/>
      <c r="B1251" s="132"/>
      <c r="C1251" s="124"/>
      <c r="D1251" s="124"/>
      <c r="E1251" s="5"/>
      <c r="F1251" s="9"/>
      <c r="G1251" s="125"/>
      <c r="H1251" s="54"/>
      <c r="I1251" s="126"/>
      <c r="J1251" s="56"/>
      <c r="K1251" s="127"/>
      <c r="L1251" s="472"/>
      <c r="M1251" s="74"/>
      <c r="O1251" s="85">
        <f t="shared" si="325"/>
        <v>0</v>
      </c>
      <c r="P1251" s="222"/>
      <c r="Q1251" s="222"/>
      <c r="R1251" s="223"/>
      <c r="S1251" s="222"/>
      <c r="T1251" s="222"/>
      <c r="U1251" s="223"/>
      <c r="V1251" s="222"/>
      <c r="W1251" s="222"/>
      <c r="X1251" s="223"/>
      <c r="Y1251" s="222"/>
      <c r="Z1251" s="222"/>
      <c r="AA1251" s="223"/>
      <c r="AB1251" s="257"/>
      <c r="AC1251" s="257"/>
      <c r="AD1251" s="223"/>
      <c r="AE1251" s="257"/>
      <c r="AF1251" s="222"/>
      <c r="AG1251" s="223"/>
      <c r="AH1251" s="257"/>
      <c r="AI1251" s="222"/>
      <c r="AJ1251" s="223"/>
      <c r="AK1251" s="257"/>
      <c r="AL1251" s="222"/>
      <c r="AM1251" s="223"/>
      <c r="AN1251" s="257"/>
      <c r="AO1251" s="222"/>
      <c r="AP1251" s="223"/>
      <c r="AQ1251" s="257"/>
      <c r="AR1251" s="222"/>
      <c r="AS1251" s="223"/>
      <c r="AT1251" s="257"/>
      <c r="AU1251" s="222"/>
      <c r="AV1251" s="223"/>
      <c r="AW1251" s="257"/>
      <c r="AX1251" s="257"/>
      <c r="AY1251" s="223"/>
      <c r="AZ1251" s="458">
        <f t="shared" si="316"/>
        <v>0</v>
      </c>
      <c r="BA1251" s="86">
        <f t="shared" si="341"/>
        <v>0</v>
      </c>
      <c r="BD1251" s="253">
        <v>0</v>
      </c>
      <c r="BE1251" s="66">
        <f t="shared" si="342"/>
        <v>0</v>
      </c>
      <c r="BF1251" s="85">
        <f t="shared" si="343"/>
        <v>0</v>
      </c>
    </row>
    <row r="1252" spans="1:58" x14ac:dyDescent="0.25">
      <c r="A1252" s="193" t="s">
        <v>1019</v>
      </c>
      <c r="B1252" s="118" t="s">
        <v>1020</v>
      </c>
      <c r="C1252" s="195"/>
      <c r="D1252" s="195"/>
      <c r="E1252" s="30"/>
      <c r="F1252" s="31"/>
      <c r="G1252" s="195"/>
      <c r="H1252" s="31"/>
      <c r="I1252" s="195"/>
      <c r="J1252" s="31"/>
      <c r="K1252" s="195"/>
      <c r="L1252" s="482"/>
      <c r="M1252" s="76"/>
      <c r="N1252" s="225"/>
      <c r="O1252" s="85">
        <f t="shared" si="325"/>
        <v>0</v>
      </c>
      <c r="P1252" s="225"/>
      <c r="Q1252" s="225"/>
      <c r="R1252" s="226"/>
      <c r="S1252" s="225"/>
      <c r="T1252" s="225"/>
      <c r="U1252" s="226"/>
      <c r="V1252" s="225"/>
      <c r="W1252" s="225"/>
      <c r="X1252" s="226"/>
      <c r="Y1252" s="225"/>
      <c r="Z1252" s="225"/>
      <c r="AA1252" s="226"/>
      <c r="AB1252" s="258"/>
      <c r="AC1252" s="258"/>
      <c r="AD1252" s="226"/>
      <c r="AE1252" s="258"/>
      <c r="AF1252" s="225"/>
      <c r="AG1252" s="226"/>
      <c r="AH1252" s="258"/>
      <c r="AI1252" s="225"/>
      <c r="AJ1252" s="226"/>
      <c r="AK1252" s="258"/>
      <c r="AL1252" s="225"/>
      <c r="AM1252" s="226"/>
      <c r="AN1252" s="258"/>
      <c r="AO1252" s="225"/>
      <c r="AP1252" s="226"/>
      <c r="AQ1252" s="258"/>
      <c r="AR1252" s="225"/>
      <c r="AS1252" s="226"/>
      <c r="AT1252" s="258"/>
      <c r="AU1252" s="225"/>
      <c r="AV1252" s="226"/>
      <c r="AW1252" s="258"/>
      <c r="AX1252" s="258"/>
      <c r="AY1252" s="226"/>
      <c r="AZ1252" s="458">
        <f t="shared" si="316"/>
        <v>0</v>
      </c>
      <c r="BA1252" s="86">
        <f t="shared" si="341"/>
        <v>0</v>
      </c>
      <c r="BD1252" s="253">
        <v>0</v>
      </c>
      <c r="BE1252" s="66">
        <f t="shared" si="342"/>
        <v>0</v>
      </c>
      <c r="BF1252" s="85">
        <f t="shared" si="343"/>
        <v>0</v>
      </c>
    </row>
    <row r="1253" spans="1:58" outlineLevel="1" x14ac:dyDescent="0.25">
      <c r="A1253" s="196"/>
      <c r="B1253" s="132"/>
      <c r="C1253" s="124"/>
      <c r="D1253" s="124"/>
      <c r="E1253" s="5"/>
      <c r="F1253" s="9"/>
      <c r="G1253" s="129">
        <v>0</v>
      </c>
      <c r="H1253" s="52">
        <f t="shared" ref="H1253:H1265" si="346">G1253*E1253</f>
        <v>0</v>
      </c>
      <c r="I1253" s="130"/>
      <c r="J1253" s="55">
        <f t="shared" ref="J1253:J1265" si="347">I1253*E1253</f>
        <v>0</v>
      </c>
      <c r="K1253" s="131">
        <f t="shared" ref="K1253:K1265" si="348">D1253+G1253-I1253</f>
        <v>0</v>
      </c>
      <c r="L1253" s="469">
        <f t="shared" ref="L1253:L1265" si="349">K1253*E1253</f>
        <v>0</v>
      </c>
      <c r="M1253" s="71"/>
      <c r="O1253" s="85">
        <f t="shared" si="325"/>
        <v>0</v>
      </c>
      <c r="P1253" s="222"/>
      <c r="Q1253" s="222"/>
      <c r="R1253" s="223"/>
      <c r="S1253" s="222"/>
      <c r="T1253" s="222"/>
      <c r="U1253" s="223"/>
      <c r="V1253" s="222"/>
      <c r="W1253" s="222"/>
      <c r="X1253" s="223"/>
      <c r="Y1253" s="222"/>
      <c r="Z1253" s="222"/>
      <c r="AA1253" s="223"/>
      <c r="AB1253" s="257"/>
      <c r="AC1253" s="257"/>
      <c r="AD1253" s="223"/>
      <c r="AE1253" s="257"/>
      <c r="AF1253" s="222"/>
      <c r="AG1253" s="223"/>
      <c r="AH1253" s="257"/>
      <c r="AI1253" s="222"/>
      <c r="AJ1253" s="223"/>
      <c r="AK1253" s="257"/>
      <c r="AL1253" s="222"/>
      <c r="AM1253" s="223"/>
      <c r="AN1253" s="257"/>
      <c r="AO1253" s="222"/>
      <c r="AP1253" s="223"/>
      <c r="AQ1253" s="257"/>
      <c r="AR1253" s="222"/>
      <c r="AS1253" s="223"/>
      <c r="AT1253" s="257"/>
      <c r="AU1253" s="222"/>
      <c r="AV1253" s="223"/>
      <c r="AW1253" s="257"/>
      <c r="AX1253" s="257"/>
      <c r="AY1253" s="223"/>
      <c r="AZ1253" s="458">
        <f t="shared" si="316"/>
        <v>0</v>
      </c>
      <c r="BA1253" s="86">
        <f t="shared" si="341"/>
        <v>0</v>
      </c>
      <c r="BD1253" s="253">
        <v>0</v>
      </c>
      <c r="BE1253" s="66">
        <f t="shared" si="342"/>
        <v>0</v>
      </c>
      <c r="BF1253" s="85">
        <f t="shared" si="343"/>
        <v>0</v>
      </c>
    </row>
    <row r="1254" spans="1:58" ht="105" outlineLevel="1" x14ac:dyDescent="0.25">
      <c r="A1254" s="196" t="s">
        <v>1021</v>
      </c>
      <c r="B1254" s="159" t="s">
        <v>1022</v>
      </c>
      <c r="C1254" s="32" t="s">
        <v>285</v>
      </c>
      <c r="D1254" s="32">
        <v>50</v>
      </c>
      <c r="E1254" s="17">
        <v>47</v>
      </c>
      <c r="F1254" s="2">
        <f t="shared" ref="F1254" si="350">E1254*D1254</f>
        <v>2350</v>
      </c>
      <c r="G1254" s="129">
        <v>0</v>
      </c>
      <c r="H1254" s="52">
        <f t="shared" si="346"/>
        <v>0</v>
      </c>
      <c r="I1254" s="130"/>
      <c r="J1254" s="55">
        <f t="shared" si="347"/>
        <v>0</v>
      </c>
      <c r="K1254" s="131">
        <f t="shared" si="348"/>
        <v>50</v>
      </c>
      <c r="L1254" s="469">
        <f t="shared" si="349"/>
        <v>2350</v>
      </c>
      <c r="M1254" s="71"/>
      <c r="O1254" s="85">
        <f t="shared" si="325"/>
        <v>0</v>
      </c>
      <c r="P1254" s="222"/>
      <c r="Q1254" s="222"/>
      <c r="R1254" s="223"/>
      <c r="S1254" s="222"/>
      <c r="T1254" s="222"/>
      <c r="U1254" s="223"/>
      <c r="V1254" s="222"/>
      <c r="W1254" s="222"/>
      <c r="X1254" s="223"/>
      <c r="Y1254" s="222"/>
      <c r="Z1254" s="222"/>
      <c r="AA1254" s="223"/>
      <c r="AB1254" s="257"/>
      <c r="AC1254" s="257"/>
      <c r="AD1254" s="223"/>
      <c r="AE1254" s="257"/>
      <c r="AF1254" s="222"/>
      <c r="AG1254" s="223"/>
      <c r="AH1254" s="257"/>
      <c r="AI1254" s="222"/>
      <c r="AJ1254" s="223"/>
      <c r="AK1254" s="257"/>
      <c r="AL1254" s="222"/>
      <c r="AM1254" s="223"/>
      <c r="AN1254" s="257"/>
      <c r="AO1254" s="222"/>
      <c r="AP1254" s="223"/>
      <c r="AQ1254" s="257"/>
      <c r="AR1254" s="222"/>
      <c r="AS1254" s="223"/>
      <c r="AT1254" s="257"/>
      <c r="AU1254" s="222"/>
      <c r="AV1254" s="223"/>
      <c r="AW1254" s="257"/>
      <c r="AX1254" s="257"/>
      <c r="AY1254" s="223"/>
      <c r="AZ1254" s="458">
        <f t="shared" si="316"/>
        <v>0</v>
      </c>
      <c r="BA1254" s="86">
        <f t="shared" si="341"/>
        <v>0</v>
      </c>
      <c r="BD1254" s="253">
        <v>0</v>
      </c>
      <c r="BE1254" s="66">
        <f t="shared" si="342"/>
        <v>47</v>
      </c>
      <c r="BF1254" s="85">
        <f t="shared" si="343"/>
        <v>0</v>
      </c>
    </row>
    <row r="1255" spans="1:58" outlineLevel="1" x14ac:dyDescent="0.25">
      <c r="A1255" s="196"/>
      <c r="B1255" s="132"/>
      <c r="C1255" s="124"/>
      <c r="D1255" s="124"/>
      <c r="E1255" s="5"/>
      <c r="F1255" s="9"/>
      <c r="G1255" s="129">
        <v>0</v>
      </c>
      <c r="H1255" s="52">
        <f t="shared" si="346"/>
        <v>0</v>
      </c>
      <c r="I1255" s="130"/>
      <c r="J1255" s="55">
        <f t="shared" si="347"/>
        <v>0</v>
      </c>
      <c r="K1255" s="131">
        <f t="shared" si="348"/>
        <v>0</v>
      </c>
      <c r="L1255" s="469">
        <f t="shared" si="349"/>
        <v>0</v>
      </c>
      <c r="M1255" s="71"/>
      <c r="O1255" s="85">
        <f t="shared" si="325"/>
        <v>0</v>
      </c>
      <c r="P1255" s="222"/>
      <c r="Q1255" s="222"/>
      <c r="R1255" s="223"/>
      <c r="S1255" s="222"/>
      <c r="T1255" s="222"/>
      <c r="U1255" s="223"/>
      <c r="V1255" s="222"/>
      <c r="W1255" s="222"/>
      <c r="X1255" s="223"/>
      <c r="Y1255" s="222"/>
      <c r="Z1255" s="222"/>
      <c r="AA1255" s="223"/>
      <c r="AB1255" s="257"/>
      <c r="AC1255" s="257"/>
      <c r="AD1255" s="223"/>
      <c r="AE1255" s="257"/>
      <c r="AF1255" s="222"/>
      <c r="AG1255" s="223"/>
      <c r="AH1255" s="257"/>
      <c r="AI1255" s="222"/>
      <c r="AJ1255" s="223"/>
      <c r="AK1255" s="257"/>
      <c r="AL1255" s="222"/>
      <c r="AM1255" s="223"/>
      <c r="AN1255" s="257"/>
      <c r="AO1255" s="222"/>
      <c r="AP1255" s="223"/>
      <c r="AQ1255" s="257"/>
      <c r="AR1255" s="222"/>
      <c r="AS1255" s="223"/>
      <c r="AT1255" s="257"/>
      <c r="AU1255" s="222"/>
      <c r="AV1255" s="223"/>
      <c r="AW1255" s="257"/>
      <c r="AX1255" s="257"/>
      <c r="AY1255" s="223"/>
      <c r="AZ1255" s="458">
        <f t="shared" si="316"/>
        <v>0</v>
      </c>
      <c r="BA1255" s="86">
        <f t="shared" si="341"/>
        <v>0</v>
      </c>
      <c r="BD1255" s="253">
        <v>0</v>
      </c>
      <c r="BE1255" s="66">
        <f t="shared" si="342"/>
        <v>0</v>
      </c>
      <c r="BF1255" s="85">
        <f t="shared" si="343"/>
        <v>0</v>
      </c>
    </row>
    <row r="1256" spans="1:58" ht="93.75" customHeight="1" outlineLevel="1" x14ac:dyDescent="0.25">
      <c r="A1256" s="196" t="s">
        <v>1023</v>
      </c>
      <c r="B1256" s="159" t="s">
        <v>1024</v>
      </c>
      <c r="C1256" s="32" t="s">
        <v>285</v>
      </c>
      <c r="D1256" s="32">
        <v>150</v>
      </c>
      <c r="E1256" s="17">
        <v>47</v>
      </c>
      <c r="F1256" s="2">
        <f t="shared" ref="F1256" si="351">E1256*D1256</f>
        <v>7050</v>
      </c>
      <c r="G1256" s="129">
        <v>0</v>
      </c>
      <c r="H1256" s="52">
        <f t="shared" si="346"/>
        <v>0</v>
      </c>
      <c r="I1256" s="130"/>
      <c r="J1256" s="55">
        <f t="shared" si="347"/>
        <v>0</v>
      </c>
      <c r="K1256" s="131">
        <f t="shared" si="348"/>
        <v>150</v>
      </c>
      <c r="L1256" s="469">
        <f t="shared" si="349"/>
        <v>7050</v>
      </c>
      <c r="M1256" s="71"/>
      <c r="O1256" s="85">
        <f t="shared" si="325"/>
        <v>0</v>
      </c>
      <c r="P1256" s="222"/>
      <c r="Q1256" s="222"/>
      <c r="R1256" s="223"/>
      <c r="S1256" s="222"/>
      <c r="T1256" s="222"/>
      <c r="U1256" s="223"/>
      <c r="V1256" s="222"/>
      <c r="W1256" s="222"/>
      <c r="X1256" s="223"/>
      <c r="Y1256" s="222"/>
      <c r="Z1256" s="222"/>
      <c r="AA1256" s="223"/>
      <c r="AB1256" s="257"/>
      <c r="AC1256" s="257"/>
      <c r="AD1256" s="223"/>
      <c r="AE1256" s="257"/>
      <c r="AF1256" s="222"/>
      <c r="AG1256" s="223"/>
      <c r="AH1256" s="257"/>
      <c r="AI1256" s="222"/>
      <c r="AJ1256" s="223"/>
      <c r="AK1256" s="257"/>
      <c r="AL1256" s="222"/>
      <c r="AM1256" s="223"/>
      <c r="AN1256" s="253">
        <v>55</v>
      </c>
      <c r="AO1256" s="66">
        <f>E1256</f>
        <v>47</v>
      </c>
      <c r="AP1256" s="85">
        <f>AN1256*AO1256</f>
        <v>2585</v>
      </c>
      <c r="AQ1256" s="253"/>
      <c r="AR1256" s="66">
        <f>H1256</f>
        <v>0</v>
      </c>
      <c r="AS1256" s="85">
        <f>AQ1256*AR1256</f>
        <v>0</v>
      </c>
      <c r="AU1256" s="66">
        <f>K1256</f>
        <v>150</v>
      </c>
      <c r="AV1256" s="85">
        <f>AT1256*AU1256</f>
        <v>0</v>
      </c>
      <c r="AZ1256" s="458">
        <f t="shared" ref="AZ1256:AZ1319" si="352">Y1256+AB1256+AE1256+AH1256+AK1256+AN1256+AQ1256+AT1256+AW1256+V1256+S1256+P1256+M1256</f>
        <v>55</v>
      </c>
      <c r="BA1256" s="86">
        <f t="shared" si="341"/>
        <v>2585</v>
      </c>
      <c r="BD1256" s="253">
        <v>55</v>
      </c>
      <c r="BE1256" s="66">
        <f t="shared" si="342"/>
        <v>47</v>
      </c>
      <c r="BF1256" s="85">
        <f t="shared" si="343"/>
        <v>2585</v>
      </c>
    </row>
    <row r="1257" spans="1:58" outlineLevel="1" x14ac:dyDescent="0.25">
      <c r="A1257" s="196"/>
      <c r="B1257" s="132"/>
      <c r="C1257" s="124"/>
      <c r="D1257" s="124"/>
      <c r="E1257" s="5"/>
      <c r="F1257" s="9"/>
      <c r="G1257" s="129">
        <v>0</v>
      </c>
      <c r="H1257" s="52">
        <f t="shared" si="346"/>
        <v>0</v>
      </c>
      <c r="I1257" s="130"/>
      <c r="J1257" s="55">
        <f t="shared" si="347"/>
        <v>0</v>
      </c>
      <c r="K1257" s="131">
        <f t="shared" si="348"/>
        <v>0</v>
      </c>
      <c r="L1257" s="469">
        <f t="shared" si="349"/>
        <v>0</v>
      </c>
      <c r="M1257" s="71"/>
      <c r="O1257" s="85">
        <f t="shared" si="325"/>
        <v>0</v>
      </c>
      <c r="P1257" s="222"/>
      <c r="Q1257" s="222"/>
      <c r="R1257" s="223"/>
      <c r="S1257" s="222"/>
      <c r="T1257" s="222"/>
      <c r="U1257" s="223"/>
      <c r="V1257" s="222"/>
      <c r="W1257" s="222"/>
      <c r="X1257" s="223"/>
      <c r="Y1257" s="222"/>
      <c r="Z1257" s="222"/>
      <c r="AA1257" s="223"/>
      <c r="AB1257" s="257"/>
      <c r="AC1257" s="257"/>
      <c r="AD1257" s="223"/>
      <c r="AE1257" s="257"/>
      <c r="AF1257" s="222"/>
      <c r="AG1257" s="223"/>
      <c r="AH1257" s="257"/>
      <c r="AI1257" s="222"/>
      <c r="AJ1257" s="223"/>
      <c r="AK1257" s="257"/>
      <c r="AL1257" s="222"/>
      <c r="AM1257" s="223"/>
      <c r="AN1257" s="257"/>
      <c r="AO1257" s="222"/>
      <c r="AP1257" s="223"/>
      <c r="AQ1257" s="257"/>
      <c r="AR1257" s="222"/>
      <c r="AS1257" s="223"/>
      <c r="AT1257" s="257"/>
      <c r="AU1257" s="222"/>
      <c r="AV1257" s="223"/>
      <c r="AW1257" s="257"/>
      <c r="AX1257" s="257"/>
      <c r="AY1257" s="223"/>
      <c r="AZ1257" s="458">
        <f t="shared" si="352"/>
        <v>0</v>
      </c>
      <c r="BA1257" s="86">
        <f t="shared" si="341"/>
        <v>0</v>
      </c>
      <c r="BD1257" s="253">
        <v>0</v>
      </c>
      <c r="BE1257" s="66">
        <f t="shared" si="342"/>
        <v>0</v>
      </c>
      <c r="BF1257" s="85">
        <f t="shared" si="343"/>
        <v>0</v>
      </c>
    </row>
    <row r="1258" spans="1:58" ht="75" outlineLevel="1" x14ac:dyDescent="0.25">
      <c r="A1258" s="196" t="s">
        <v>1025</v>
      </c>
      <c r="B1258" s="159" t="s">
        <v>1026</v>
      </c>
      <c r="C1258" s="32" t="s">
        <v>45</v>
      </c>
      <c r="D1258" s="32">
        <v>42</v>
      </c>
      <c r="E1258" s="17">
        <v>155</v>
      </c>
      <c r="F1258" s="2">
        <f t="shared" ref="F1258" si="353">E1258*D1258</f>
        <v>6510</v>
      </c>
      <c r="G1258" s="129">
        <v>0</v>
      </c>
      <c r="H1258" s="52">
        <f t="shared" si="346"/>
        <v>0</v>
      </c>
      <c r="I1258" s="130"/>
      <c r="J1258" s="55">
        <f t="shared" si="347"/>
        <v>0</v>
      </c>
      <c r="K1258" s="131">
        <f t="shared" si="348"/>
        <v>42</v>
      </c>
      <c r="L1258" s="469">
        <f t="shared" si="349"/>
        <v>6510</v>
      </c>
      <c r="M1258" s="71"/>
      <c r="O1258" s="85">
        <f t="shared" si="325"/>
        <v>0</v>
      </c>
      <c r="P1258" s="222"/>
      <c r="Q1258" s="222"/>
      <c r="R1258" s="223"/>
      <c r="S1258" s="222"/>
      <c r="T1258" s="222"/>
      <c r="U1258" s="223"/>
      <c r="V1258" s="222"/>
      <c r="W1258" s="222"/>
      <c r="X1258" s="223"/>
      <c r="Y1258" s="222"/>
      <c r="Z1258" s="222"/>
      <c r="AA1258" s="223"/>
      <c r="AB1258" s="257"/>
      <c r="AC1258" s="257"/>
      <c r="AD1258" s="223"/>
      <c r="AE1258" s="257"/>
      <c r="AF1258" s="222"/>
      <c r="AG1258" s="223"/>
      <c r="AH1258" s="257"/>
      <c r="AI1258" s="222"/>
      <c r="AJ1258" s="223"/>
      <c r="AK1258" s="257"/>
      <c r="AL1258" s="222"/>
      <c r="AM1258" s="223"/>
      <c r="AN1258" s="257"/>
      <c r="AO1258" s="222"/>
      <c r="AP1258" s="223"/>
      <c r="AQ1258" s="257"/>
      <c r="AR1258" s="222"/>
      <c r="AS1258" s="223"/>
      <c r="AT1258" s="257"/>
      <c r="AU1258" s="222"/>
      <c r="AV1258" s="223"/>
      <c r="AW1258" s="257"/>
      <c r="AX1258" s="257"/>
      <c r="AY1258" s="223"/>
      <c r="AZ1258" s="458">
        <f t="shared" si="352"/>
        <v>0</v>
      </c>
      <c r="BA1258" s="86">
        <f t="shared" si="341"/>
        <v>0</v>
      </c>
      <c r="BD1258" s="253">
        <v>0</v>
      </c>
      <c r="BE1258" s="66">
        <f t="shared" si="342"/>
        <v>155</v>
      </c>
      <c r="BF1258" s="85">
        <f t="shared" si="343"/>
        <v>0</v>
      </c>
    </row>
    <row r="1259" spans="1:58" outlineLevel="1" x14ac:dyDescent="0.25">
      <c r="A1259" s="196"/>
      <c r="B1259" s="132"/>
      <c r="C1259" s="124"/>
      <c r="D1259" s="124"/>
      <c r="E1259" s="5"/>
      <c r="F1259" s="9"/>
      <c r="G1259" s="129">
        <v>0</v>
      </c>
      <c r="H1259" s="52">
        <f t="shared" si="346"/>
        <v>0</v>
      </c>
      <c r="I1259" s="130"/>
      <c r="J1259" s="55">
        <f t="shared" si="347"/>
        <v>0</v>
      </c>
      <c r="K1259" s="131">
        <f t="shared" si="348"/>
        <v>0</v>
      </c>
      <c r="L1259" s="469">
        <f t="shared" si="349"/>
        <v>0</v>
      </c>
      <c r="M1259" s="71"/>
      <c r="O1259" s="85">
        <f t="shared" si="325"/>
        <v>0</v>
      </c>
      <c r="P1259" s="222"/>
      <c r="Q1259" s="222"/>
      <c r="R1259" s="223"/>
      <c r="S1259" s="222"/>
      <c r="T1259" s="222"/>
      <c r="U1259" s="223"/>
      <c r="V1259" s="222"/>
      <c r="W1259" s="222"/>
      <c r="X1259" s="223"/>
      <c r="Y1259" s="222"/>
      <c r="Z1259" s="222"/>
      <c r="AA1259" s="223"/>
      <c r="AB1259" s="257"/>
      <c r="AC1259" s="257"/>
      <c r="AD1259" s="223"/>
      <c r="AE1259" s="257"/>
      <c r="AF1259" s="222"/>
      <c r="AG1259" s="223"/>
      <c r="AH1259" s="257"/>
      <c r="AI1259" s="222"/>
      <c r="AJ1259" s="223"/>
      <c r="AK1259" s="257"/>
      <c r="AL1259" s="222"/>
      <c r="AM1259" s="223"/>
      <c r="AN1259" s="257"/>
      <c r="AO1259" s="222"/>
      <c r="AP1259" s="223"/>
      <c r="AQ1259" s="257"/>
      <c r="AR1259" s="222"/>
      <c r="AS1259" s="223"/>
      <c r="AT1259" s="257"/>
      <c r="AU1259" s="222"/>
      <c r="AV1259" s="223"/>
      <c r="AW1259" s="257"/>
      <c r="AX1259" s="257"/>
      <c r="AY1259" s="223"/>
      <c r="AZ1259" s="458">
        <f t="shared" si="352"/>
        <v>0</v>
      </c>
      <c r="BA1259" s="86">
        <f t="shared" si="341"/>
        <v>0</v>
      </c>
      <c r="BD1259" s="253">
        <v>0</v>
      </c>
      <c r="BE1259" s="66">
        <f t="shared" si="342"/>
        <v>0</v>
      </c>
      <c r="BF1259" s="85">
        <f t="shared" si="343"/>
        <v>0</v>
      </c>
    </row>
    <row r="1260" spans="1:58" ht="75" outlineLevel="1" x14ac:dyDescent="0.25">
      <c r="A1260" s="196" t="s">
        <v>1027</v>
      </c>
      <c r="B1260" s="159" t="s">
        <v>1004</v>
      </c>
      <c r="C1260" s="32" t="s">
        <v>45</v>
      </c>
      <c r="D1260" s="32">
        <v>42</v>
      </c>
      <c r="E1260" s="17">
        <v>150</v>
      </c>
      <c r="F1260" s="2">
        <f t="shared" ref="F1260" si="354">E1260*D1260</f>
        <v>6300</v>
      </c>
      <c r="G1260" s="129">
        <v>0</v>
      </c>
      <c r="H1260" s="52">
        <f t="shared" si="346"/>
        <v>0</v>
      </c>
      <c r="I1260" s="130"/>
      <c r="J1260" s="55">
        <f t="shared" si="347"/>
        <v>0</v>
      </c>
      <c r="K1260" s="131">
        <f t="shared" si="348"/>
        <v>42</v>
      </c>
      <c r="L1260" s="469">
        <f t="shared" si="349"/>
        <v>6300</v>
      </c>
      <c r="M1260" s="71"/>
      <c r="O1260" s="85">
        <f t="shared" si="325"/>
        <v>0</v>
      </c>
      <c r="P1260" s="222"/>
      <c r="Q1260" s="222"/>
      <c r="R1260" s="223"/>
      <c r="S1260" s="222"/>
      <c r="T1260" s="222"/>
      <c r="U1260" s="223"/>
      <c r="V1260" s="222"/>
      <c r="W1260" s="222"/>
      <c r="X1260" s="223"/>
      <c r="Y1260" s="222"/>
      <c r="Z1260" s="222"/>
      <c r="AA1260" s="223"/>
      <c r="AB1260" s="257"/>
      <c r="AC1260" s="257"/>
      <c r="AD1260" s="223"/>
      <c r="AE1260" s="257"/>
      <c r="AF1260" s="222"/>
      <c r="AG1260" s="223"/>
      <c r="AH1260" s="257"/>
      <c r="AI1260" s="222"/>
      <c r="AJ1260" s="223"/>
      <c r="AK1260" s="257"/>
      <c r="AL1260" s="222"/>
      <c r="AM1260" s="223"/>
      <c r="AN1260" s="257"/>
      <c r="AO1260" s="222"/>
      <c r="AP1260" s="223"/>
      <c r="AQ1260" s="257"/>
      <c r="AR1260" s="222"/>
      <c r="AS1260" s="223"/>
      <c r="AT1260" s="257"/>
      <c r="AU1260" s="222"/>
      <c r="AV1260" s="223"/>
      <c r="AW1260" s="257"/>
      <c r="AX1260" s="257"/>
      <c r="AY1260" s="223"/>
      <c r="AZ1260" s="458">
        <f t="shared" si="352"/>
        <v>0</v>
      </c>
      <c r="BA1260" s="86">
        <f t="shared" si="341"/>
        <v>0</v>
      </c>
      <c r="BD1260" s="253">
        <v>0</v>
      </c>
      <c r="BE1260" s="66">
        <f t="shared" si="342"/>
        <v>150</v>
      </c>
      <c r="BF1260" s="85">
        <f t="shared" si="343"/>
        <v>0</v>
      </c>
    </row>
    <row r="1261" spans="1:58" outlineLevel="1" x14ac:dyDescent="0.25">
      <c r="A1261" s="196"/>
      <c r="B1261" s="132"/>
      <c r="C1261" s="124"/>
      <c r="D1261" s="124"/>
      <c r="E1261" s="5"/>
      <c r="F1261" s="9"/>
      <c r="G1261" s="129">
        <v>0</v>
      </c>
      <c r="H1261" s="52">
        <f t="shared" si="346"/>
        <v>0</v>
      </c>
      <c r="I1261" s="130"/>
      <c r="J1261" s="55">
        <f t="shared" si="347"/>
        <v>0</v>
      </c>
      <c r="K1261" s="131">
        <f t="shared" si="348"/>
        <v>0</v>
      </c>
      <c r="L1261" s="469">
        <f t="shared" si="349"/>
        <v>0</v>
      </c>
      <c r="M1261" s="71"/>
      <c r="O1261" s="85">
        <f t="shared" si="325"/>
        <v>0</v>
      </c>
      <c r="P1261" s="222"/>
      <c r="Q1261" s="222"/>
      <c r="R1261" s="223"/>
      <c r="S1261" s="222"/>
      <c r="T1261" s="222"/>
      <c r="U1261" s="223"/>
      <c r="V1261" s="222"/>
      <c r="W1261" s="222"/>
      <c r="X1261" s="223"/>
      <c r="Y1261" s="222"/>
      <c r="Z1261" s="222"/>
      <c r="AA1261" s="223"/>
      <c r="AB1261" s="257"/>
      <c r="AC1261" s="257"/>
      <c r="AD1261" s="223"/>
      <c r="AE1261" s="257"/>
      <c r="AF1261" s="222"/>
      <c r="AG1261" s="223"/>
      <c r="AH1261" s="257"/>
      <c r="AI1261" s="222"/>
      <c r="AJ1261" s="223"/>
      <c r="AK1261" s="257"/>
      <c r="AL1261" s="222"/>
      <c r="AM1261" s="223"/>
      <c r="AN1261" s="257"/>
      <c r="AO1261" s="222"/>
      <c r="AP1261" s="223"/>
      <c r="AQ1261" s="257"/>
      <c r="AR1261" s="222"/>
      <c r="AS1261" s="223"/>
      <c r="AT1261" s="257"/>
      <c r="AU1261" s="222"/>
      <c r="AV1261" s="223"/>
      <c r="AW1261" s="257"/>
      <c r="AX1261" s="257"/>
      <c r="AY1261" s="223"/>
      <c r="AZ1261" s="458">
        <f t="shared" si="352"/>
        <v>0</v>
      </c>
      <c r="BA1261" s="86">
        <f t="shared" si="341"/>
        <v>0</v>
      </c>
      <c r="BD1261" s="253">
        <v>0</v>
      </c>
      <c r="BE1261" s="66">
        <f t="shared" si="342"/>
        <v>0</v>
      </c>
      <c r="BF1261" s="85">
        <f t="shared" si="343"/>
        <v>0</v>
      </c>
    </row>
    <row r="1262" spans="1:58" ht="105" outlineLevel="1" x14ac:dyDescent="0.25">
      <c r="A1262" s="196" t="s">
        <v>1028</v>
      </c>
      <c r="B1262" s="159" t="s">
        <v>1006</v>
      </c>
      <c r="C1262" s="32" t="s">
        <v>45</v>
      </c>
      <c r="D1262" s="32">
        <v>30</v>
      </c>
      <c r="E1262" s="17">
        <v>70</v>
      </c>
      <c r="F1262" s="2">
        <f t="shared" ref="F1262" si="355">E1262*D1262</f>
        <v>2100</v>
      </c>
      <c r="G1262" s="129">
        <v>0</v>
      </c>
      <c r="H1262" s="52">
        <f t="shared" si="346"/>
        <v>0</v>
      </c>
      <c r="I1262" s="130"/>
      <c r="J1262" s="55">
        <f t="shared" si="347"/>
        <v>0</v>
      </c>
      <c r="K1262" s="131">
        <f t="shared" si="348"/>
        <v>30</v>
      </c>
      <c r="L1262" s="469">
        <f t="shared" si="349"/>
        <v>2100</v>
      </c>
      <c r="M1262" s="71"/>
      <c r="O1262" s="85">
        <f t="shared" si="325"/>
        <v>0</v>
      </c>
      <c r="P1262" s="222"/>
      <c r="Q1262" s="222"/>
      <c r="R1262" s="223"/>
      <c r="S1262" s="222"/>
      <c r="T1262" s="222"/>
      <c r="U1262" s="223"/>
      <c r="V1262" s="222"/>
      <c r="W1262" s="222"/>
      <c r="X1262" s="223"/>
      <c r="Y1262" s="222"/>
      <c r="Z1262" s="222"/>
      <c r="AA1262" s="223"/>
      <c r="AB1262" s="257"/>
      <c r="AC1262" s="257"/>
      <c r="AD1262" s="223"/>
      <c r="AE1262" s="257"/>
      <c r="AF1262" s="222"/>
      <c r="AG1262" s="223"/>
      <c r="AH1262" s="257"/>
      <c r="AI1262" s="222"/>
      <c r="AJ1262" s="223"/>
      <c r="AK1262" s="257"/>
      <c r="AL1262" s="222"/>
      <c r="AM1262" s="223"/>
      <c r="AN1262" s="257"/>
      <c r="AO1262" s="222"/>
      <c r="AP1262" s="223"/>
      <c r="AQ1262" s="257"/>
      <c r="AR1262" s="222"/>
      <c r="AS1262" s="223"/>
      <c r="AT1262" s="257"/>
      <c r="AU1262" s="222"/>
      <c r="AV1262" s="223"/>
      <c r="AW1262" s="257"/>
      <c r="AX1262" s="257"/>
      <c r="AY1262" s="223"/>
      <c r="AZ1262" s="458">
        <f t="shared" si="352"/>
        <v>0</v>
      </c>
      <c r="BA1262" s="86">
        <f t="shared" si="341"/>
        <v>0</v>
      </c>
      <c r="BD1262" s="253">
        <v>0</v>
      </c>
      <c r="BE1262" s="66">
        <f t="shared" si="342"/>
        <v>70</v>
      </c>
      <c r="BF1262" s="85">
        <f t="shared" si="343"/>
        <v>0</v>
      </c>
    </row>
    <row r="1263" spans="1:58" outlineLevel="1" x14ac:dyDescent="0.25">
      <c r="A1263" s="196"/>
      <c r="B1263" s="132"/>
      <c r="C1263" s="124"/>
      <c r="D1263" s="124"/>
      <c r="E1263" s="5"/>
      <c r="F1263" s="9"/>
      <c r="G1263" s="129">
        <v>0</v>
      </c>
      <c r="H1263" s="52">
        <f t="shared" si="346"/>
        <v>0</v>
      </c>
      <c r="I1263" s="130"/>
      <c r="J1263" s="55">
        <f t="shared" si="347"/>
        <v>0</v>
      </c>
      <c r="K1263" s="131">
        <f t="shared" si="348"/>
        <v>0</v>
      </c>
      <c r="L1263" s="469">
        <f t="shared" si="349"/>
        <v>0</v>
      </c>
      <c r="M1263" s="71"/>
      <c r="O1263" s="85">
        <f t="shared" si="325"/>
        <v>0</v>
      </c>
      <c r="P1263" s="222"/>
      <c r="Q1263" s="222"/>
      <c r="R1263" s="223"/>
      <c r="S1263" s="222"/>
      <c r="T1263" s="222"/>
      <c r="U1263" s="223"/>
      <c r="V1263" s="222"/>
      <c r="W1263" s="222"/>
      <c r="X1263" s="223"/>
      <c r="Y1263" s="222"/>
      <c r="Z1263" s="222"/>
      <c r="AA1263" s="223"/>
      <c r="AB1263" s="257"/>
      <c r="AC1263" s="257"/>
      <c r="AD1263" s="223"/>
      <c r="AE1263" s="257"/>
      <c r="AF1263" s="222"/>
      <c r="AG1263" s="223"/>
      <c r="AH1263" s="257"/>
      <c r="AI1263" s="222"/>
      <c r="AJ1263" s="223"/>
      <c r="AK1263" s="257"/>
      <c r="AL1263" s="222"/>
      <c r="AM1263" s="223"/>
      <c r="AN1263" s="257"/>
      <c r="AO1263" s="222"/>
      <c r="AP1263" s="223"/>
      <c r="AQ1263" s="257"/>
      <c r="AR1263" s="222"/>
      <c r="AS1263" s="223"/>
      <c r="AT1263" s="257"/>
      <c r="AU1263" s="222"/>
      <c r="AV1263" s="223"/>
      <c r="AW1263" s="257"/>
      <c r="AX1263" s="257"/>
      <c r="AY1263" s="223"/>
      <c r="AZ1263" s="458">
        <f t="shared" si="352"/>
        <v>0</v>
      </c>
      <c r="BA1263" s="86">
        <f t="shared" si="341"/>
        <v>0</v>
      </c>
      <c r="BD1263" s="253">
        <v>0</v>
      </c>
      <c r="BE1263" s="66">
        <f t="shared" si="342"/>
        <v>0</v>
      </c>
      <c r="BF1263" s="85">
        <f t="shared" si="343"/>
        <v>0</v>
      </c>
    </row>
    <row r="1264" spans="1:58" ht="105" outlineLevel="1" x14ac:dyDescent="0.25">
      <c r="A1264" s="196" t="s">
        <v>1029</v>
      </c>
      <c r="B1264" s="159" t="s">
        <v>1006</v>
      </c>
      <c r="C1264" s="32" t="s">
        <v>45</v>
      </c>
      <c r="D1264" s="32">
        <v>30</v>
      </c>
      <c r="E1264" s="17">
        <v>70</v>
      </c>
      <c r="F1264" s="2">
        <f t="shared" ref="F1264" si="356">E1264*D1264</f>
        <v>2100</v>
      </c>
      <c r="G1264" s="129">
        <v>0</v>
      </c>
      <c r="H1264" s="52">
        <f t="shared" si="346"/>
        <v>0</v>
      </c>
      <c r="I1264" s="130"/>
      <c r="J1264" s="55">
        <f t="shared" si="347"/>
        <v>0</v>
      </c>
      <c r="K1264" s="131">
        <f t="shared" si="348"/>
        <v>30</v>
      </c>
      <c r="L1264" s="469">
        <f t="shared" si="349"/>
        <v>2100</v>
      </c>
      <c r="M1264" s="71"/>
      <c r="O1264" s="85">
        <f t="shared" si="325"/>
        <v>0</v>
      </c>
      <c r="P1264" s="222"/>
      <c r="Q1264" s="222"/>
      <c r="R1264" s="223"/>
      <c r="S1264" s="222"/>
      <c r="T1264" s="222"/>
      <c r="U1264" s="223"/>
      <c r="V1264" s="222"/>
      <c r="W1264" s="222"/>
      <c r="X1264" s="223"/>
      <c r="Y1264" s="222"/>
      <c r="Z1264" s="222"/>
      <c r="AA1264" s="223"/>
      <c r="AB1264" s="257"/>
      <c r="AC1264" s="257"/>
      <c r="AD1264" s="223"/>
      <c r="AE1264" s="257"/>
      <c r="AF1264" s="222"/>
      <c r="AG1264" s="223"/>
      <c r="AH1264" s="257"/>
      <c r="AI1264" s="222"/>
      <c r="AJ1264" s="223"/>
      <c r="AK1264" s="257"/>
      <c r="AL1264" s="222"/>
      <c r="AM1264" s="223"/>
      <c r="AN1264" s="257"/>
      <c r="AO1264" s="222"/>
      <c r="AP1264" s="223"/>
      <c r="AQ1264" s="257"/>
      <c r="AR1264" s="222"/>
      <c r="AS1264" s="223"/>
      <c r="AT1264" s="257"/>
      <c r="AU1264" s="222"/>
      <c r="AV1264" s="223"/>
      <c r="AW1264" s="257"/>
      <c r="AX1264" s="257"/>
      <c r="AY1264" s="223"/>
      <c r="AZ1264" s="458">
        <f t="shared" si="352"/>
        <v>0</v>
      </c>
      <c r="BA1264" s="86">
        <f t="shared" si="341"/>
        <v>0</v>
      </c>
      <c r="BD1264" s="253">
        <v>0</v>
      </c>
      <c r="BE1264" s="66">
        <f t="shared" si="342"/>
        <v>70</v>
      </c>
      <c r="BF1264" s="85">
        <f t="shared" si="343"/>
        <v>0</v>
      </c>
    </row>
    <row r="1265" spans="1:58" outlineLevel="1" x14ac:dyDescent="0.25">
      <c r="A1265" s="196"/>
      <c r="B1265" s="132"/>
      <c r="C1265" s="124"/>
      <c r="D1265" s="124"/>
      <c r="E1265" s="5"/>
      <c r="F1265" s="9"/>
      <c r="G1265" s="129">
        <v>0</v>
      </c>
      <c r="H1265" s="52">
        <f t="shared" si="346"/>
        <v>0</v>
      </c>
      <c r="I1265" s="130"/>
      <c r="J1265" s="55">
        <f t="shared" si="347"/>
        <v>0</v>
      </c>
      <c r="K1265" s="131">
        <f t="shared" si="348"/>
        <v>0</v>
      </c>
      <c r="L1265" s="469">
        <f t="shared" si="349"/>
        <v>0</v>
      </c>
      <c r="M1265" s="71"/>
      <c r="O1265" s="85">
        <f t="shared" si="325"/>
        <v>0</v>
      </c>
      <c r="P1265" s="222"/>
      <c r="Q1265" s="222"/>
      <c r="R1265" s="223"/>
      <c r="S1265" s="222"/>
      <c r="T1265" s="222"/>
      <c r="U1265" s="223"/>
      <c r="V1265" s="222"/>
      <c r="W1265" s="222"/>
      <c r="X1265" s="223"/>
      <c r="Y1265" s="222"/>
      <c r="Z1265" s="222"/>
      <c r="AA1265" s="223"/>
      <c r="AB1265" s="257"/>
      <c r="AC1265" s="257"/>
      <c r="AD1265" s="223"/>
      <c r="AE1265" s="257"/>
      <c r="AF1265" s="222"/>
      <c r="AG1265" s="223"/>
      <c r="AH1265" s="257"/>
      <c r="AI1265" s="222"/>
      <c r="AJ1265" s="223"/>
      <c r="AK1265" s="257"/>
      <c r="AL1265" s="222"/>
      <c r="AM1265" s="223"/>
      <c r="AN1265" s="257"/>
      <c r="AO1265" s="222"/>
      <c r="AP1265" s="223"/>
      <c r="AQ1265" s="257"/>
      <c r="AR1265" s="222"/>
      <c r="AS1265" s="223"/>
      <c r="AT1265" s="257"/>
      <c r="AU1265" s="222"/>
      <c r="AV1265" s="223"/>
      <c r="AW1265" s="257"/>
      <c r="AX1265" s="257"/>
      <c r="AY1265" s="223"/>
      <c r="AZ1265" s="458">
        <f t="shared" si="352"/>
        <v>0</v>
      </c>
      <c r="BA1265" s="86">
        <f t="shared" si="341"/>
        <v>0</v>
      </c>
      <c r="BD1265" s="253">
        <v>0</v>
      </c>
      <c r="BE1265" s="66">
        <f t="shared" si="342"/>
        <v>0</v>
      </c>
      <c r="BF1265" s="85">
        <f t="shared" si="343"/>
        <v>0</v>
      </c>
    </row>
    <row r="1266" spans="1:58" x14ac:dyDescent="0.25">
      <c r="A1266" s="235" t="s">
        <v>1019</v>
      </c>
      <c r="B1266" s="236" t="s">
        <v>1030</v>
      </c>
      <c r="C1266" s="237"/>
      <c r="D1266" s="237"/>
      <c r="E1266" s="41"/>
      <c r="F1266" s="42">
        <f>SUM(F1254:F1265)</f>
        <v>26410</v>
      </c>
      <c r="G1266" s="237"/>
      <c r="H1266" s="42">
        <f>SUM(H1254:H1265)</f>
        <v>0</v>
      </c>
      <c r="I1266" s="237"/>
      <c r="J1266" s="42">
        <f>SUM(J1254:J1265)</f>
        <v>0</v>
      </c>
      <c r="K1266" s="237"/>
      <c r="L1266" s="484">
        <f>SUM(L1254:L1265)</f>
        <v>26410</v>
      </c>
      <c r="M1266" s="76"/>
      <c r="N1266" s="225"/>
      <c r="O1266" s="85">
        <f t="shared" si="325"/>
        <v>0</v>
      </c>
      <c r="P1266" s="225"/>
      <c r="Q1266" s="225"/>
      <c r="R1266" s="226"/>
      <c r="S1266" s="225"/>
      <c r="T1266" s="225"/>
      <c r="U1266" s="226"/>
      <c r="V1266" s="225"/>
      <c r="W1266" s="225"/>
      <c r="X1266" s="226"/>
      <c r="Y1266" s="225"/>
      <c r="Z1266" s="225"/>
      <c r="AA1266" s="226"/>
      <c r="AB1266" s="258"/>
      <c r="AC1266" s="258"/>
      <c r="AD1266" s="226"/>
      <c r="AE1266" s="258"/>
      <c r="AF1266" s="225"/>
      <c r="AG1266" s="226"/>
      <c r="AH1266" s="258"/>
      <c r="AI1266" s="225"/>
      <c r="AJ1266" s="226"/>
      <c r="AK1266" s="258"/>
      <c r="AL1266" s="225"/>
      <c r="AM1266" s="484">
        <f>SUM(AM1254:AM1265)</f>
        <v>0</v>
      </c>
      <c r="AN1266" s="258"/>
      <c r="AO1266" s="225"/>
      <c r="AP1266" s="484">
        <f>SUM(AP1254:AP1265)</f>
        <v>2585</v>
      </c>
      <c r="AQ1266" s="258"/>
      <c r="AR1266" s="225"/>
      <c r="AS1266" s="484">
        <f>SUM(AS1254:AS1265)</f>
        <v>0</v>
      </c>
      <c r="AT1266" s="258"/>
      <c r="AU1266" s="225"/>
      <c r="AV1266" s="484">
        <f>SUM(AV1254:AV1265)</f>
        <v>0</v>
      </c>
      <c r="AW1266" s="506"/>
      <c r="AX1266" s="506"/>
      <c r="AY1266" s="520"/>
      <c r="AZ1266" s="458">
        <f t="shared" si="352"/>
        <v>0</v>
      </c>
      <c r="BA1266" s="484">
        <f>SUM(BA1254:BA1265)</f>
        <v>2585</v>
      </c>
      <c r="BD1266" s="253">
        <v>0</v>
      </c>
      <c r="BE1266" s="66">
        <f t="shared" si="342"/>
        <v>0</v>
      </c>
      <c r="BF1266" s="484">
        <f>SUM(BF1254:BF1265)</f>
        <v>2585</v>
      </c>
    </row>
    <row r="1267" spans="1:58" x14ac:dyDescent="0.25">
      <c r="A1267" s="196"/>
      <c r="B1267" s="132"/>
      <c r="C1267" s="124"/>
      <c r="D1267" s="124"/>
      <c r="E1267" s="5"/>
      <c r="F1267" s="9"/>
      <c r="G1267" s="125"/>
      <c r="H1267" s="54"/>
      <c r="I1267" s="126"/>
      <c r="J1267" s="56"/>
      <c r="K1267" s="127"/>
      <c r="L1267" s="472"/>
      <c r="M1267" s="74"/>
      <c r="O1267" s="85">
        <f t="shared" si="325"/>
        <v>0</v>
      </c>
      <c r="P1267" s="222"/>
      <c r="Q1267" s="222"/>
      <c r="R1267" s="223"/>
      <c r="S1267" s="222"/>
      <c r="T1267" s="222"/>
      <c r="U1267" s="223"/>
      <c r="V1267" s="222"/>
      <c r="W1267" s="222"/>
      <c r="X1267" s="223"/>
      <c r="Y1267" s="222"/>
      <c r="Z1267" s="222"/>
      <c r="AA1267" s="223"/>
      <c r="AB1267" s="257"/>
      <c r="AC1267" s="257"/>
      <c r="AD1267" s="223"/>
      <c r="AE1267" s="257"/>
      <c r="AF1267" s="222"/>
      <c r="AG1267" s="223"/>
      <c r="AH1267" s="257"/>
      <c r="AI1267" s="222"/>
      <c r="AJ1267" s="223"/>
      <c r="AK1267" s="257"/>
      <c r="AL1267" s="222"/>
      <c r="AM1267" s="223"/>
      <c r="AN1267" s="257"/>
      <c r="AO1267" s="222"/>
      <c r="AP1267" s="223"/>
      <c r="AQ1267" s="257"/>
      <c r="AR1267" s="222"/>
      <c r="AS1267" s="223"/>
      <c r="AT1267" s="257"/>
      <c r="AU1267" s="222"/>
      <c r="AV1267" s="223"/>
      <c r="AW1267" s="257"/>
      <c r="AX1267" s="257"/>
      <c r="AY1267" s="223"/>
      <c r="AZ1267" s="458">
        <f t="shared" si="352"/>
        <v>0</v>
      </c>
      <c r="BA1267" s="86">
        <f t="shared" si="341"/>
        <v>0</v>
      </c>
      <c r="BD1267" s="253">
        <v>0</v>
      </c>
      <c r="BE1267" s="66">
        <f t="shared" si="342"/>
        <v>0</v>
      </c>
      <c r="BF1267" s="85">
        <f t="shared" si="343"/>
        <v>0</v>
      </c>
    </row>
    <row r="1268" spans="1:58" x14ac:dyDescent="0.25">
      <c r="A1268" s="235" t="s">
        <v>1031</v>
      </c>
      <c r="B1268" s="236" t="s">
        <v>1032</v>
      </c>
      <c r="C1268" s="237"/>
      <c r="D1268" s="237"/>
      <c r="E1268" s="41"/>
      <c r="F1268" s="42"/>
      <c r="G1268" s="237"/>
      <c r="H1268" s="42"/>
      <c r="I1268" s="237"/>
      <c r="J1268" s="42"/>
      <c r="K1268" s="237"/>
      <c r="L1268" s="484"/>
      <c r="M1268" s="76"/>
      <c r="N1268" s="225"/>
      <c r="O1268" s="85">
        <f t="shared" si="325"/>
        <v>0</v>
      </c>
      <c r="P1268" s="225"/>
      <c r="Q1268" s="225"/>
      <c r="R1268" s="226"/>
      <c r="S1268" s="225"/>
      <c r="T1268" s="225"/>
      <c r="U1268" s="226"/>
      <c r="V1268" s="225"/>
      <c r="W1268" s="225"/>
      <c r="X1268" s="226"/>
      <c r="Y1268" s="225"/>
      <c r="Z1268" s="225"/>
      <c r="AA1268" s="226"/>
      <c r="AB1268" s="258"/>
      <c r="AC1268" s="258"/>
      <c r="AD1268" s="226"/>
      <c r="AE1268" s="258"/>
      <c r="AF1268" s="225"/>
      <c r="AG1268" s="226"/>
      <c r="AH1268" s="258"/>
      <c r="AI1268" s="225"/>
      <c r="AJ1268" s="226"/>
      <c r="AK1268" s="258"/>
      <c r="AL1268" s="225"/>
      <c r="AM1268" s="226"/>
      <c r="AN1268" s="258"/>
      <c r="AO1268" s="225"/>
      <c r="AP1268" s="226"/>
      <c r="AQ1268" s="258"/>
      <c r="AR1268" s="225"/>
      <c r="AS1268" s="226"/>
      <c r="AT1268" s="258"/>
      <c r="AU1268" s="225"/>
      <c r="AV1268" s="226"/>
      <c r="AW1268" s="258"/>
      <c r="AX1268" s="258"/>
      <c r="AY1268" s="226"/>
      <c r="AZ1268" s="458">
        <f t="shared" si="352"/>
        <v>0</v>
      </c>
      <c r="BA1268" s="86">
        <f t="shared" si="341"/>
        <v>0</v>
      </c>
      <c r="BD1268" s="253">
        <v>0</v>
      </c>
      <c r="BE1268" s="66">
        <f t="shared" si="342"/>
        <v>0</v>
      </c>
      <c r="BF1268" s="85">
        <f t="shared" si="343"/>
        <v>0</v>
      </c>
    </row>
    <row r="1269" spans="1:58" outlineLevel="1" x14ac:dyDescent="0.25">
      <c r="A1269" s="196"/>
      <c r="B1269" s="132"/>
      <c r="C1269" s="124"/>
      <c r="D1269" s="124"/>
      <c r="E1269" s="5"/>
      <c r="F1269" s="9"/>
      <c r="G1269" s="129">
        <v>0</v>
      </c>
      <c r="H1269" s="52">
        <f t="shared" ref="H1269:H1291" si="357">G1269*E1269</f>
        <v>0</v>
      </c>
      <c r="I1269" s="130"/>
      <c r="J1269" s="55">
        <f t="shared" ref="J1269:J1291" si="358">I1269*E1269</f>
        <v>0</v>
      </c>
      <c r="K1269" s="131">
        <f t="shared" ref="K1269:K1291" si="359">D1269+G1269-I1269</f>
        <v>0</v>
      </c>
      <c r="L1269" s="469">
        <f t="shared" ref="L1269:L1291" si="360">K1269*E1269</f>
        <v>0</v>
      </c>
      <c r="M1269" s="71"/>
      <c r="O1269" s="85">
        <f t="shared" si="325"/>
        <v>0</v>
      </c>
      <c r="P1269" s="222"/>
      <c r="Q1269" s="222"/>
      <c r="R1269" s="223"/>
      <c r="S1269" s="222"/>
      <c r="T1269" s="222"/>
      <c r="U1269" s="223"/>
      <c r="V1269" s="222"/>
      <c r="W1269" s="222"/>
      <c r="X1269" s="223"/>
      <c r="Y1269" s="222"/>
      <c r="Z1269" s="222"/>
      <c r="AA1269" s="223"/>
      <c r="AB1269" s="257"/>
      <c r="AC1269" s="257"/>
      <c r="AD1269" s="223"/>
      <c r="AE1269" s="257"/>
      <c r="AF1269" s="222"/>
      <c r="AG1269" s="223"/>
      <c r="AH1269" s="257"/>
      <c r="AI1269" s="222"/>
      <c r="AJ1269" s="223"/>
      <c r="AK1269" s="257"/>
      <c r="AL1269" s="222"/>
      <c r="AM1269" s="223"/>
      <c r="AN1269" s="257"/>
      <c r="AO1269" s="222"/>
      <c r="AP1269" s="223"/>
      <c r="AQ1269" s="257"/>
      <c r="AR1269" s="222"/>
      <c r="AS1269" s="223"/>
      <c r="AT1269" s="257"/>
      <c r="AU1269" s="222"/>
      <c r="AV1269" s="223"/>
      <c r="AW1269" s="257"/>
      <c r="AX1269" s="257"/>
      <c r="AY1269" s="223"/>
      <c r="AZ1269" s="458">
        <f t="shared" si="352"/>
        <v>0</v>
      </c>
      <c r="BA1269" s="86">
        <f t="shared" si="341"/>
        <v>0</v>
      </c>
      <c r="BD1269" s="253">
        <v>0</v>
      </c>
      <c r="BE1269" s="66">
        <f t="shared" si="342"/>
        <v>0</v>
      </c>
      <c r="BF1269" s="85">
        <f t="shared" si="343"/>
        <v>0</v>
      </c>
    </row>
    <row r="1270" spans="1:58" ht="60" outlineLevel="1" x14ac:dyDescent="0.25">
      <c r="A1270" s="196" t="s">
        <v>1033</v>
      </c>
      <c r="B1270" s="159" t="s">
        <v>1034</v>
      </c>
      <c r="C1270" s="32" t="s">
        <v>285</v>
      </c>
      <c r="D1270" s="32">
        <v>250</v>
      </c>
      <c r="E1270" s="17">
        <v>2</v>
      </c>
      <c r="F1270" s="2">
        <f t="shared" ref="F1270" si="361">E1270*D1270</f>
        <v>500</v>
      </c>
      <c r="G1270" s="129">
        <v>0</v>
      </c>
      <c r="H1270" s="52">
        <f t="shared" si="357"/>
        <v>0</v>
      </c>
      <c r="I1270" s="130"/>
      <c r="J1270" s="55">
        <f t="shared" si="358"/>
        <v>0</v>
      </c>
      <c r="K1270" s="131">
        <f t="shared" si="359"/>
        <v>250</v>
      </c>
      <c r="L1270" s="469">
        <f t="shared" si="360"/>
        <v>500</v>
      </c>
      <c r="M1270" s="71"/>
      <c r="O1270" s="85">
        <f t="shared" si="325"/>
        <v>0</v>
      </c>
      <c r="P1270" s="222"/>
      <c r="Q1270" s="222"/>
      <c r="R1270" s="223"/>
      <c r="S1270" s="222"/>
      <c r="T1270" s="222"/>
      <c r="U1270" s="223"/>
      <c r="V1270" s="222"/>
      <c r="W1270" s="222"/>
      <c r="X1270" s="223"/>
      <c r="Y1270" s="222"/>
      <c r="Z1270" s="222"/>
      <c r="AA1270" s="223"/>
      <c r="AB1270" s="257"/>
      <c r="AC1270" s="257"/>
      <c r="AD1270" s="223"/>
      <c r="AE1270" s="257"/>
      <c r="AF1270" s="222"/>
      <c r="AG1270" s="223"/>
      <c r="AH1270" s="257"/>
      <c r="AI1270" s="222"/>
      <c r="AJ1270" s="223"/>
      <c r="AK1270" s="257"/>
      <c r="AL1270" s="222"/>
      <c r="AM1270" s="223"/>
      <c r="AN1270" s="253">
        <v>240</v>
      </c>
      <c r="AO1270" s="66">
        <f>E1270</f>
        <v>2</v>
      </c>
      <c r="AP1270" s="85">
        <f>AN1270*AO1270</f>
        <v>480</v>
      </c>
      <c r="AQ1270" s="253"/>
      <c r="AR1270" s="66">
        <f>H1270</f>
        <v>0</v>
      </c>
      <c r="AS1270" s="85">
        <f>AQ1270*AR1270</f>
        <v>0</v>
      </c>
      <c r="AU1270" s="66">
        <f>K1270</f>
        <v>250</v>
      </c>
      <c r="AV1270" s="85">
        <f>AT1270*AU1270</f>
        <v>0</v>
      </c>
      <c r="AZ1270" s="458">
        <f t="shared" si="352"/>
        <v>240</v>
      </c>
      <c r="BA1270" s="86">
        <f t="shared" si="341"/>
        <v>480</v>
      </c>
      <c r="BD1270" s="253">
        <v>240</v>
      </c>
      <c r="BE1270" s="66">
        <f t="shared" si="342"/>
        <v>2</v>
      </c>
      <c r="BF1270" s="85">
        <f t="shared" si="343"/>
        <v>480</v>
      </c>
    </row>
    <row r="1271" spans="1:58" outlineLevel="1" x14ac:dyDescent="0.25">
      <c r="A1271" s="196"/>
      <c r="B1271" s="132"/>
      <c r="C1271" s="124"/>
      <c r="D1271" s="124"/>
      <c r="E1271" s="5"/>
      <c r="F1271" s="9"/>
      <c r="G1271" s="129">
        <v>0</v>
      </c>
      <c r="H1271" s="52">
        <f t="shared" si="357"/>
        <v>0</v>
      </c>
      <c r="I1271" s="130"/>
      <c r="J1271" s="55">
        <f t="shared" si="358"/>
        <v>0</v>
      </c>
      <c r="K1271" s="131">
        <f t="shared" si="359"/>
        <v>0</v>
      </c>
      <c r="L1271" s="469">
        <f t="shared" si="360"/>
        <v>0</v>
      </c>
      <c r="M1271" s="71"/>
      <c r="O1271" s="85">
        <f t="shared" si="325"/>
        <v>0</v>
      </c>
      <c r="P1271" s="222"/>
      <c r="Q1271" s="222"/>
      <c r="R1271" s="223"/>
      <c r="S1271" s="222"/>
      <c r="T1271" s="222"/>
      <c r="U1271" s="223"/>
      <c r="V1271" s="222"/>
      <c r="W1271" s="222"/>
      <c r="X1271" s="223"/>
      <c r="Y1271" s="222"/>
      <c r="Z1271" s="222"/>
      <c r="AA1271" s="223"/>
      <c r="AB1271" s="257"/>
      <c r="AC1271" s="257"/>
      <c r="AD1271" s="223"/>
      <c r="AE1271" s="257"/>
      <c r="AF1271" s="222"/>
      <c r="AG1271" s="223"/>
      <c r="AH1271" s="257"/>
      <c r="AI1271" s="222"/>
      <c r="AJ1271" s="223"/>
      <c r="AK1271" s="257"/>
      <c r="AL1271" s="222"/>
      <c r="AM1271" s="223"/>
      <c r="AN1271" s="257"/>
      <c r="AO1271" s="222"/>
      <c r="AP1271" s="223"/>
      <c r="AQ1271" s="257"/>
      <c r="AR1271" s="222"/>
      <c r="AS1271" s="223"/>
      <c r="AT1271" s="257"/>
      <c r="AU1271" s="222"/>
      <c r="AV1271" s="223"/>
      <c r="AW1271" s="257"/>
      <c r="AX1271" s="257"/>
      <c r="AY1271" s="223"/>
      <c r="AZ1271" s="458">
        <f t="shared" si="352"/>
        <v>0</v>
      </c>
      <c r="BA1271" s="86">
        <f t="shared" si="341"/>
        <v>0</v>
      </c>
      <c r="BD1271" s="253">
        <v>0</v>
      </c>
      <c r="BE1271" s="66">
        <f t="shared" si="342"/>
        <v>0</v>
      </c>
      <c r="BF1271" s="85">
        <f t="shared" si="343"/>
        <v>0</v>
      </c>
    </row>
    <row r="1272" spans="1:58" ht="105" outlineLevel="1" x14ac:dyDescent="0.25">
      <c r="A1272" s="196" t="s">
        <v>1035</v>
      </c>
      <c r="B1272" s="123" t="s">
        <v>1036</v>
      </c>
      <c r="C1272" s="32" t="s">
        <v>285</v>
      </c>
      <c r="D1272" s="32">
        <v>15</v>
      </c>
      <c r="E1272" s="17">
        <v>70</v>
      </c>
      <c r="F1272" s="2">
        <f t="shared" ref="F1272" si="362">E1272*D1272</f>
        <v>1050</v>
      </c>
      <c r="G1272" s="129">
        <v>0</v>
      </c>
      <c r="H1272" s="52">
        <f t="shared" si="357"/>
        <v>0</v>
      </c>
      <c r="I1272" s="130"/>
      <c r="J1272" s="55">
        <f t="shared" si="358"/>
        <v>0</v>
      </c>
      <c r="K1272" s="131">
        <f t="shared" si="359"/>
        <v>15</v>
      </c>
      <c r="L1272" s="469">
        <f t="shared" si="360"/>
        <v>1050</v>
      </c>
      <c r="M1272" s="71"/>
      <c r="O1272" s="85">
        <f t="shared" si="325"/>
        <v>0</v>
      </c>
      <c r="P1272" s="222"/>
      <c r="Q1272" s="222"/>
      <c r="R1272" s="223"/>
      <c r="S1272" s="222"/>
      <c r="T1272" s="222"/>
      <c r="U1272" s="223"/>
      <c r="V1272" s="222"/>
      <c r="W1272" s="222"/>
      <c r="X1272" s="223"/>
      <c r="Y1272" s="222"/>
      <c r="Z1272" s="222"/>
      <c r="AA1272" s="223"/>
      <c r="AB1272" s="257"/>
      <c r="AC1272" s="257"/>
      <c r="AD1272" s="223"/>
      <c r="AE1272" s="257"/>
      <c r="AF1272" s="222"/>
      <c r="AG1272" s="223"/>
      <c r="AH1272" s="257"/>
      <c r="AI1272" s="222"/>
      <c r="AJ1272" s="223"/>
      <c r="AK1272" s="257"/>
      <c r="AL1272" s="222"/>
      <c r="AM1272" s="223"/>
      <c r="AN1272" s="253">
        <v>15</v>
      </c>
      <c r="AO1272" s="66">
        <f>E1272</f>
        <v>70</v>
      </c>
      <c r="AP1272" s="85">
        <f>AN1272*AO1272</f>
        <v>1050</v>
      </c>
      <c r="AQ1272" s="253"/>
      <c r="AR1272" s="66">
        <f>H1272</f>
        <v>0</v>
      </c>
      <c r="AS1272" s="85">
        <f>AQ1272*AR1272</f>
        <v>0</v>
      </c>
      <c r="AU1272" s="66">
        <f>K1272</f>
        <v>15</v>
      </c>
      <c r="AV1272" s="85">
        <f>AT1272*AU1272</f>
        <v>0</v>
      </c>
      <c r="AZ1272" s="458">
        <f t="shared" si="352"/>
        <v>15</v>
      </c>
      <c r="BA1272" s="86">
        <f t="shared" si="341"/>
        <v>1050</v>
      </c>
      <c r="BD1272" s="253">
        <v>15</v>
      </c>
      <c r="BE1272" s="66">
        <f t="shared" si="342"/>
        <v>70</v>
      </c>
      <c r="BF1272" s="85">
        <f t="shared" si="343"/>
        <v>1050</v>
      </c>
    </row>
    <row r="1273" spans="1:58" outlineLevel="1" x14ac:dyDescent="0.25">
      <c r="A1273" s="196"/>
      <c r="B1273" s="132"/>
      <c r="C1273" s="124"/>
      <c r="D1273" s="124"/>
      <c r="E1273" s="5"/>
      <c r="F1273" s="9"/>
      <c r="G1273" s="129">
        <v>0</v>
      </c>
      <c r="H1273" s="52">
        <f t="shared" si="357"/>
        <v>0</v>
      </c>
      <c r="I1273" s="130"/>
      <c r="J1273" s="55">
        <f t="shared" si="358"/>
        <v>0</v>
      </c>
      <c r="K1273" s="131">
        <f t="shared" si="359"/>
        <v>0</v>
      </c>
      <c r="L1273" s="469">
        <f t="shared" si="360"/>
        <v>0</v>
      </c>
      <c r="M1273" s="71"/>
      <c r="O1273" s="85">
        <f t="shared" si="325"/>
        <v>0</v>
      </c>
      <c r="P1273" s="222"/>
      <c r="Q1273" s="222"/>
      <c r="R1273" s="223"/>
      <c r="S1273" s="222"/>
      <c r="T1273" s="222"/>
      <c r="U1273" s="223"/>
      <c r="V1273" s="222"/>
      <c r="W1273" s="222"/>
      <c r="X1273" s="223"/>
      <c r="Y1273" s="222"/>
      <c r="Z1273" s="222"/>
      <c r="AA1273" s="223"/>
      <c r="AB1273" s="257"/>
      <c r="AC1273" s="257"/>
      <c r="AD1273" s="223"/>
      <c r="AE1273" s="257"/>
      <c r="AF1273" s="222"/>
      <c r="AG1273" s="223"/>
      <c r="AH1273" s="257"/>
      <c r="AI1273" s="222"/>
      <c r="AJ1273" s="223"/>
      <c r="AK1273" s="257"/>
      <c r="AL1273" s="222"/>
      <c r="AM1273" s="223"/>
      <c r="AN1273" s="257"/>
      <c r="AO1273" s="222"/>
      <c r="AP1273" s="223"/>
      <c r="AQ1273" s="257"/>
      <c r="AR1273" s="222"/>
      <c r="AS1273" s="223"/>
      <c r="AT1273" s="257"/>
      <c r="AU1273" s="222"/>
      <c r="AV1273" s="223"/>
      <c r="AW1273" s="257"/>
      <c r="AX1273" s="257"/>
      <c r="AY1273" s="223"/>
      <c r="AZ1273" s="458">
        <f t="shared" si="352"/>
        <v>0</v>
      </c>
      <c r="BA1273" s="86">
        <f t="shared" si="341"/>
        <v>0</v>
      </c>
      <c r="BD1273" s="253">
        <v>0</v>
      </c>
      <c r="BE1273" s="66">
        <f t="shared" si="342"/>
        <v>0</v>
      </c>
      <c r="BF1273" s="85">
        <f t="shared" si="343"/>
        <v>0</v>
      </c>
    </row>
    <row r="1274" spans="1:58" ht="105" outlineLevel="1" x14ac:dyDescent="0.25">
      <c r="A1274" s="196" t="s">
        <v>1037</v>
      </c>
      <c r="B1274" s="123" t="s">
        <v>1038</v>
      </c>
      <c r="C1274" s="32" t="s">
        <v>285</v>
      </c>
      <c r="D1274" s="32">
        <v>210</v>
      </c>
      <c r="E1274" s="17">
        <v>60</v>
      </c>
      <c r="F1274" s="2">
        <f t="shared" ref="F1274" si="363">E1274*D1274</f>
        <v>12600</v>
      </c>
      <c r="G1274" s="129">
        <v>0</v>
      </c>
      <c r="H1274" s="52">
        <f t="shared" si="357"/>
        <v>0</v>
      </c>
      <c r="I1274" s="130"/>
      <c r="J1274" s="55">
        <f t="shared" si="358"/>
        <v>0</v>
      </c>
      <c r="K1274" s="131">
        <f t="shared" si="359"/>
        <v>210</v>
      </c>
      <c r="L1274" s="469">
        <f t="shared" si="360"/>
        <v>12600</v>
      </c>
      <c r="M1274" s="71"/>
      <c r="O1274" s="85">
        <f t="shared" si="325"/>
        <v>0</v>
      </c>
      <c r="P1274" s="222"/>
      <c r="Q1274" s="222"/>
      <c r="R1274" s="223"/>
      <c r="S1274" s="222"/>
      <c r="T1274" s="222"/>
      <c r="U1274" s="223"/>
      <c r="V1274" s="222"/>
      <c r="W1274" s="222"/>
      <c r="X1274" s="223"/>
      <c r="Y1274" s="222"/>
      <c r="Z1274" s="222"/>
      <c r="AA1274" s="223"/>
      <c r="AB1274" s="257"/>
      <c r="AC1274" s="257"/>
      <c r="AD1274" s="223"/>
      <c r="AE1274" s="257"/>
      <c r="AF1274" s="222"/>
      <c r="AG1274" s="223"/>
      <c r="AH1274" s="257"/>
      <c r="AI1274" s="222"/>
      <c r="AJ1274" s="223"/>
      <c r="AK1274" s="257"/>
      <c r="AL1274" s="222"/>
      <c r="AM1274" s="223"/>
      <c r="AN1274" s="253">
        <v>225</v>
      </c>
      <c r="AO1274" s="66">
        <f>E1274</f>
        <v>60</v>
      </c>
      <c r="AP1274" s="85">
        <f>AN1274*AO1274</f>
        <v>13500</v>
      </c>
      <c r="AQ1274" s="253"/>
      <c r="AR1274" s="66">
        <f>H1274</f>
        <v>0</v>
      </c>
      <c r="AS1274" s="85">
        <f>AQ1274*AR1274</f>
        <v>0</v>
      </c>
      <c r="AU1274" s="66">
        <f>K1274</f>
        <v>210</v>
      </c>
      <c r="AV1274" s="85">
        <f>AT1274*AU1274</f>
        <v>0</v>
      </c>
      <c r="AZ1274" s="458">
        <f t="shared" si="352"/>
        <v>225</v>
      </c>
      <c r="BA1274" s="86">
        <f t="shared" si="341"/>
        <v>13500</v>
      </c>
      <c r="BD1274" s="253">
        <v>225</v>
      </c>
      <c r="BE1274" s="66">
        <f t="shared" si="342"/>
        <v>60</v>
      </c>
      <c r="BF1274" s="85">
        <f t="shared" si="343"/>
        <v>13500</v>
      </c>
    </row>
    <row r="1275" spans="1:58" outlineLevel="1" x14ac:dyDescent="0.25">
      <c r="A1275" s="196"/>
      <c r="B1275" s="132"/>
      <c r="C1275" s="124"/>
      <c r="D1275" s="124"/>
      <c r="E1275" s="5"/>
      <c r="F1275" s="9"/>
      <c r="G1275" s="129">
        <v>0</v>
      </c>
      <c r="H1275" s="52">
        <f t="shared" si="357"/>
        <v>0</v>
      </c>
      <c r="I1275" s="130"/>
      <c r="J1275" s="55">
        <f t="shared" si="358"/>
        <v>0</v>
      </c>
      <c r="K1275" s="131">
        <f t="shared" si="359"/>
        <v>0</v>
      </c>
      <c r="L1275" s="469">
        <f t="shared" si="360"/>
        <v>0</v>
      </c>
      <c r="M1275" s="71"/>
      <c r="O1275" s="85">
        <f t="shared" si="325"/>
        <v>0</v>
      </c>
      <c r="P1275" s="222"/>
      <c r="Q1275" s="222"/>
      <c r="R1275" s="223"/>
      <c r="S1275" s="222"/>
      <c r="T1275" s="222"/>
      <c r="U1275" s="223"/>
      <c r="V1275" s="222"/>
      <c r="W1275" s="222"/>
      <c r="X1275" s="223"/>
      <c r="Y1275" s="222"/>
      <c r="Z1275" s="222"/>
      <c r="AA1275" s="223"/>
      <c r="AB1275" s="257"/>
      <c r="AC1275" s="257"/>
      <c r="AD1275" s="223"/>
      <c r="AE1275" s="257"/>
      <c r="AF1275" s="222"/>
      <c r="AG1275" s="223"/>
      <c r="AH1275" s="257"/>
      <c r="AI1275" s="222"/>
      <c r="AJ1275" s="223"/>
      <c r="AK1275" s="257"/>
      <c r="AL1275" s="222"/>
      <c r="AM1275" s="223"/>
      <c r="AN1275" s="257"/>
      <c r="AO1275" s="222"/>
      <c r="AP1275" s="223"/>
      <c r="AQ1275" s="257"/>
      <c r="AR1275" s="222"/>
      <c r="AS1275" s="223"/>
      <c r="AT1275" s="257"/>
      <c r="AU1275" s="222"/>
      <c r="AV1275" s="223"/>
      <c r="AW1275" s="257"/>
      <c r="AX1275" s="257"/>
      <c r="AY1275" s="223"/>
      <c r="AZ1275" s="458">
        <f t="shared" si="352"/>
        <v>0</v>
      </c>
      <c r="BA1275" s="86">
        <f t="shared" si="341"/>
        <v>0</v>
      </c>
      <c r="BD1275" s="253">
        <v>0</v>
      </c>
      <c r="BE1275" s="66">
        <f t="shared" si="342"/>
        <v>0</v>
      </c>
      <c r="BF1275" s="85">
        <f t="shared" si="343"/>
        <v>0</v>
      </c>
    </row>
    <row r="1276" spans="1:58" ht="45" outlineLevel="1" x14ac:dyDescent="0.25">
      <c r="A1276" s="196" t="s">
        <v>1039</v>
      </c>
      <c r="B1276" s="123" t="s">
        <v>1040</v>
      </c>
      <c r="C1276" s="32" t="s">
        <v>106</v>
      </c>
      <c r="D1276" s="32">
        <v>1</v>
      </c>
      <c r="E1276" s="17">
        <v>800</v>
      </c>
      <c r="F1276" s="2">
        <f t="shared" ref="F1276" si="364">E1276*D1276</f>
        <v>800</v>
      </c>
      <c r="G1276" s="129">
        <v>0</v>
      </c>
      <c r="H1276" s="52">
        <f t="shared" si="357"/>
        <v>0</v>
      </c>
      <c r="I1276" s="130"/>
      <c r="J1276" s="55">
        <f t="shared" si="358"/>
        <v>0</v>
      </c>
      <c r="K1276" s="131">
        <f t="shared" si="359"/>
        <v>1</v>
      </c>
      <c r="L1276" s="469">
        <f t="shared" si="360"/>
        <v>800</v>
      </c>
      <c r="M1276" s="71"/>
      <c r="O1276" s="85">
        <f t="shared" si="325"/>
        <v>0</v>
      </c>
      <c r="P1276" s="222"/>
      <c r="Q1276" s="222"/>
      <c r="R1276" s="223"/>
      <c r="S1276" s="222"/>
      <c r="T1276" s="222"/>
      <c r="U1276" s="223"/>
      <c r="V1276" s="222"/>
      <c r="W1276" s="222"/>
      <c r="X1276" s="223"/>
      <c r="Y1276" s="222"/>
      <c r="Z1276" s="222"/>
      <c r="AA1276" s="223"/>
      <c r="AB1276" s="257"/>
      <c r="AC1276" s="257"/>
      <c r="AD1276" s="223"/>
      <c r="AE1276" s="257"/>
      <c r="AF1276" s="222"/>
      <c r="AG1276" s="223"/>
      <c r="AH1276" s="257"/>
      <c r="AI1276" s="222"/>
      <c r="AJ1276" s="223"/>
      <c r="AK1276" s="257"/>
      <c r="AL1276" s="222"/>
      <c r="AM1276" s="223"/>
      <c r="AN1276" s="253">
        <v>1.92</v>
      </c>
      <c r="AO1276" s="66">
        <f>E1276</f>
        <v>800</v>
      </c>
      <c r="AP1276" s="85">
        <f>AN1276*AO1276</f>
        <v>1536</v>
      </c>
      <c r="AQ1276" s="253"/>
      <c r="AR1276" s="66">
        <f>H1276</f>
        <v>0</v>
      </c>
      <c r="AS1276" s="85">
        <f>AQ1276*AR1276</f>
        <v>0</v>
      </c>
      <c r="AU1276" s="66">
        <f>K1276</f>
        <v>1</v>
      </c>
      <c r="AV1276" s="85">
        <f>AT1276*AU1276</f>
        <v>0</v>
      </c>
      <c r="AZ1276" s="458">
        <f t="shared" si="352"/>
        <v>1.92</v>
      </c>
      <c r="BA1276" s="86">
        <f t="shared" si="341"/>
        <v>1536</v>
      </c>
      <c r="BD1276" s="253">
        <v>1.92</v>
      </c>
      <c r="BE1276" s="66">
        <f t="shared" si="342"/>
        <v>800</v>
      </c>
      <c r="BF1276" s="85">
        <f t="shared" si="343"/>
        <v>1536</v>
      </c>
    </row>
    <row r="1277" spans="1:58" outlineLevel="1" x14ac:dyDescent="0.25">
      <c r="A1277" s="196"/>
      <c r="B1277" s="132"/>
      <c r="C1277" s="124"/>
      <c r="D1277" s="124"/>
      <c r="E1277" s="5"/>
      <c r="F1277" s="9"/>
      <c r="G1277" s="129">
        <v>0</v>
      </c>
      <c r="H1277" s="52">
        <f t="shared" si="357"/>
        <v>0</v>
      </c>
      <c r="I1277" s="130"/>
      <c r="J1277" s="55">
        <f t="shared" si="358"/>
        <v>0</v>
      </c>
      <c r="K1277" s="131">
        <f t="shared" si="359"/>
        <v>0</v>
      </c>
      <c r="L1277" s="469">
        <f t="shared" si="360"/>
        <v>0</v>
      </c>
      <c r="M1277" s="71"/>
      <c r="O1277" s="85">
        <f t="shared" si="325"/>
        <v>0</v>
      </c>
      <c r="P1277" s="222"/>
      <c r="Q1277" s="222"/>
      <c r="R1277" s="223"/>
      <c r="S1277" s="222"/>
      <c r="T1277" s="222"/>
      <c r="U1277" s="223"/>
      <c r="V1277" s="222"/>
      <c r="W1277" s="222"/>
      <c r="X1277" s="223"/>
      <c r="Y1277" s="222"/>
      <c r="Z1277" s="222"/>
      <c r="AA1277" s="223"/>
      <c r="AB1277" s="257"/>
      <c r="AC1277" s="257"/>
      <c r="AD1277" s="223"/>
      <c r="AE1277" s="257"/>
      <c r="AF1277" s="222"/>
      <c r="AG1277" s="223"/>
      <c r="AH1277" s="257"/>
      <c r="AI1277" s="222"/>
      <c r="AJ1277" s="223"/>
      <c r="AK1277" s="257"/>
      <c r="AL1277" s="222"/>
      <c r="AM1277" s="223"/>
      <c r="AN1277" s="257"/>
      <c r="AO1277" s="222"/>
      <c r="AP1277" s="223"/>
      <c r="AQ1277" s="257"/>
      <c r="AR1277" s="222"/>
      <c r="AS1277" s="223"/>
      <c r="AT1277" s="257"/>
      <c r="AU1277" s="222"/>
      <c r="AV1277" s="223"/>
      <c r="AW1277" s="257"/>
      <c r="AX1277" s="257"/>
      <c r="AY1277" s="223"/>
      <c r="AZ1277" s="458">
        <f t="shared" si="352"/>
        <v>0</v>
      </c>
      <c r="BA1277" s="86">
        <f t="shared" si="341"/>
        <v>0</v>
      </c>
      <c r="BD1277" s="253">
        <v>0</v>
      </c>
      <c r="BE1277" s="66">
        <f t="shared" si="342"/>
        <v>0</v>
      </c>
      <c r="BF1277" s="85">
        <f t="shared" si="343"/>
        <v>0</v>
      </c>
    </row>
    <row r="1278" spans="1:58" ht="45" outlineLevel="1" x14ac:dyDescent="0.25">
      <c r="A1278" s="196" t="s">
        <v>1041</v>
      </c>
      <c r="B1278" s="123" t="s">
        <v>1042</v>
      </c>
      <c r="C1278" s="32" t="s">
        <v>106</v>
      </c>
      <c r="D1278" s="32">
        <v>41</v>
      </c>
      <c r="E1278" s="17">
        <v>150</v>
      </c>
      <c r="F1278" s="2">
        <f t="shared" ref="F1278" si="365">E1278*D1278</f>
        <v>6150</v>
      </c>
      <c r="G1278" s="129">
        <v>0</v>
      </c>
      <c r="H1278" s="52">
        <f t="shared" si="357"/>
        <v>0</v>
      </c>
      <c r="I1278" s="130"/>
      <c r="J1278" s="55">
        <f t="shared" si="358"/>
        <v>0</v>
      </c>
      <c r="K1278" s="131">
        <f t="shared" si="359"/>
        <v>41</v>
      </c>
      <c r="L1278" s="469">
        <f t="shared" si="360"/>
        <v>6150</v>
      </c>
      <c r="M1278" s="71"/>
      <c r="O1278" s="85">
        <f t="shared" si="325"/>
        <v>0</v>
      </c>
      <c r="P1278" s="222"/>
      <c r="Q1278" s="222"/>
      <c r="R1278" s="223"/>
      <c r="S1278" s="222"/>
      <c r="T1278" s="222"/>
      <c r="U1278" s="223"/>
      <c r="V1278" s="222"/>
      <c r="W1278" s="222"/>
      <c r="X1278" s="223"/>
      <c r="Y1278" s="222"/>
      <c r="Z1278" s="222"/>
      <c r="AA1278" s="223"/>
      <c r="AB1278" s="257"/>
      <c r="AC1278" s="257"/>
      <c r="AD1278" s="223"/>
      <c r="AE1278" s="257"/>
      <c r="AF1278" s="222"/>
      <c r="AG1278" s="223"/>
      <c r="AH1278" s="257"/>
      <c r="AI1278" s="222"/>
      <c r="AJ1278" s="223"/>
      <c r="AK1278" s="257"/>
      <c r="AL1278" s="222"/>
      <c r="AM1278" s="223"/>
      <c r="AN1278" s="253">
        <v>36.619999999999997</v>
      </c>
      <c r="AO1278" s="66">
        <f>E1278</f>
        <v>150</v>
      </c>
      <c r="AP1278" s="85">
        <f>AN1278*AO1278</f>
        <v>5493</v>
      </c>
      <c r="AQ1278" s="253"/>
      <c r="AR1278" s="66">
        <f>H1278</f>
        <v>0</v>
      </c>
      <c r="AS1278" s="85">
        <f>AQ1278*AR1278</f>
        <v>0</v>
      </c>
      <c r="AU1278" s="66">
        <f>K1278</f>
        <v>41</v>
      </c>
      <c r="AV1278" s="85">
        <f>AT1278*AU1278</f>
        <v>0</v>
      </c>
      <c r="AZ1278" s="458">
        <f t="shared" si="352"/>
        <v>36.619999999999997</v>
      </c>
      <c r="BA1278" s="86">
        <f t="shared" si="341"/>
        <v>5493</v>
      </c>
      <c r="BD1278" s="253">
        <v>36.619999999999997</v>
      </c>
      <c r="BE1278" s="66">
        <f t="shared" si="342"/>
        <v>150</v>
      </c>
      <c r="BF1278" s="85">
        <f t="shared" si="343"/>
        <v>5493</v>
      </c>
    </row>
    <row r="1279" spans="1:58" outlineLevel="1" x14ac:dyDescent="0.25">
      <c r="A1279" s="196"/>
      <c r="B1279" s="132"/>
      <c r="C1279" s="124"/>
      <c r="D1279" s="124"/>
      <c r="E1279" s="5"/>
      <c r="F1279" s="9"/>
      <c r="G1279" s="129">
        <v>0</v>
      </c>
      <c r="H1279" s="52">
        <f t="shared" si="357"/>
        <v>0</v>
      </c>
      <c r="I1279" s="130"/>
      <c r="J1279" s="55">
        <f t="shared" si="358"/>
        <v>0</v>
      </c>
      <c r="K1279" s="131">
        <f t="shared" si="359"/>
        <v>0</v>
      </c>
      <c r="L1279" s="469">
        <f t="shared" si="360"/>
        <v>0</v>
      </c>
      <c r="M1279" s="71"/>
      <c r="O1279" s="85">
        <f t="shared" si="325"/>
        <v>0</v>
      </c>
      <c r="P1279" s="222"/>
      <c r="Q1279" s="222"/>
      <c r="R1279" s="223"/>
      <c r="S1279" s="222"/>
      <c r="T1279" s="222"/>
      <c r="U1279" s="223"/>
      <c r="V1279" s="222"/>
      <c r="W1279" s="222"/>
      <c r="X1279" s="223"/>
      <c r="Y1279" s="222"/>
      <c r="Z1279" s="222"/>
      <c r="AA1279" s="223"/>
      <c r="AB1279" s="257"/>
      <c r="AC1279" s="257"/>
      <c r="AD1279" s="223"/>
      <c r="AE1279" s="257"/>
      <c r="AF1279" s="222"/>
      <c r="AG1279" s="223"/>
      <c r="AH1279" s="257"/>
      <c r="AI1279" s="222"/>
      <c r="AJ1279" s="223"/>
      <c r="AK1279" s="257"/>
      <c r="AL1279" s="222"/>
      <c r="AM1279" s="223"/>
      <c r="AN1279" s="257"/>
      <c r="AO1279" s="222"/>
      <c r="AP1279" s="223"/>
      <c r="AQ1279" s="257"/>
      <c r="AR1279" s="222"/>
      <c r="AS1279" s="223"/>
      <c r="AT1279" s="257"/>
      <c r="AU1279" s="222"/>
      <c r="AV1279" s="223"/>
      <c r="AW1279" s="257"/>
      <c r="AX1279" s="257"/>
      <c r="AY1279" s="223"/>
      <c r="AZ1279" s="458">
        <f t="shared" si="352"/>
        <v>0</v>
      </c>
      <c r="BA1279" s="86">
        <f t="shared" si="341"/>
        <v>0</v>
      </c>
      <c r="BD1279" s="253">
        <v>0</v>
      </c>
      <c r="BE1279" s="66">
        <f t="shared" si="342"/>
        <v>0</v>
      </c>
      <c r="BF1279" s="85">
        <f t="shared" si="343"/>
        <v>0</v>
      </c>
    </row>
    <row r="1280" spans="1:58" ht="90" outlineLevel="1" x14ac:dyDescent="0.25">
      <c r="A1280" s="196" t="s">
        <v>1043</v>
      </c>
      <c r="B1280" s="123" t="s">
        <v>1044</v>
      </c>
      <c r="C1280" s="32" t="s">
        <v>285</v>
      </c>
      <c r="D1280" s="32">
        <v>15</v>
      </c>
      <c r="E1280" s="17">
        <v>20</v>
      </c>
      <c r="F1280" s="2">
        <f t="shared" ref="F1280" si="366">E1280*D1280</f>
        <v>300</v>
      </c>
      <c r="G1280" s="129">
        <v>0</v>
      </c>
      <c r="H1280" s="52">
        <f t="shared" si="357"/>
        <v>0</v>
      </c>
      <c r="I1280" s="130"/>
      <c r="J1280" s="55">
        <f t="shared" si="358"/>
        <v>0</v>
      </c>
      <c r="K1280" s="131">
        <f t="shared" si="359"/>
        <v>15</v>
      </c>
      <c r="L1280" s="469">
        <f t="shared" si="360"/>
        <v>300</v>
      </c>
      <c r="M1280" s="71"/>
      <c r="O1280" s="85">
        <f t="shared" si="325"/>
        <v>0</v>
      </c>
      <c r="P1280" s="222"/>
      <c r="Q1280" s="222"/>
      <c r="R1280" s="223"/>
      <c r="S1280" s="222"/>
      <c r="T1280" s="222"/>
      <c r="U1280" s="223"/>
      <c r="V1280" s="222"/>
      <c r="W1280" s="222"/>
      <c r="X1280" s="223"/>
      <c r="Y1280" s="222"/>
      <c r="Z1280" s="222"/>
      <c r="AA1280" s="223"/>
      <c r="AB1280" s="257"/>
      <c r="AC1280" s="257"/>
      <c r="AD1280" s="223"/>
      <c r="AE1280" s="257"/>
      <c r="AF1280" s="222"/>
      <c r="AG1280" s="223"/>
      <c r="AH1280" s="257"/>
      <c r="AI1280" s="222"/>
      <c r="AJ1280" s="223"/>
      <c r="AK1280" s="257"/>
      <c r="AL1280" s="222"/>
      <c r="AM1280" s="223"/>
      <c r="AN1280" s="253">
        <v>15</v>
      </c>
      <c r="AO1280" s="66">
        <f>E1280</f>
        <v>20</v>
      </c>
      <c r="AP1280" s="85">
        <f>AN1280*AO1280</f>
        <v>300</v>
      </c>
      <c r="AQ1280" s="253"/>
      <c r="AR1280" s="66">
        <f>H1280</f>
        <v>0</v>
      </c>
      <c r="AS1280" s="85">
        <f>AQ1280*AR1280</f>
        <v>0</v>
      </c>
      <c r="AU1280" s="66">
        <f>K1280</f>
        <v>15</v>
      </c>
      <c r="AV1280" s="85">
        <f>AT1280*AU1280</f>
        <v>0</v>
      </c>
      <c r="AZ1280" s="458">
        <f t="shared" si="352"/>
        <v>15</v>
      </c>
      <c r="BA1280" s="86">
        <f t="shared" si="341"/>
        <v>300</v>
      </c>
      <c r="BD1280" s="253">
        <v>15</v>
      </c>
      <c r="BE1280" s="66">
        <f t="shared" si="342"/>
        <v>20</v>
      </c>
      <c r="BF1280" s="85">
        <f t="shared" si="343"/>
        <v>300</v>
      </c>
    </row>
    <row r="1281" spans="1:58" outlineLevel="1" x14ac:dyDescent="0.25">
      <c r="A1281" s="196"/>
      <c r="B1281" s="132"/>
      <c r="C1281" s="124"/>
      <c r="D1281" s="124"/>
      <c r="E1281" s="5"/>
      <c r="F1281" s="9"/>
      <c r="G1281" s="129">
        <v>0</v>
      </c>
      <c r="H1281" s="52">
        <f t="shared" si="357"/>
        <v>0</v>
      </c>
      <c r="I1281" s="130"/>
      <c r="J1281" s="55">
        <f t="shared" si="358"/>
        <v>0</v>
      </c>
      <c r="K1281" s="131">
        <f t="shared" si="359"/>
        <v>0</v>
      </c>
      <c r="L1281" s="469">
        <f t="shared" si="360"/>
        <v>0</v>
      </c>
      <c r="M1281" s="71"/>
      <c r="O1281" s="85">
        <f t="shared" si="325"/>
        <v>0</v>
      </c>
      <c r="P1281" s="222"/>
      <c r="Q1281" s="222"/>
      <c r="R1281" s="223"/>
      <c r="S1281" s="222"/>
      <c r="T1281" s="222"/>
      <c r="U1281" s="223"/>
      <c r="V1281" s="222"/>
      <c r="W1281" s="222"/>
      <c r="X1281" s="223"/>
      <c r="Y1281" s="222"/>
      <c r="Z1281" s="222"/>
      <c r="AA1281" s="223"/>
      <c r="AB1281" s="257"/>
      <c r="AC1281" s="257"/>
      <c r="AD1281" s="223"/>
      <c r="AE1281" s="257"/>
      <c r="AF1281" s="222"/>
      <c r="AG1281" s="223"/>
      <c r="AH1281" s="257"/>
      <c r="AI1281" s="222"/>
      <c r="AJ1281" s="223"/>
      <c r="AK1281" s="257"/>
      <c r="AL1281" s="222"/>
      <c r="AM1281" s="223"/>
      <c r="AN1281" s="257"/>
      <c r="AO1281" s="222"/>
      <c r="AP1281" s="223"/>
      <c r="AQ1281" s="257"/>
      <c r="AR1281" s="222"/>
      <c r="AS1281" s="223"/>
      <c r="AT1281" s="257"/>
      <c r="AU1281" s="222"/>
      <c r="AV1281" s="223"/>
      <c r="AW1281" s="257"/>
      <c r="AX1281" s="257"/>
      <c r="AY1281" s="223"/>
      <c r="AZ1281" s="458">
        <f t="shared" si="352"/>
        <v>0</v>
      </c>
      <c r="BA1281" s="86">
        <f t="shared" si="341"/>
        <v>0</v>
      </c>
      <c r="BD1281" s="253">
        <v>0</v>
      </c>
      <c r="BE1281" s="66">
        <f t="shared" si="342"/>
        <v>0</v>
      </c>
      <c r="BF1281" s="85">
        <f t="shared" si="343"/>
        <v>0</v>
      </c>
    </row>
    <row r="1282" spans="1:58" ht="90" outlineLevel="1" x14ac:dyDescent="0.25">
      <c r="A1282" s="196" t="s">
        <v>1045</v>
      </c>
      <c r="B1282" s="123" t="s">
        <v>1046</v>
      </c>
      <c r="C1282" s="32" t="s">
        <v>285</v>
      </c>
      <c r="D1282" s="32">
        <v>210</v>
      </c>
      <c r="E1282" s="17">
        <v>20</v>
      </c>
      <c r="F1282" s="2">
        <f t="shared" ref="F1282" si="367">E1282*D1282</f>
        <v>4200</v>
      </c>
      <c r="G1282" s="129">
        <v>0</v>
      </c>
      <c r="H1282" s="52">
        <f t="shared" si="357"/>
        <v>0</v>
      </c>
      <c r="I1282" s="130"/>
      <c r="J1282" s="55">
        <f t="shared" si="358"/>
        <v>0</v>
      </c>
      <c r="K1282" s="131">
        <f t="shared" si="359"/>
        <v>210</v>
      </c>
      <c r="L1282" s="469">
        <f t="shared" si="360"/>
        <v>4200</v>
      </c>
      <c r="M1282" s="71"/>
      <c r="O1282" s="85">
        <f t="shared" si="325"/>
        <v>0</v>
      </c>
      <c r="P1282" s="222"/>
      <c r="Q1282" s="222"/>
      <c r="R1282" s="223"/>
      <c r="S1282" s="222"/>
      <c r="T1282" s="222"/>
      <c r="U1282" s="223"/>
      <c r="V1282" s="222"/>
      <c r="W1282" s="222"/>
      <c r="X1282" s="223"/>
      <c r="Y1282" s="222"/>
      <c r="Z1282" s="222"/>
      <c r="AA1282" s="223"/>
      <c r="AB1282" s="257"/>
      <c r="AC1282" s="257"/>
      <c r="AD1282" s="223"/>
      <c r="AE1282" s="257"/>
      <c r="AF1282" s="222"/>
      <c r="AG1282" s="223"/>
      <c r="AH1282" s="257"/>
      <c r="AI1282" s="222"/>
      <c r="AJ1282" s="223"/>
      <c r="AK1282" s="257"/>
      <c r="AL1282" s="222"/>
      <c r="AM1282" s="223"/>
      <c r="AN1282" s="253">
        <v>225</v>
      </c>
      <c r="AO1282" s="66">
        <f>E1282</f>
        <v>20</v>
      </c>
      <c r="AP1282" s="85">
        <f>AN1282*AO1282</f>
        <v>4500</v>
      </c>
      <c r="AQ1282" s="253"/>
      <c r="AR1282" s="66">
        <f>H1282</f>
        <v>0</v>
      </c>
      <c r="AS1282" s="85">
        <f>AQ1282*AR1282</f>
        <v>0</v>
      </c>
      <c r="AU1282" s="66">
        <f>K1282</f>
        <v>210</v>
      </c>
      <c r="AV1282" s="85">
        <f>AT1282*AU1282</f>
        <v>0</v>
      </c>
      <c r="AZ1282" s="458">
        <f t="shared" si="352"/>
        <v>225</v>
      </c>
      <c r="BA1282" s="86">
        <f t="shared" si="341"/>
        <v>4500</v>
      </c>
      <c r="BD1282" s="253">
        <v>225</v>
      </c>
      <c r="BE1282" s="66">
        <f t="shared" si="342"/>
        <v>20</v>
      </c>
      <c r="BF1282" s="85">
        <f t="shared" si="343"/>
        <v>4500</v>
      </c>
    </row>
    <row r="1283" spans="1:58" outlineLevel="1" x14ac:dyDescent="0.25">
      <c r="A1283" s="196"/>
      <c r="B1283" s="132"/>
      <c r="C1283" s="124"/>
      <c r="D1283" s="124"/>
      <c r="E1283" s="5"/>
      <c r="F1283" s="9"/>
      <c r="G1283" s="129">
        <v>0</v>
      </c>
      <c r="H1283" s="52">
        <f t="shared" si="357"/>
        <v>0</v>
      </c>
      <c r="I1283" s="130"/>
      <c r="J1283" s="55">
        <f t="shared" si="358"/>
        <v>0</v>
      </c>
      <c r="K1283" s="131">
        <f t="shared" si="359"/>
        <v>0</v>
      </c>
      <c r="L1283" s="469">
        <f t="shared" si="360"/>
        <v>0</v>
      </c>
      <c r="M1283" s="71"/>
      <c r="O1283" s="85">
        <f t="shared" si="325"/>
        <v>0</v>
      </c>
      <c r="P1283" s="222"/>
      <c r="Q1283" s="222"/>
      <c r="R1283" s="223"/>
      <c r="S1283" s="222"/>
      <c r="T1283" s="222"/>
      <c r="U1283" s="223"/>
      <c r="V1283" s="222"/>
      <c r="W1283" s="222"/>
      <c r="X1283" s="223"/>
      <c r="Y1283" s="222"/>
      <c r="Z1283" s="222"/>
      <c r="AA1283" s="223"/>
      <c r="AB1283" s="257"/>
      <c r="AC1283" s="257"/>
      <c r="AD1283" s="223"/>
      <c r="AE1283" s="257"/>
      <c r="AF1283" s="222"/>
      <c r="AG1283" s="223"/>
      <c r="AH1283" s="257"/>
      <c r="AI1283" s="222"/>
      <c r="AJ1283" s="223"/>
      <c r="AK1283" s="257"/>
      <c r="AL1283" s="222"/>
      <c r="AM1283" s="223"/>
      <c r="AN1283" s="257"/>
      <c r="AO1283" s="222"/>
      <c r="AP1283" s="223"/>
      <c r="AQ1283" s="257"/>
      <c r="AR1283" s="222"/>
      <c r="AS1283" s="223"/>
      <c r="AT1283" s="257"/>
      <c r="AU1283" s="222"/>
      <c r="AV1283" s="223"/>
      <c r="AW1283" s="257"/>
      <c r="AX1283" s="257"/>
      <c r="AY1283" s="223"/>
      <c r="AZ1283" s="458">
        <f t="shared" si="352"/>
        <v>0</v>
      </c>
      <c r="BA1283" s="86">
        <f t="shared" si="341"/>
        <v>0</v>
      </c>
      <c r="BD1283" s="253">
        <v>0</v>
      </c>
      <c r="BE1283" s="66">
        <f t="shared" si="342"/>
        <v>0</v>
      </c>
      <c r="BF1283" s="85">
        <f t="shared" si="343"/>
        <v>0</v>
      </c>
    </row>
    <row r="1284" spans="1:58" ht="45" outlineLevel="1" x14ac:dyDescent="0.25">
      <c r="A1284" s="196" t="s">
        <v>1047</v>
      </c>
      <c r="B1284" s="123" t="s">
        <v>1048</v>
      </c>
      <c r="C1284" s="32" t="s">
        <v>285</v>
      </c>
      <c r="D1284" s="32">
        <v>450</v>
      </c>
      <c r="E1284" s="17">
        <v>2.8</v>
      </c>
      <c r="F1284" s="2">
        <f t="shared" ref="F1284" si="368">E1284*D1284</f>
        <v>1260</v>
      </c>
      <c r="G1284" s="129">
        <v>0</v>
      </c>
      <c r="H1284" s="52">
        <f t="shared" si="357"/>
        <v>0</v>
      </c>
      <c r="I1284" s="130"/>
      <c r="J1284" s="55">
        <f t="shared" si="358"/>
        <v>0</v>
      </c>
      <c r="K1284" s="131">
        <f t="shared" si="359"/>
        <v>450</v>
      </c>
      <c r="L1284" s="469">
        <f t="shared" si="360"/>
        <v>1260</v>
      </c>
      <c r="M1284" s="71"/>
      <c r="O1284" s="85">
        <f t="shared" si="325"/>
        <v>0</v>
      </c>
      <c r="P1284" s="222"/>
      <c r="Q1284" s="222"/>
      <c r="R1284" s="223"/>
      <c r="S1284" s="222"/>
      <c r="T1284" s="222"/>
      <c r="U1284" s="223"/>
      <c r="V1284" s="222"/>
      <c r="W1284" s="222"/>
      <c r="X1284" s="223"/>
      <c r="Y1284" s="222"/>
      <c r="Z1284" s="222"/>
      <c r="AA1284" s="223"/>
      <c r="AB1284" s="257"/>
      <c r="AC1284" s="257"/>
      <c r="AD1284" s="223"/>
      <c r="AE1284" s="257"/>
      <c r="AF1284" s="222"/>
      <c r="AG1284" s="223"/>
      <c r="AH1284" s="257"/>
      <c r="AI1284" s="222"/>
      <c r="AJ1284" s="223"/>
      <c r="AK1284" s="257"/>
      <c r="AL1284" s="222"/>
      <c r="AM1284" s="223"/>
      <c r="AN1284" s="257"/>
      <c r="AO1284" s="222"/>
      <c r="AP1284" s="223"/>
      <c r="AQ1284" s="257"/>
      <c r="AR1284" s="222"/>
      <c r="AS1284" s="223"/>
      <c r="AT1284" s="257">
        <v>425</v>
      </c>
      <c r="AU1284" s="222">
        <f t="shared" ref="AU1284" si="369">E1284</f>
        <v>2.8</v>
      </c>
      <c r="AV1284" s="223">
        <f t="shared" ref="AV1284" si="370">AT1284*AU1284</f>
        <v>1190</v>
      </c>
      <c r="AW1284" s="257"/>
      <c r="AX1284" s="257"/>
      <c r="AY1284" s="223"/>
      <c r="AZ1284" s="458">
        <f t="shared" si="352"/>
        <v>425</v>
      </c>
      <c r="BA1284" s="86">
        <f t="shared" si="341"/>
        <v>1190</v>
      </c>
      <c r="BD1284" s="253">
        <v>425</v>
      </c>
      <c r="BE1284" s="66">
        <f t="shared" si="342"/>
        <v>2.8</v>
      </c>
      <c r="BF1284" s="85">
        <f t="shared" si="343"/>
        <v>1190</v>
      </c>
    </row>
    <row r="1285" spans="1:58" outlineLevel="1" x14ac:dyDescent="0.25">
      <c r="A1285" s="196"/>
      <c r="B1285" s="132"/>
      <c r="C1285" s="124"/>
      <c r="D1285" s="124"/>
      <c r="E1285" s="5"/>
      <c r="F1285" s="9"/>
      <c r="G1285" s="129">
        <v>0</v>
      </c>
      <c r="H1285" s="52">
        <f t="shared" si="357"/>
        <v>0</v>
      </c>
      <c r="I1285" s="130"/>
      <c r="J1285" s="55">
        <f t="shared" si="358"/>
        <v>0</v>
      </c>
      <c r="K1285" s="131">
        <f t="shared" si="359"/>
        <v>0</v>
      </c>
      <c r="L1285" s="469">
        <f t="shared" si="360"/>
        <v>0</v>
      </c>
      <c r="M1285" s="71"/>
      <c r="O1285" s="85">
        <f t="shared" ref="O1285:O1792" si="371">M1285*N1285</f>
        <v>0</v>
      </c>
      <c r="P1285" s="222"/>
      <c r="Q1285" s="222"/>
      <c r="R1285" s="223"/>
      <c r="S1285" s="222"/>
      <c r="T1285" s="222"/>
      <c r="U1285" s="223"/>
      <c r="V1285" s="222"/>
      <c r="W1285" s="222"/>
      <c r="X1285" s="223"/>
      <c r="Y1285" s="222"/>
      <c r="Z1285" s="222"/>
      <c r="AA1285" s="223"/>
      <c r="AB1285" s="257"/>
      <c r="AC1285" s="257"/>
      <c r="AD1285" s="223"/>
      <c r="AE1285" s="257"/>
      <c r="AF1285" s="222"/>
      <c r="AG1285" s="223"/>
      <c r="AH1285" s="257"/>
      <c r="AI1285" s="222"/>
      <c r="AJ1285" s="223"/>
      <c r="AK1285" s="257"/>
      <c r="AL1285" s="222"/>
      <c r="AM1285" s="223"/>
      <c r="AN1285" s="257"/>
      <c r="AO1285" s="222"/>
      <c r="AP1285" s="223"/>
      <c r="AQ1285" s="257"/>
      <c r="AR1285" s="222"/>
      <c r="AS1285" s="223"/>
      <c r="AT1285" s="257"/>
      <c r="AU1285" s="222"/>
      <c r="AV1285" s="223"/>
      <c r="AW1285" s="257"/>
      <c r="AX1285" s="257"/>
      <c r="AY1285" s="223"/>
      <c r="AZ1285" s="458">
        <f t="shared" si="352"/>
        <v>0</v>
      </c>
      <c r="BA1285" s="86">
        <f t="shared" si="341"/>
        <v>0</v>
      </c>
      <c r="BD1285" s="253">
        <v>0</v>
      </c>
      <c r="BE1285" s="66">
        <f t="shared" si="342"/>
        <v>0</v>
      </c>
      <c r="BF1285" s="85">
        <f t="shared" si="343"/>
        <v>0</v>
      </c>
    </row>
    <row r="1286" spans="1:58" ht="152.25" customHeight="1" outlineLevel="1" x14ac:dyDescent="0.25">
      <c r="A1286" s="196" t="s">
        <v>1049</v>
      </c>
      <c r="B1286" s="123" t="s">
        <v>1050</v>
      </c>
      <c r="C1286" s="32" t="s">
        <v>45</v>
      </c>
      <c r="D1286" s="32">
        <v>10</v>
      </c>
      <c r="E1286" s="17">
        <v>4250</v>
      </c>
      <c r="F1286" s="2">
        <f t="shared" ref="F1286" si="372">E1286*D1286</f>
        <v>42500</v>
      </c>
      <c r="G1286" s="129">
        <v>0</v>
      </c>
      <c r="H1286" s="52">
        <f t="shared" si="357"/>
        <v>0</v>
      </c>
      <c r="I1286" s="130"/>
      <c r="J1286" s="55">
        <f t="shared" si="358"/>
        <v>0</v>
      </c>
      <c r="K1286" s="131">
        <f t="shared" si="359"/>
        <v>10</v>
      </c>
      <c r="L1286" s="469">
        <f t="shared" si="360"/>
        <v>42500</v>
      </c>
      <c r="M1286" s="71"/>
      <c r="O1286" s="85">
        <f t="shared" si="371"/>
        <v>0</v>
      </c>
      <c r="P1286" s="222"/>
      <c r="Q1286" s="222"/>
      <c r="R1286" s="223"/>
      <c r="S1286" s="222"/>
      <c r="T1286" s="222"/>
      <c r="U1286" s="223"/>
      <c r="V1286" s="222"/>
      <c r="W1286" s="222"/>
      <c r="X1286" s="223"/>
      <c r="Y1286" s="222"/>
      <c r="Z1286" s="222"/>
      <c r="AA1286" s="223"/>
      <c r="AB1286" s="257"/>
      <c r="AC1286" s="257"/>
      <c r="AD1286" s="223"/>
      <c r="AE1286" s="257"/>
      <c r="AF1286" s="222"/>
      <c r="AG1286" s="223"/>
      <c r="AH1286" s="257"/>
      <c r="AI1286" s="222"/>
      <c r="AJ1286" s="223"/>
      <c r="AK1286" s="257"/>
      <c r="AL1286" s="222"/>
      <c r="AM1286" s="223"/>
      <c r="AN1286" s="253">
        <v>9</v>
      </c>
      <c r="AO1286" s="66">
        <f>E1286</f>
        <v>4250</v>
      </c>
      <c r="AP1286" s="85">
        <f>AN1286*AO1286</f>
        <v>38250</v>
      </c>
      <c r="AQ1286" s="253"/>
      <c r="AR1286" s="66">
        <f>H1286</f>
        <v>0</v>
      </c>
      <c r="AS1286" s="85">
        <f>AQ1286*AR1286</f>
        <v>0</v>
      </c>
      <c r="AT1286" s="257">
        <v>0.9</v>
      </c>
      <c r="AU1286" s="222">
        <f t="shared" ref="AU1286" si="373">E1286</f>
        <v>4250</v>
      </c>
      <c r="AV1286" s="223">
        <f t="shared" ref="AV1286" si="374">AT1286*AU1286</f>
        <v>3825</v>
      </c>
      <c r="AW1286" s="257"/>
      <c r="AX1286" s="257"/>
      <c r="AY1286" s="223"/>
      <c r="AZ1286" s="458">
        <f t="shared" si="352"/>
        <v>9.9</v>
      </c>
      <c r="BA1286" s="86">
        <f t="shared" si="341"/>
        <v>42075</v>
      </c>
      <c r="BD1286" s="253">
        <v>9.9</v>
      </c>
      <c r="BE1286" s="66">
        <f t="shared" si="342"/>
        <v>4250</v>
      </c>
      <c r="BF1286" s="85">
        <f t="shared" si="343"/>
        <v>42075</v>
      </c>
    </row>
    <row r="1287" spans="1:58" outlineLevel="1" x14ac:dyDescent="0.25">
      <c r="A1287" s="196"/>
      <c r="B1287" s="132"/>
      <c r="C1287" s="124"/>
      <c r="D1287" s="124"/>
      <c r="E1287" s="5"/>
      <c r="F1287" s="9"/>
      <c r="G1287" s="129">
        <v>0</v>
      </c>
      <c r="H1287" s="52">
        <f t="shared" si="357"/>
        <v>0</v>
      </c>
      <c r="I1287" s="130"/>
      <c r="J1287" s="55">
        <f t="shared" si="358"/>
        <v>0</v>
      </c>
      <c r="K1287" s="131">
        <f t="shared" si="359"/>
        <v>0</v>
      </c>
      <c r="L1287" s="469">
        <f t="shared" si="360"/>
        <v>0</v>
      </c>
      <c r="M1287" s="71"/>
      <c r="O1287" s="85">
        <f t="shared" si="371"/>
        <v>0</v>
      </c>
      <c r="P1287" s="222"/>
      <c r="Q1287" s="222"/>
      <c r="R1287" s="223"/>
      <c r="S1287" s="222"/>
      <c r="T1287" s="222"/>
      <c r="U1287" s="223"/>
      <c r="V1287" s="222"/>
      <c r="W1287" s="222"/>
      <c r="X1287" s="223"/>
      <c r="Y1287" s="222"/>
      <c r="Z1287" s="222"/>
      <c r="AA1287" s="223"/>
      <c r="AB1287" s="257"/>
      <c r="AC1287" s="257"/>
      <c r="AD1287" s="223"/>
      <c r="AE1287" s="257"/>
      <c r="AF1287" s="222"/>
      <c r="AG1287" s="223"/>
      <c r="AH1287" s="257"/>
      <c r="AI1287" s="222"/>
      <c r="AJ1287" s="223"/>
      <c r="AK1287" s="257"/>
      <c r="AL1287" s="222"/>
      <c r="AM1287" s="223"/>
      <c r="AN1287" s="257"/>
      <c r="AO1287" s="222"/>
      <c r="AP1287" s="223"/>
      <c r="AQ1287" s="257"/>
      <c r="AR1287" s="222"/>
      <c r="AS1287" s="223"/>
      <c r="AT1287" s="257"/>
      <c r="AU1287" s="222"/>
      <c r="AV1287" s="223"/>
      <c r="AW1287" s="257"/>
      <c r="AX1287" s="257"/>
      <c r="AY1287" s="223"/>
      <c r="AZ1287" s="458">
        <f t="shared" si="352"/>
        <v>0</v>
      </c>
      <c r="BA1287" s="86">
        <f t="shared" si="341"/>
        <v>0</v>
      </c>
      <c r="BD1287" s="253">
        <v>0</v>
      </c>
      <c r="BE1287" s="66">
        <f t="shared" si="342"/>
        <v>0</v>
      </c>
      <c r="BF1287" s="85">
        <f t="shared" si="343"/>
        <v>0</v>
      </c>
    </row>
    <row r="1288" spans="1:58" ht="120" outlineLevel="1" x14ac:dyDescent="0.25">
      <c r="A1288" s="196" t="s">
        <v>1051</v>
      </c>
      <c r="B1288" s="203" t="s">
        <v>1052</v>
      </c>
      <c r="C1288" s="32" t="s">
        <v>45</v>
      </c>
      <c r="D1288" s="32">
        <v>4</v>
      </c>
      <c r="E1288" s="17">
        <v>1100</v>
      </c>
      <c r="F1288" s="2">
        <f t="shared" ref="F1288" si="375">E1288*D1288</f>
        <v>4400</v>
      </c>
      <c r="G1288" s="129">
        <v>0</v>
      </c>
      <c r="H1288" s="52">
        <f t="shared" si="357"/>
        <v>0</v>
      </c>
      <c r="I1288" s="130"/>
      <c r="J1288" s="55">
        <f t="shared" si="358"/>
        <v>0</v>
      </c>
      <c r="K1288" s="131">
        <f t="shared" si="359"/>
        <v>4</v>
      </c>
      <c r="L1288" s="469">
        <f t="shared" si="360"/>
        <v>4400</v>
      </c>
      <c r="M1288" s="71"/>
      <c r="O1288" s="85">
        <f t="shared" si="371"/>
        <v>0</v>
      </c>
      <c r="P1288" s="222"/>
      <c r="Q1288" s="222"/>
      <c r="R1288" s="223"/>
      <c r="S1288" s="222"/>
      <c r="T1288" s="222"/>
      <c r="U1288" s="223"/>
      <c r="V1288" s="222"/>
      <c r="W1288" s="222"/>
      <c r="X1288" s="223"/>
      <c r="Y1288" s="222"/>
      <c r="Z1288" s="222"/>
      <c r="AA1288" s="223"/>
      <c r="AB1288" s="257"/>
      <c r="AC1288" s="257"/>
      <c r="AD1288" s="223"/>
      <c r="AE1288" s="257"/>
      <c r="AF1288" s="222"/>
      <c r="AG1288" s="223"/>
      <c r="AH1288" s="257"/>
      <c r="AI1288" s="222"/>
      <c r="AJ1288" s="223"/>
      <c r="AK1288" s="257"/>
      <c r="AL1288" s="222"/>
      <c r="AM1288" s="223"/>
      <c r="AN1288" s="257"/>
      <c r="AO1288" s="222"/>
      <c r="AP1288" s="223"/>
      <c r="AQ1288" s="257"/>
      <c r="AR1288" s="222"/>
      <c r="AS1288" s="223"/>
      <c r="AT1288" s="257">
        <v>4</v>
      </c>
      <c r="AU1288" s="222">
        <f t="shared" ref="AU1288" si="376">E1288</f>
        <v>1100</v>
      </c>
      <c r="AV1288" s="223">
        <f t="shared" ref="AV1288" si="377">AT1288*AU1288</f>
        <v>4400</v>
      </c>
      <c r="AW1288" s="257"/>
      <c r="AX1288" s="257"/>
      <c r="AY1288" s="223"/>
      <c r="AZ1288" s="458">
        <f t="shared" si="352"/>
        <v>4</v>
      </c>
      <c r="BA1288" s="86">
        <f t="shared" si="341"/>
        <v>4400</v>
      </c>
      <c r="BD1288" s="253">
        <v>4</v>
      </c>
      <c r="BE1288" s="66">
        <f t="shared" si="342"/>
        <v>1100</v>
      </c>
      <c r="BF1288" s="85">
        <f t="shared" si="343"/>
        <v>4400</v>
      </c>
    </row>
    <row r="1289" spans="1:58" outlineLevel="1" x14ac:dyDescent="0.25">
      <c r="A1289" s="196"/>
      <c r="B1289" s="132"/>
      <c r="C1289" s="124"/>
      <c r="D1289" s="124"/>
      <c r="E1289" s="5"/>
      <c r="F1289" s="9"/>
      <c r="G1289" s="129">
        <v>0</v>
      </c>
      <c r="H1289" s="52">
        <f t="shared" si="357"/>
        <v>0</v>
      </c>
      <c r="I1289" s="130"/>
      <c r="J1289" s="55">
        <f t="shared" si="358"/>
        <v>0</v>
      </c>
      <c r="K1289" s="131">
        <f t="shared" si="359"/>
        <v>0</v>
      </c>
      <c r="L1289" s="469">
        <f t="shared" si="360"/>
        <v>0</v>
      </c>
      <c r="M1289" s="71"/>
      <c r="O1289" s="85">
        <f t="shared" si="371"/>
        <v>0</v>
      </c>
      <c r="P1289" s="222"/>
      <c r="Q1289" s="222"/>
      <c r="R1289" s="223"/>
      <c r="S1289" s="222"/>
      <c r="T1289" s="222"/>
      <c r="U1289" s="223"/>
      <c r="V1289" s="222"/>
      <c r="W1289" s="222"/>
      <c r="X1289" s="223"/>
      <c r="Y1289" s="222"/>
      <c r="Z1289" s="222"/>
      <c r="AA1289" s="223"/>
      <c r="AB1289" s="257"/>
      <c r="AC1289" s="257"/>
      <c r="AD1289" s="223"/>
      <c r="AE1289" s="257"/>
      <c r="AF1289" s="222"/>
      <c r="AG1289" s="223"/>
      <c r="AH1289" s="257"/>
      <c r="AI1289" s="222"/>
      <c r="AJ1289" s="223"/>
      <c r="AK1289" s="257"/>
      <c r="AL1289" s="222"/>
      <c r="AM1289" s="223"/>
      <c r="AN1289" s="257"/>
      <c r="AO1289" s="222"/>
      <c r="AP1289" s="223"/>
      <c r="AQ1289" s="257"/>
      <c r="AR1289" s="222"/>
      <c r="AS1289" s="223"/>
      <c r="AT1289" s="257"/>
      <c r="AU1289" s="222"/>
      <c r="AV1289" s="223"/>
      <c r="AW1289" s="257"/>
      <c r="AX1289" s="257"/>
      <c r="AY1289" s="223"/>
      <c r="AZ1289" s="458">
        <f t="shared" si="352"/>
        <v>0</v>
      </c>
      <c r="BA1289" s="86">
        <f t="shared" si="341"/>
        <v>0</v>
      </c>
      <c r="BD1289" s="253">
        <v>0</v>
      </c>
      <c r="BE1289" s="66">
        <f t="shared" si="342"/>
        <v>0</v>
      </c>
      <c r="BF1289" s="85">
        <f t="shared" si="343"/>
        <v>0</v>
      </c>
    </row>
    <row r="1290" spans="1:58" ht="75" outlineLevel="1" x14ac:dyDescent="0.25">
      <c r="A1290" s="196" t="s">
        <v>1053</v>
      </c>
      <c r="B1290" s="159" t="s">
        <v>1054</v>
      </c>
      <c r="C1290" s="32" t="s">
        <v>106</v>
      </c>
      <c r="D1290" s="32">
        <v>1</v>
      </c>
      <c r="E1290" s="17">
        <v>1000</v>
      </c>
      <c r="F1290" s="2">
        <f t="shared" ref="F1290" si="378">E1290*D1290</f>
        <v>1000</v>
      </c>
      <c r="G1290" s="129">
        <v>0</v>
      </c>
      <c r="H1290" s="52">
        <f t="shared" si="357"/>
        <v>0</v>
      </c>
      <c r="I1290" s="130"/>
      <c r="J1290" s="55">
        <f t="shared" si="358"/>
        <v>0</v>
      </c>
      <c r="K1290" s="131">
        <f t="shared" si="359"/>
        <v>1</v>
      </c>
      <c r="L1290" s="469">
        <f t="shared" si="360"/>
        <v>1000</v>
      </c>
      <c r="M1290" s="71"/>
      <c r="O1290" s="85">
        <f t="shared" si="371"/>
        <v>0</v>
      </c>
      <c r="P1290" s="222"/>
      <c r="Q1290" s="222"/>
      <c r="R1290" s="223"/>
      <c r="S1290" s="222"/>
      <c r="T1290" s="222"/>
      <c r="U1290" s="223"/>
      <c r="V1290" s="222"/>
      <c r="W1290" s="222"/>
      <c r="X1290" s="223"/>
      <c r="Y1290" s="222"/>
      <c r="Z1290" s="222"/>
      <c r="AA1290" s="223"/>
      <c r="AB1290" s="257"/>
      <c r="AC1290" s="257"/>
      <c r="AD1290" s="223"/>
      <c r="AE1290" s="257"/>
      <c r="AF1290" s="222"/>
      <c r="AG1290" s="223"/>
      <c r="AH1290" s="257"/>
      <c r="AI1290" s="222"/>
      <c r="AJ1290" s="223"/>
      <c r="AK1290" s="257"/>
      <c r="AL1290" s="222"/>
      <c r="AM1290" s="223"/>
      <c r="AN1290" s="257"/>
      <c r="AO1290" s="222"/>
      <c r="AP1290" s="223"/>
      <c r="AQ1290" s="257"/>
      <c r="AR1290" s="222"/>
      <c r="AS1290" s="223"/>
      <c r="AT1290" s="257">
        <v>1.3</v>
      </c>
      <c r="AU1290" s="222">
        <f t="shared" ref="AU1290" si="379">E1290</f>
        <v>1000</v>
      </c>
      <c r="AV1290" s="223">
        <f t="shared" ref="AV1290" si="380">AT1290*AU1290</f>
        <v>1300</v>
      </c>
      <c r="AW1290" s="257"/>
      <c r="AX1290" s="257"/>
      <c r="AY1290" s="223"/>
      <c r="AZ1290" s="458">
        <f t="shared" si="352"/>
        <v>1.3</v>
      </c>
      <c r="BA1290" s="86">
        <f t="shared" si="341"/>
        <v>1300</v>
      </c>
      <c r="BD1290" s="253">
        <v>1.3</v>
      </c>
      <c r="BE1290" s="66">
        <f t="shared" si="342"/>
        <v>1000</v>
      </c>
      <c r="BF1290" s="85">
        <f t="shared" si="343"/>
        <v>1300</v>
      </c>
    </row>
    <row r="1291" spans="1:58" outlineLevel="1" x14ac:dyDescent="0.25">
      <c r="A1291" s="196"/>
      <c r="B1291" s="132"/>
      <c r="C1291" s="124"/>
      <c r="D1291" s="124"/>
      <c r="E1291" s="5"/>
      <c r="F1291" s="9"/>
      <c r="G1291" s="129">
        <v>0</v>
      </c>
      <c r="H1291" s="52">
        <f t="shared" si="357"/>
        <v>0</v>
      </c>
      <c r="I1291" s="130"/>
      <c r="J1291" s="55">
        <f t="shared" si="358"/>
        <v>0</v>
      </c>
      <c r="K1291" s="131">
        <f t="shared" si="359"/>
        <v>0</v>
      </c>
      <c r="L1291" s="469">
        <f t="shared" si="360"/>
        <v>0</v>
      </c>
      <c r="M1291" s="71"/>
      <c r="O1291" s="85">
        <f t="shared" si="371"/>
        <v>0</v>
      </c>
      <c r="P1291" s="222"/>
      <c r="Q1291" s="222"/>
      <c r="R1291" s="223"/>
      <c r="S1291" s="222"/>
      <c r="T1291" s="222"/>
      <c r="U1291" s="223"/>
      <c r="V1291" s="222"/>
      <c r="W1291" s="222"/>
      <c r="X1291" s="223"/>
      <c r="Y1291" s="222"/>
      <c r="Z1291" s="222"/>
      <c r="AA1291" s="223"/>
      <c r="AB1291" s="257"/>
      <c r="AC1291" s="257"/>
      <c r="AD1291" s="223"/>
      <c r="AE1291" s="257"/>
      <c r="AF1291" s="222"/>
      <c r="AG1291" s="223"/>
      <c r="AH1291" s="257"/>
      <c r="AI1291" s="222"/>
      <c r="AJ1291" s="223"/>
      <c r="AK1291" s="257"/>
      <c r="AL1291" s="222"/>
      <c r="AM1291" s="223"/>
      <c r="AN1291" s="257"/>
      <c r="AO1291" s="222"/>
      <c r="AP1291" s="223"/>
      <c r="AQ1291" s="257"/>
      <c r="AR1291" s="222"/>
      <c r="AS1291" s="223"/>
      <c r="AT1291" s="257"/>
      <c r="AU1291" s="222"/>
      <c r="AV1291" s="223"/>
      <c r="AW1291" s="257"/>
      <c r="AX1291" s="257"/>
      <c r="AY1291" s="223"/>
      <c r="AZ1291" s="458">
        <f t="shared" si="352"/>
        <v>0</v>
      </c>
      <c r="BA1291" s="86">
        <f t="shared" si="341"/>
        <v>0</v>
      </c>
      <c r="BD1291" s="253">
        <v>0</v>
      </c>
      <c r="BE1291" s="66">
        <f t="shared" si="342"/>
        <v>0</v>
      </c>
      <c r="BF1291" s="85">
        <f t="shared" si="343"/>
        <v>0</v>
      </c>
    </row>
    <row r="1292" spans="1:58" x14ac:dyDescent="0.25">
      <c r="A1292" s="235" t="s">
        <v>1031</v>
      </c>
      <c r="B1292" s="236" t="s">
        <v>1055</v>
      </c>
      <c r="C1292" s="237"/>
      <c r="D1292" s="237"/>
      <c r="E1292" s="41"/>
      <c r="F1292" s="42">
        <f>SUM(F1270:F1291)</f>
        <v>74760</v>
      </c>
      <c r="G1292" s="237"/>
      <c r="H1292" s="42">
        <f>SUM(H1270:H1291)</f>
        <v>0</v>
      </c>
      <c r="I1292" s="237"/>
      <c r="J1292" s="42">
        <f>SUM(J1270:J1291)</f>
        <v>0</v>
      </c>
      <c r="K1292" s="237"/>
      <c r="L1292" s="484">
        <f>SUM(L1270:L1291)</f>
        <v>74760</v>
      </c>
      <c r="M1292" s="76"/>
      <c r="N1292" s="225"/>
      <c r="O1292" s="85">
        <f t="shared" si="371"/>
        <v>0</v>
      </c>
      <c r="P1292" s="225"/>
      <c r="Q1292" s="225"/>
      <c r="R1292" s="226"/>
      <c r="S1292" s="225"/>
      <c r="T1292" s="225"/>
      <c r="U1292" s="226"/>
      <c r="V1292" s="225"/>
      <c r="W1292" s="225"/>
      <c r="X1292" s="226"/>
      <c r="Y1292" s="225"/>
      <c r="Z1292" s="225"/>
      <c r="AA1292" s="226"/>
      <c r="AB1292" s="258"/>
      <c r="AC1292" s="258"/>
      <c r="AD1292" s="226"/>
      <c r="AE1292" s="258"/>
      <c r="AF1292" s="225"/>
      <c r="AG1292" s="226"/>
      <c r="AH1292" s="258"/>
      <c r="AI1292" s="225"/>
      <c r="AJ1292" s="226"/>
      <c r="AK1292" s="258"/>
      <c r="AL1292" s="225"/>
      <c r="AM1292" s="484">
        <f>SUM(AM1270:AM1291)</f>
        <v>0</v>
      </c>
      <c r="AN1292" s="258"/>
      <c r="AO1292" s="225"/>
      <c r="AP1292" s="484">
        <f>SUM(AP1270:AP1291)</f>
        <v>65109</v>
      </c>
      <c r="AQ1292" s="258"/>
      <c r="AR1292" s="225"/>
      <c r="AS1292" s="484">
        <f>SUM(AS1270:AS1291)</f>
        <v>0</v>
      </c>
      <c r="AT1292" s="258"/>
      <c r="AU1292" s="225"/>
      <c r="AV1292" s="484">
        <f>SUM(AV1270:AV1291)</f>
        <v>10715</v>
      </c>
      <c r="AW1292" s="506"/>
      <c r="AX1292" s="506"/>
      <c r="AY1292" s="520"/>
      <c r="AZ1292" s="458">
        <f t="shared" si="352"/>
        <v>0</v>
      </c>
      <c r="BA1292" s="484">
        <f>SUM(BA1270:BA1291)</f>
        <v>75824</v>
      </c>
      <c r="BD1292" s="253">
        <v>0</v>
      </c>
      <c r="BE1292" s="66">
        <f t="shared" si="342"/>
        <v>0</v>
      </c>
      <c r="BF1292" s="484">
        <f>SUM(BF1270:BF1291)</f>
        <v>75824</v>
      </c>
    </row>
    <row r="1293" spans="1:58" x14ac:dyDescent="0.25">
      <c r="A1293" s="196"/>
      <c r="B1293" s="132"/>
      <c r="C1293" s="124"/>
      <c r="D1293" s="124"/>
      <c r="E1293" s="5"/>
      <c r="F1293" s="9"/>
      <c r="G1293" s="125"/>
      <c r="H1293" s="54"/>
      <c r="I1293" s="126"/>
      <c r="J1293" s="56"/>
      <c r="K1293" s="127"/>
      <c r="L1293" s="472"/>
      <c r="M1293" s="74"/>
      <c r="O1293" s="85">
        <f t="shared" si="371"/>
        <v>0</v>
      </c>
      <c r="P1293" s="222"/>
      <c r="Q1293" s="222"/>
      <c r="R1293" s="223"/>
      <c r="S1293" s="222"/>
      <c r="T1293" s="222"/>
      <c r="U1293" s="223"/>
      <c r="V1293" s="222"/>
      <c r="W1293" s="222"/>
      <c r="X1293" s="223"/>
      <c r="Y1293" s="222"/>
      <c r="Z1293" s="222"/>
      <c r="AA1293" s="223"/>
      <c r="AB1293" s="257"/>
      <c r="AC1293" s="257"/>
      <c r="AD1293" s="223"/>
      <c r="AE1293" s="257"/>
      <c r="AF1293" s="222"/>
      <c r="AG1293" s="223"/>
      <c r="AH1293" s="257"/>
      <c r="AI1293" s="222"/>
      <c r="AJ1293" s="223"/>
      <c r="AK1293" s="257"/>
      <c r="AL1293" s="222"/>
      <c r="AM1293" s="223"/>
      <c r="AN1293" s="257"/>
      <c r="AO1293" s="222"/>
      <c r="AP1293" s="223"/>
      <c r="AQ1293" s="257"/>
      <c r="AR1293" s="222"/>
      <c r="AS1293" s="223"/>
      <c r="AT1293" s="257"/>
      <c r="AU1293" s="222"/>
      <c r="AV1293" s="223"/>
      <c r="AW1293" s="257"/>
      <c r="AX1293" s="257"/>
      <c r="AY1293" s="223"/>
      <c r="AZ1293" s="458">
        <f t="shared" si="352"/>
        <v>0</v>
      </c>
      <c r="BA1293" s="86">
        <f t="shared" si="341"/>
        <v>0</v>
      </c>
      <c r="BD1293" s="253">
        <v>0</v>
      </c>
      <c r="BE1293" s="66">
        <f t="shared" si="342"/>
        <v>0</v>
      </c>
      <c r="BF1293" s="85">
        <f t="shared" si="343"/>
        <v>0</v>
      </c>
    </row>
    <row r="1294" spans="1:58" ht="28.5" x14ac:dyDescent="0.25">
      <c r="A1294" s="235" t="s">
        <v>1056</v>
      </c>
      <c r="B1294" s="236" t="s">
        <v>1057</v>
      </c>
      <c r="C1294" s="238"/>
      <c r="D1294" s="237"/>
      <c r="E1294" s="41"/>
      <c r="F1294" s="42"/>
      <c r="G1294" s="237"/>
      <c r="H1294" s="42"/>
      <c r="I1294" s="237"/>
      <c r="J1294" s="42"/>
      <c r="K1294" s="237"/>
      <c r="L1294" s="484"/>
      <c r="M1294" s="76"/>
      <c r="N1294" s="225"/>
      <c r="O1294" s="85">
        <f t="shared" si="371"/>
        <v>0</v>
      </c>
      <c r="P1294" s="225"/>
      <c r="Q1294" s="225"/>
      <c r="R1294" s="226"/>
      <c r="S1294" s="225"/>
      <c r="T1294" s="225"/>
      <c r="U1294" s="226"/>
      <c r="V1294" s="225"/>
      <c r="W1294" s="225"/>
      <c r="X1294" s="226"/>
      <c r="Y1294" s="225"/>
      <c r="Z1294" s="225"/>
      <c r="AA1294" s="226"/>
      <c r="AB1294" s="258"/>
      <c r="AC1294" s="258"/>
      <c r="AD1294" s="226"/>
      <c r="AE1294" s="258"/>
      <c r="AF1294" s="225"/>
      <c r="AG1294" s="226"/>
      <c r="AH1294" s="258"/>
      <c r="AI1294" s="225"/>
      <c r="AJ1294" s="226"/>
      <c r="AK1294" s="258"/>
      <c r="AL1294" s="225"/>
      <c r="AM1294" s="226"/>
      <c r="AN1294" s="258"/>
      <c r="AO1294" s="225"/>
      <c r="AP1294" s="226"/>
      <c r="AQ1294" s="258"/>
      <c r="AR1294" s="225"/>
      <c r="AS1294" s="226"/>
      <c r="AT1294" s="258"/>
      <c r="AU1294" s="225"/>
      <c r="AV1294" s="226"/>
      <c r="AW1294" s="258"/>
      <c r="AX1294" s="258"/>
      <c r="AY1294" s="226"/>
      <c r="AZ1294" s="458">
        <f t="shared" si="352"/>
        <v>0</v>
      </c>
      <c r="BA1294" s="86">
        <f t="shared" si="341"/>
        <v>0</v>
      </c>
      <c r="BD1294" s="253">
        <v>0</v>
      </c>
      <c r="BE1294" s="66">
        <f t="shared" si="342"/>
        <v>0</v>
      </c>
      <c r="BF1294" s="85">
        <f t="shared" si="343"/>
        <v>0</v>
      </c>
    </row>
    <row r="1295" spans="1:58" ht="15.75" outlineLevel="1" x14ac:dyDescent="0.25">
      <c r="A1295" s="150"/>
      <c r="B1295" s="132"/>
      <c r="C1295" s="124"/>
      <c r="D1295" s="124"/>
      <c r="E1295" s="5"/>
      <c r="F1295" s="9"/>
      <c r="G1295" s="129">
        <v>0</v>
      </c>
      <c r="H1295" s="52">
        <f t="shared" ref="H1295:H1305" si="381">G1295*E1295</f>
        <v>0</v>
      </c>
      <c r="I1295" s="130"/>
      <c r="J1295" s="55">
        <f t="shared" ref="J1295:J1305" si="382">I1295*E1295</f>
        <v>0</v>
      </c>
      <c r="K1295" s="131">
        <f t="shared" ref="K1295:K1305" si="383">D1295+G1295-I1295</f>
        <v>0</v>
      </c>
      <c r="L1295" s="469">
        <f t="shared" ref="L1295:L1305" si="384">K1295*E1295</f>
        <v>0</v>
      </c>
      <c r="M1295" s="71"/>
      <c r="N1295" s="222"/>
      <c r="O1295" s="85">
        <f t="shared" si="371"/>
        <v>0</v>
      </c>
      <c r="P1295" s="222"/>
      <c r="Q1295" s="222"/>
      <c r="R1295" s="223"/>
      <c r="S1295" s="222"/>
      <c r="T1295" s="222"/>
      <c r="U1295" s="223"/>
      <c r="V1295" s="222"/>
      <c r="W1295" s="222"/>
      <c r="X1295" s="223"/>
      <c r="Y1295" s="222"/>
      <c r="Z1295" s="222"/>
      <c r="AA1295" s="223"/>
      <c r="AB1295" s="257"/>
      <c r="AC1295" s="257"/>
      <c r="AD1295" s="223"/>
      <c r="AE1295" s="257"/>
      <c r="AF1295" s="222"/>
      <c r="AG1295" s="223"/>
      <c r="AH1295" s="257"/>
      <c r="AI1295" s="222"/>
      <c r="AJ1295" s="223"/>
      <c r="AK1295" s="257"/>
      <c r="AL1295" s="222"/>
      <c r="AM1295" s="223"/>
      <c r="AN1295" s="257"/>
      <c r="AO1295" s="222"/>
      <c r="AP1295" s="223"/>
      <c r="AQ1295" s="257"/>
      <c r="AR1295" s="222"/>
      <c r="AS1295" s="223"/>
      <c r="AT1295" s="257"/>
      <c r="AU1295" s="222"/>
      <c r="AV1295" s="223"/>
      <c r="AW1295" s="257"/>
      <c r="AX1295" s="257"/>
      <c r="AY1295" s="223"/>
      <c r="AZ1295" s="458">
        <f t="shared" si="352"/>
        <v>0</v>
      </c>
      <c r="BA1295" s="86">
        <f t="shared" si="341"/>
        <v>0</v>
      </c>
      <c r="BD1295" s="253">
        <v>0</v>
      </c>
      <c r="BE1295" s="66">
        <f t="shared" si="342"/>
        <v>0</v>
      </c>
      <c r="BF1295" s="85">
        <f t="shared" si="343"/>
        <v>0</v>
      </c>
    </row>
    <row r="1296" spans="1:58" ht="75" outlineLevel="1" x14ac:dyDescent="0.25">
      <c r="A1296" s="196" t="s">
        <v>1058</v>
      </c>
      <c r="B1296" s="123" t="s">
        <v>1059</v>
      </c>
      <c r="C1296" s="32" t="s">
        <v>26</v>
      </c>
      <c r="D1296" s="32">
        <v>1</v>
      </c>
      <c r="E1296" s="5">
        <v>4500</v>
      </c>
      <c r="F1296" s="2">
        <f t="shared" ref="F1296" si="385">E1296*D1296</f>
        <v>4500</v>
      </c>
      <c r="G1296" s="129">
        <v>0</v>
      </c>
      <c r="H1296" s="52">
        <f t="shared" si="381"/>
        <v>0</v>
      </c>
      <c r="I1296" s="130"/>
      <c r="J1296" s="55">
        <f t="shared" si="382"/>
        <v>0</v>
      </c>
      <c r="K1296" s="131">
        <f t="shared" si="383"/>
        <v>1</v>
      </c>
      <c r="L1296" s="469">
        <f t="shared" si="384"/>
        <v>4500</v>
      </c>
      <c r="M1296" s="71"/>
      <c r="N1296" s="222"/>
      <c r="O1296" s="85">
        <f t="shared" si="371"/>
        <v>0</v>
      </c>
      <c r="P1296" s="222"/>
      <c r="Q1296" s="222"/>
      <c r="R1296" s="223"/>
      <c r="S1296" s="222"/>
      <c r="T1296" s="222"/>
      <c r="U1296" s="223"/>
      <c r="V1296" s="222"/>
      <c r="W1296" s="222"/>
      <c r="X1296" s="223"/>
      <c r="Y1296" s="222"/>
      <c r="Z1296" s="222"/>
      <c r="AA1296" s="223"/>
      <c r="AB1296" s="257"/>
      <c r="AC1296" s="257"/>
      <c r="AD1296" s="223"/>
      <c r="AE1296" s="257"/>
      <c r="AF1296" s="222"/>
      <c r="AG1296" s="223"/>
      <c r="AH1296" s="257"/>
      <c r="AI1296" s="222"/>
      <c r="AJ1296" s="223"/>
      <c r="AK1296" s="257"/>
      <c r="AL1296" s="222"/>
      <c r="AM1296" s="223"/>
      <c r="AN1296" s="257"/>
      <c r="AO1296" s="222"/>
      <c r="AP1296" s="223"/>
      <c r="AQ1296" s="257"/>
      <c r="AR1296" s="222"/>
      <c r="AS1296" s="223"/>
      <c r="AT1296" s="257"/>
      <c r="AU1296" s="222"/>
      <c r="AV1296" s="223"/>
      <c r="AW1296" s="257">
        <v>1</v>
      </c>
      <c r="AX1296" s="257">
        <f>E1296</f>
        <v>4500</v>
      </c>
      <c r="AY1296" s="223">
        <f>AW1296*AX1296</f>
        <v>4500</v>
      </c>
      <c r="AZ1296" s="458">
        <f t="shared" si="352"/>
        <v>1</v>
      </c>
      <c r="BA1296" s="86">
        <f t="shared" si="341"/>
        <v>4500</v>
      </c>
      <c r="BD1296" s="253">
        <v>1</v>
      </c>
      <c r="BE1296" s="66">
        <f t="shared" si="342"/>
        <v>4500</v>
      </c>
      <c r="BF1296" s="85">
        <f t="shared" si="343"/>
        <v>4500</v>
      </c>
    </row>
    <row r="1297" spans="1:58" outlineLevel="1" x14ac:dyDescent="0.25">
      <c r="A1297" s="196"/>
      <c r="B1297" s="132"/>
      <c r="C1297" s="124"/>
      <c r="D1297" s="124"/>
      <c r="E1297" s="5"/>
      <c r="F1297" s="9"/>
      <c r="G1297" s="129">
        <v>0</v>
      </c>
      <c r="H1297" s="52">
        <f t="shared" si="381"/>
        <v>0</v>
      </c>
      <c r="I1297" s="130"/>
      <c r="J1297" s="55">
        <f t="shared" si="382"/>
        <v>0</v>
      </c>
      <c r="K1297" s="131">
        <f t="shared" si="383"/>
        <v>0</v>
      </c>
      <c r="L1297" s="469">
        <f t="shared" si="384"/>
        <v>0</v>
      </c>
      <c r="M1297" s="71"/>
      <c r="N1297" s="222"/>
      <c r="O1297" s="85">
        <f t="shared" si="371"/>
        <v>0</v>
      </c>
      <c r="P1297" s="222"/>
      <c r="Q1297" s="222"/>
      <c r="R1297" s="223"/>
      <c r="S1297" s="222"/>
      <c r="T1297" s="222"/>
      <c r="U1297" s="223"/>
      <c r="V1297" s="222"/>
      <c r="W1297" s="222"/>
      <c r="X1297" s="223"/>
      <c r="Y1297" s="222"/>
      <c r="Z1297" s="222"/>
      <c r="AA1297" s="223"/>
      <c r="AB1297" s="257"/>
      <c r="AC1297" s="257"/>
      <c r="AD1297" s="223"/>
      <c r="AE1297" s="257"/>
      <c r="AF1297" s="222"/>
      <c r="AG1297" s="223"/>
      <c r="AH1297" s="257"/>
      <c r="AI1297" s="222"/>
      <c r="AJ1297" s="223"/>
      <c r="AK1297" s="257"/>
      <c r="AL1297" s="222"/>
      <c r="AM1297" s="223"/>
      <c r="AN1297" s="257"/>
      <c r="AO1297" s="222"/>
      <c r="AP1297" s="223"/>
      <c r="AQ1297" s="257"/>
      <c r="AR1297" s="222"/>
      <c r="AS1297" s="223"/>
      <c r="AT1297" s="257"/>
      <c r="AU1297" s="222"/>
      <c r="AV1297" s="223"/>
      <c r="AW1297" s="257"/>
      <c r="AX1297" s="257"/>
      <c r="AY1297" s="223"/>
      <c r="AZ1297" s="458">
        <f t="shared" si="352"/>
        <v>0</v>
      </c>
      <c r="BA1297" s="86">
        <f t="shared" si="341"/>
        <v>0</v>
      </c>
      <c r="BD1297" s="253">
        <v>0</v>
      </c>
      <c r="BE1297" s="66">
        <f t="shared" si="342"/>
        <v>0</v>
      </c>
      <c r="BF1297" s="85">
        <f t="shared" si="343"/>
        <v>0</v>
      </c>
    </row>
    <row r="1298" spans="1:58" ht="30" outlineLevel="1" x14ac:dyDescent="0.25">
      <c r="A1298" s="196" t="s">
        <v>1060</v>
      </c>
      <c r="B1298" s="159" t="s">
        <v>1061</v>
      </c>
      <c r="C1298" s="32" t="s">
        <v>26</v>
      </c>
      <c r="D1298" s="32">
        <v>1</v>
      </c>
      <c r="E1298" s="5">
        <v>2000</v>
      </c>
      <c r="F1298" s="2">
        <f t="shared" ref="F1298" si="386">E1298*D1298</f>
        <v>2000</v>
      </c>
      <c r="G1298" s="129">
        <v>0</v>
      </c>
      <c r="H1298" s="52">
        <f t="shared" si="381"/>
        <v>0</v>
      </c>
      <c r="I1298" s="130"/>
      <c r="J1298" s="55">
        <f t="shared" si="382"/>
        <v>0</v>
      </c>
      <c r="K1298" s="131">
        <f t="shared" si="383"/>
        <v>1</v>
      </c>
      <c r="L1298" s="469">
        <f t="shared" si="384"/>
        <v>2000</v>
      </c>
      <c r="M1298" s="71"/>
      <c r="N1298" s="222"/>
      <c r="O1298" s="85">
        <f t="shared" si="371"/>
        <v>0</v>
      </c>
      <c r="P1298" s="222"/>
      <c r="Q1298" s="222"/>
      <c r="R1298" s="223"/>
      <c r="S1298" s="222"/>
      <c r="T1298" s="222"/>
      <c r="U1298" s="223"/>
      <c r="V1298" s="222"/>
      <c r="W1298" s="222"/>
      <c r="X1298" s="223"/>
      <c r="Y1298" s="222"/>
      <c r="Z1298" s="222"/>
      <c r="AA1298" s="223"/>
      <c r="AB1298" s="257"/>
      <c r="AC1298" s="257"/>
      <c r="AD1298" s="223"/>
      <c r="AE1298" s="257"/>
      <c r="AF1298" s="222"/>
      <c r="AG1298" s="223"/>
      <c r="AH1298" s="257"/>
      <c r="AI1298" s="222"/>
      <c r="AJ1298" s="223"/>
      <c r="AK1298" s="257"/>
      <c r="AL1298" s="222"/>
      <c r="AM1298" s="223"/>
      <c r="AN1298" s="257"/>
      <c r="AO1298" s="222"/>
      <c r="AP1298" s="223"/>
      <c r="AQ1298" s="257"/>
      <c r="AR1298" s="222"/>
      <c r="AS1298" s="223"/>
      <c r="AT1298" s="257"/>
      <c r="AU1298" s="222"/>
      <c r="AV1298" s="223"/>
      <c r="AW1298" s="257">
        <v>1</v>
      </c>
      <c r="AX1298" s="257">
        <f>E1298</f>
        <v>2000</v>
      </c>
      <c r="AY1298" s="223">
        <f>AW1298*AX1298</f>
        <v>2000</v>
      </c>
      <c r="AZ1298" s="458">
        <f t="shared" si="352"/>
        <v>1</v>
      </c>
      <c r="BA1298" s="86">
        <f t="shared" si="341"/>
        <v>2000</v>
      </c>
      <c r="BD1298" s="253">
        <v>1</v>
      </c>
      <c r="BE1298" s="66">
        <f t="shared" si="342"/>
        <v>2000</v>
      </c>
      <c r="BF1298" s="85">
        <f t="shared" si="343"/>
        <v>2000</v>
      </c>
    </row>
    <row r="1299" spans="1:58" outlineLevel="1" x14ac:dyDescent="0.25">
      <c r="A1299" s="196"/>
      <c r="B1299" s="132"/>
      <c r="C1299" s="124"/>
      <c r="D1299" s="124"/>
      <c r="E1299" s="5"/>
      <c r="F1299" s="9"/>
      <c r="G1299" s="129">
        <v>0</v>
      </c>
      <c r="H1299" s="52">
        <f t="shared" si="381"/>
        <v>0</v>
      </c>
      <c r="I1299" s="130"/>
      <c r="J1299" s="55">
        <f t="shared" si="382"/>
        <v>0</v>
      </c>
      <c r="K1299" s="131">
        <f t="shared" si="383"/>
        <v>0</v>
      </c>
      <c r="L1299" s="469">
        <f t="shared" si="384"/>
        <v>0</v>
      </c>
      <c r="M1299" s="71"/>
      <c r="N1299" s="222"/>
      <c r="O1299" s="85">
        <f t="shared" si="371"/>
        <v>0</v>
      </c>
      <c r="P1299" s="222"/>
      <c r="Q1299" s="222"/>
      <c r="R1299" s="223"/>
      <c r="S1299" s="222"/>
      <c r="T1299" s="222"/>
      <c r="U1299" s="223"/>
      <c r="V1299" s="222"/>
      <c r="W1299" s="222"/>
      <c r="X1299" s="223"/>
      <c r="Y1299" s="222"/>
      <c r="Z1299" s="222"/>
      <c r="AA1299" s="223"/>
      <c r="AB1299" s="257"/>
      <c r="AC1299" s="257"/>
      <c r="AD1299" s="223"/>
      <c r="AE1299" s="257"/>
      <c r="AF1299" s="222"/>
      <c r="AG1299" s="223"/>
      <c r="AH1299" s="257"/>
      <c r="AI1299" s="222"/>
      <c r="AJ1299" s="223"/>
      <c r="AK1299" s="257"/>
      <c r="AL1299" s="222"/>
      <c r="AM1299" s="223"/>
      <c r="AN1299" s="257"/>
      <c r="AO1299" s="222"/>
      <c r="AP1299" s="223"/>
      <c r="AQ1299" s="257"/>
      <c r="AR1299" s="222"/>
      <c r="AS1299" s="223"/>
      <c r="AT1299" s="257"/>
      <c r="AU1299" s="222"/>
      <c r="AV1299" s="223"/>
      <c r="AW1299" s="257"/>
      <c r="AX1299" s="257"/>
      <c r="AY1299" s="223"/>
      <c r="AZ1299" s="458">
        <f t="shared" si="352"/>
        <v>0</v>
      </c>
      <c r="BA1299" s="86">
        <f t="shared" si="341"/>
        <v>0</v>
      </c>
      <c r="BD1299" s="253">
        <v>0</v>
      </c>
      <c r="BE1299" s="66">
        <f t="shared" si="342"/>
        <v>0</v>
      </c>
      <c r="BF1299" s="85">
        <f t="shared" si="343"/>
        <v>0</v>
      </c>
    </row>
    <row r="1300" spans="1:58" ht="60" outlineLevel="1" x14ac:dyDescent="0.25">
      <c r="A1300" s="196" t="s">
        <v>1062</v>
      </c>
      <c r="B1300" s="123" t="s">
        <v>1063</v>
      </c>
      <c r="C1300" s="32" t="s">
        <v>26</v>
      </c>
      <c r="D1300" s="32">
        <v>1</v>
      </c>
      <c r="E1300" s="5">
        <v>2000</v>
      </c>
      <c r="F1300" s="2">
        <f t="shared" ref="F1300" si="387">E1300*D1300</f>
        <v>2000</v>
      </c>
      <c r="G1300" s="129">
        <v>0</v>
      </c>
      <c r="H1300" s="52">
        <f t="shared" si="381"/>
        <v>0</v>
      </c>
      <c r="I1300" s="130"/>
      <c r="J1300" s="55">
        <f t="shared" si="382"/>
        <v>0</v>
      </c>
      <c r="K1300" s="131">
        <f t="shared" si="383"/>
        <v>1</v>
      </c>
      <c r="L1300" s="469">
        <f t="shared" si="384"/>
        <v>2000</v>
      </c>
      <c r="M1300" s="71"/>
      <c r="N1300" s="222"/>
      <c r="O1300" s="85">
        <f t="shared" si="371"/>
        <v>0</v>
      </c>
      <c r="P1300" s="222"/>
      <c r="Q1300" s="222"/>
      <c r="R1300" s="223"/>
      <c r="S1300" s="222"/>
      <c r="T1300" s="222"/>
      <c r="U1300" s="223"/>
      <c r="V1300" s="222"/>
      <c r="W1300" s="222"/>
      <c r="X1300" s="223"/>
      <c r="Y1300" s="222"/>
      <c r="Z1300" s="222"/>
      <c r="AA1300" s="223"/>
      <c r="AB1300" s="257"/>
      <c r="AC1300" s="257"/>
      <c r="AD1300" s="223"/>
      <c r="AE1300" s="257"/>
      <c r="AF1300" s="222"/>
      <c r="AG1300" s="223"/>
      <c r="AH1300" s="257"/>
      <c r="AI1300" s="222"/>
      <c r="AJ1300" s="223"/>
      <c r="AK1300" s="257"/>
      <c r="AL1300" s="222"/>
      <c r="AM1300" s="223"/>
      <c r="AN1300" s="257"/>
      <c r="AO1300" s="222"/>
      <c r="AP1300" s="223"/>
      <c r="AQ1300" s="257"/>
      <c r="AR1300" s="222"/>
      <c r="AS1300" s="223"/>
      <c r="AT1300" s="257"/>
      <c r="AU1300" s="222"/>
      <c r="AV1300" s="223"/>
      <c r="AW1300" s="257">
        <v>1</v>
      </c>
      <c r="AX1300" s="257">
        <f>E1300</f>
        <v>2000</v>
      </c>
      <c r="AY1300" s="223">
        <f>AW1300*AX1300</f>
        <v>2000</v>
      </c>
      <c r="AZ1300" s="458">
        <f t="shared" si="352"/>
        <v>1</v>
      </c>
      <c r="BA1300" s="86">
        <f t="shared" si="341"/>
        <v>2000</v>
      </c>
      <c r="BD1300" s="253">
        <v>1</v>
      </c>
      <c r="BE1300" s="66">
        <f t="shared" si="342"/>
        <v>2000</v>
      </c>
      <c r="BF1300" s="85">
        <f t="shared" si="343"/>
        <v>2000</v>
      </c>
    </row>
    <row r="1301" spans="1:58" ht="15.75" outlineLevel="1" x14ac:dyDescent="0.25">
      <c r="A1301" s="156"/>
      <c r="B1301" s="132"/>
      <c r="C1301" s="124"/>
      <c r="D1301" s="124"/>
      <c r="E1301" s="5"/>
      <c r="F1301" s="9"/>
      <c r="G1301" s="129">
        <v>0</v>
      </c>
      <c r="H1301" s="52">
        <f t="shared" si="381"/>
        <v>0</v>
      </c>
      <c r="I1301" s="130"/>
      <c r="J1301" s="55">
        <f t="shared" si="382"/>
        <v>0</v>
      </c>
      <c r="K1301" s="131">
        <f t="shared" si="383"/>
        <v>0</v>
      </c>
      <c r="L1301" s="469">
        <f t="shared" si="384"/>
        <v>0</v>
      </c>
      <c r="M1301" s="71"/>
      <c r="N1301" s="222"/>
      <c r="O1301" s="85">
        <f t="shared" si="371"/>
        <v>0</v>
      </c>
      <c r="P1301" s="222"/>
      <c r="Q1301" s="222"/>
      <c r="R1301" s="223"/>
      <c r="S1301" s="222"/>
      <c r="T1301" s="222"/>
      <c r="U1301" s="223"/>
      <c r="V1301" s="222"/>
      <c r="W1301" s="222"/>
      <c r="X1301" s="223"/>
      <c r="Y1301" s="222"/>
      <c r="Z1301" s="222"/>
      <c r="AA1301" s="223"/>
      <c r="AB1301" s="257"/>
      <c r="AC1301" s="257"/>
      <c r="AD1301" s="223"/>
      <c r="AE1301" s="257"/>
      <c r="AF1301" s="222"/>
      <c r="AG1301" s="223"/>
      <c r="AH1301" s="257"/>
      <c r="AI1301" s="222"/>
      <c r="AJ1301" s="223"/>
      <c r="AK1301" s="257"/>
      <c r="AL1301" s="222"/>
      <c r="AM1301" s="223"/>
      <c r="AN1301" s="257"/>
      <c r="AO1301" s="222"/>
      <c r="AP1301" s="223"/>
      <c r="AQ1301" s="257"/>
      <c r="AR1301" s="222"/>
      <c r="AS1301" s="223"/>
      <c r="AT1301" s="257"/>
      <c r="AU1301" s="222"/>
      <c r="AV1301" s="223"/>
      <c r="AW1301" s="257"/>
      <c r="AX1301" s="257"/>
      <c r="AY1301" s="223"/>
      <c r="AZ1301" s="458">
        <f t="shared" si="352"/>
        <v>0</v>
      </c>
      <c r="BA1301" s="86">
        <f t="shared" si="341"/>
        <v>0</v>
      </c>
      <c r="BD1301" s="253">
        <v>0</v>
      </c>
      <c r="BE1301" s="66">
        <f t="shared" si="342"/>
        <v>0</v>
      </c>
      <c r="BF1301" s="85">
        <f t="shared" si="343"/>
        <v>0</v>
      </c>
    </row>
    <row r="1302" spans="1:58" ht="90" outlineLevel="1" x14ac:dyDescent="0.25">
      <c r="A1302" s="196" t="s">
        <v>1064</v>
      </c>
      <c r="B1302" s="123" t="s">
        <v>1065</v>
      </c>
      <c r="C1302" s="32" t="s">
        <v>26</v>
      </c>
      <c r="D1302" s="32">
        <v>1</v>
      </c>
      <c r="E1302" s="5">
        <v>2500</v>
      </c>
      <c r="F1302" s="2">
        <f t="shared" ref="F1302" si="388">E1302*D1302</f>
        <v>2500</v>
      </c>
      <c r="G1302" s="129">
        <v>0</v>
      </c>
      <c r="H1302" s="52">
        <f t="shared" si="381"/>
        <v>0</v>
      </c>
      <c r="I1302" s="130"/>
      <c r="J1302" s="55">
        <f t="shared" si="382"/>
        <v>0</v>
      </c>
      <c r="K1302" s="131">
        <f t="shared" si="383"/>
        <v>1</v>
      </c>
      <c r="L1302" s="469">
        <f t="shared" si="384"/>
        <v>2500</v>
      </c>
      <c r="M1302" s="71"/>
      <c r="N1302" s="222"/>
      <c r="O1302" s="85">
        <f t="shared" si="371"/>
        <v>0</v>
      </c>
      <c r="P1302" s="222"/>
      <c r="Q1302" s="222"/>
      <c r="R1302" s="223"/>
      <c r="S1302" s="222"/>
      <c r="T1302" s="222"/>
      <c r="U1302" s="223"/>
      <c r="V1302" s="222"/>
      <c r="W1302" s="222"/>
      <c r="X1302" s="223"/>
      <c r="Y1302" s="222"/>
      <c r="Z1302" s="222"/>
      <c r="AA1302" s="223"/>
      <c r="AB1302" s="257"/>
      <c r="AC1302" s="257"/>
      <c r="AD1302" s="223"/>
      <c r="AE1302" s="257"/>
      <c r="AF1302" s="222"/>
      <c r="AG1302" s="223"/>
      <c r="AH1302" s="257"/>
      <c r="AI1302" s="222"/>
      <c r="AJ1302" s="223"/>
      <c r="AK1302" s="257"/>
      <c r="AL1302" s="222"/>
      <c r="AM1302" s="223"/>
      <c r="AN1302" s="257"/>
      <c r="AO1302" s="222"/>
      <c r="AP1302" s="223"/>
      <c r="AQ1302" s="257"/>
      <c r="AR1302" s="222"/>
      <c r="AS1302" s="223"/>
      <c r="AT1302" s="257"/>
      <c r="AU1302" s="222"/>
      <c r="AV1302" s="223"/>
      <c r="AW1302" s="257">
        <v>1</v>
      </c>
      <c r="AX1302" s="257">
        <f>E1302</f>
        <v>2500</v>
      </c>
      <c r="AY1302" s="223">
        <f>AW1302*AX1302</f>
        <v>2500</v>
      </c>
      <c r="AZ1302" s="458">
        <f t="shared" si="352"/>
        <v>1</v>
      </c>
      <c r="BA1302" s="86">
        <f t="shared" si="341"/>
        <v>2500</v>
      </c>
      <c r="BD1302" s="253">
        <v>1</v>
      </c>
      <c r="BE1302" s="66">
        <f t="shared" si="342"/>
        <v>2500</v>
      </c>
      <c r="BF1302" s="85">
        <f t="shared" si="343"/>
        <v>2500</v>
      </c>
    </row>
    <row r="1303" spans="1:58" outlineLevel="1" x14ac:dyDescent="0.25">
      <c r="A1303" s="196"/>
      <c r="B1303" s="132"/>
      <c r="C1303" s="124"/>
      <c r="D1303" s="124"/>
      <c r="E1303" s="5"/>
      <c r="F1303" s="9"/>
      <c r="G1303" s="129">
        <v>0</v>
      </c>
      <c r="H1303" s="52">
        <f t="shared" si="381"/>
        <v>0</v>
      </c>
      <c r="I1303" s="130"/>
      <c r="J1303" s="55">
        <f t="shared" si="382"/>
        <v>0</v>
      </c>
      <c r="K1303" s="131">
        <f t="shared" si="383"/>
        <v>0</v>
      </c>
      <c r="L1303" s="469">
        <f t="shared" si="384"/>
        <v>0</v>
      </c>
      <c r="M1303" s="71"/>
      <c r="N1303" s="222"/>
      <c r="O1303" s="85">
        <f t="shared" si="371"/>
        <v>0</v>
      </c>
      <c r="P1303" s="222"/>
      <c r="Q1303" s="222"/>
      <c r="R1303" s="223"/>
      <c r="S1303" s="222"/>
      <c r="T1303" s="222"/>
      <c r="U1303" s="223"/>
      <c r="V1303" s="222"/>
      <c r="W1303" s="222"/>
      <c r="X1303" s="223"/>
      <c r="Y1303" s="222"/>
      <c r="Z1303" s="222"/>
      <c r="AA1303" s="223"/>
      <c r="AB1303" s="257"/>
      <c r="AC1303" s="257"/>
      <c r="AD1303" s="223"/>
      <c r="AE1303" s="257"/>
      <c r="AF1303" s="222"/>
      <c r="AG1303" s="223"/>
      <c r="AH1303" s="257"/>
      <c r="AI1303" s="222"/>
      <c r="AJ1303" s="223"/>
      <c r="AK1303" s="257"/>
      <c r="AL1303" s="222"/>
      <c r="AM1303" s="223"/>
      <c r="AN1303" s="257"/>
      <c r="AO1303" s="222"/>
      <c r="AP1303" s="223"/>
      <c r="AQ1303" s="257"/>
      <c r="AR1303" s="222"/>
      <c r="AS1303" s="223"/>
      <c r="AT1303" s="257"/>
      <c r="AU1303" s="222"/>
      <c r="AV1303" s="223"/>
      <c r="AW1303" s="257"/>
      <c r="AX1303" s="257"/>
      <c r="AY1303" s="223"/>
      <c r="AZ1303" s="458">
        <f t="shared" si="352"/>
        <v>0</v>
      </c>
      <c r="BA1303" s="86">
        <f t="shared" ref="BA1303:BA1366" si="389">AZ1303*E1303</f>
        <v>0</v>
      </c>
      <c r="BD1303" s="253">
        <v>0</v>
      </c>
      <c r="BE1303" s="66">
        <f t="shared" si="342"/>
        <v>0</v>
      </c>
      <c r="BF1303" s="85">
        <f t="shared" si="343"/>
        <v>0</v>
      </c>
    </row>
    <row r="1304" spans="1:58" ht="75" outlineLevel="1" x14ac:dyDescent="0.25">
      <c r="A1304" s="196" t="s">
        <v>1066</v>
      </c>
      <c r="B1304" s="159" t="s">
        <v>1067</v>
      </c>
      <c r="C1304" s="32" t="s">
        <v>45</v>
      </c>
      <c r="D1304" s="32">
        <v>1</v>
      </c>
      <c r="E1304" s="5">
        <v>3500</v>
      </c>
      <c r="F1304" s="2">
        <f t="shared" ref="F1304" si="390">E1304*D1304</f>
        <v>3500</v>
      </c>
      <c r="G1304" s="129">
        <v>0</v>
      </c>
      <c r="H1304" s="52">
        <f t="shared" si="381"/>
        <v>0</v>
      </c>
      <c r="I1304" s="130"/>
      <c r="J1304" s="55">
        <f t="shared" si="382"/>
        <v>0</v>
      </c>
      <c r="K1304" s="131">
        <f t="shared" si="383"/>
        <v>1</v>
      </c>
      <c r="L1304" s="469">
        <f t="shared" si="384"/>
        <v>3500</v>
      </c>
      <c r="M1304" s="71"/>
      <c r="N1304" s="222"/>
      <c r="O1304" s="85">
        <f t="shared" si="371"/>
        <v>0</v>
      </c>
      <c r="P1304" s="222"/>
      <c r="Q1304" s="222"/>
      <c r="R1304" s="223"/>
      <c r="S1304" s="222"/>
      <c r="T1304" s="222"/>
      <c r="U1304" s="223"/>
      <c r="V1304" s="222"/>
      <c r="W1304" s="222"/>
      <c r="X1304" s="223"/>
      <c r="Y1304" s="222"/>
      <c r="Z1304" s="222"/>
      <c r="AA1304" s="223"/>
      <c r="AB1304" s="257"/>
      <c r="AC1304" s="257"/>
      <c r="AD1304" s="223"/>
      <c r="AE1304" s="257"/>
      <c r="AF1304" s="222"/>
      <c r="AG1304" s="223"/>
      <c r="AH1304" s="257"/>
      <c r="AI1304" s="222"/>
      <c r="AJ1304" s="223"/>
      <c r="AK1304" s="257"/>
      <c r="AL1304" s="222"/>
      <c r="AM1304" s="223"/>
      <c r="AN1304" s="257"/>
      <c r="AO1304" s="222"/>
      <c r="AP1304" s="223"/>
      <c r="AQ1304" s="257"/>
      <c r="AR1304" s="222"/>
      <c r="AS1304" s="223"/>
      <c r="AT1304" s="257"/>
      <c r="AU1304" s="222"/>
      <c r="AV1304" s="223"/>
      <c r="AW1304" s="257">
        <v>1</v>
      </c>
      <c r="AX1304" s="257">
        <f>E1304</f>
        <v>3500</v>
      </c>
      <c r="AY1304" s="223">
        <f>AW1304*AX1304</f>
        <v>3500</v>
      </c>
      <c r="AZ1304" s="458">
        <f t="shared" si="352"/>
        <v>1</v>
      </c>
      <c r="BA1304" s="86">
        <f t="shared" si="389"/>
        <v>3500</v>
      </c>
      <c r="BD1304" s="253">
        <v>1</v>
      </c>
      <c r="BE1304" s="66">
        <f t="shared" si="342"/>
        <v>3500</v>
      </c>
      <c r="BF1304" s="85">
        <f t="shared" si="343"/>
        <v>3500</v>
      </c>
    </row>
    <row r="1305" spans="1:58" outlineLevel="1" x14ac:dyDescent="0.25">
      <c r="A1305" s="197"/>
      <c r="B1305" s="132"/>
      <c r="C1305" s="124"/>
      <c r="D1305" s="124"/>
      <c r="E1305" s="5"/>
      <c r="F1305" s="9"/>
      <c r="G1305" s="129">
        <v>0</v>
      </c>
      <c r="H1305" s="52">
        <f t="shared" si="381"/>
        <v>0</v>
      </c>
      <c r="I1305" s="130"/>
      <c r="J1305" s="55">
        <f t="shared" si="382"/>
        <v>0</v>
      </c>
      <c r="K1305" s="131">
        <f t="shared" si="383"/>
        <v>0</v>
      </c>
      <c r="L1305" s="469">
        <f t="shared" si="384"/>
        <v>0</v>
      </c>
      <c r="M1305" s="71"/>
      <c r="N1305" s="222"/>
      <c r="O1305" s="85">
        <f t="shared" si="371"/>
        <v>0</v>
      </c>
      <c r="P1305" s="222"/>
      <c r="Q1305" s="222"/>
      <c r="R1305" s="223"/>
      <c r="S1305" s="222"/>
      <c r="T1305" s="222"/>
      <c r="U1305" s="223"/>
      <c r="V1305" s="222"/>
      <c r="W1305" s="222"/>
      <c r="X1305" s="223"/>
      <c r="Y1305" s="222"/>
      <c r="Z1305" s="222"/>
      <c r="AA1305" s="223"/>
      <c r="AB1305" s="257"/>
      <c r="AC1305" s="257"/>
      <c r="AD1305" s="223"/>
      <c r="AE1305" s="257"/>
      <c r="AF1305" s="222"/>
      <c r="AG1305" s="223"/>
      <c r="AH1305" s="257"/>
      <c r="AI1305" s="222"/>
      <c r="AJ1305" s="223"/>
      <c r="AK1305" s="257"/>
      <c r="AL1305" s="222"/>
      <c r="AM1305" s="223"/>
      <c r="AN1305" s="257"/>
      <c r="AO1305" s="222"/>
      <c r="AP1305" s="223"/>
      <c r="AQ1305" s="257"/>
      <c r="AR1305" s="222"/>
      <c r="AS1305" s="223"/>
      <c r="AT1305" s="257"/>
      <c r="AU1305" s="222"/>
      <c r="AV1305" s="223"/>
      <c r="AW1305" s="257"/>
      <c r="AX1305" s="257"/>
      <c r="AY1305" s="223"/>
      <c r="AZ1305" s="458">
        <f t="shared" si="352"/>
        <v>0</v>
      </c>
      <c r="BA1305" s="86">
        <f t="shared" si="389"/>
        <v>0</v>
      </c>
      <c r="BD1305" s="253">
        <v>0</v>
      </c>
      <c r="BE1305" s="66">
        <f t="shared" si="342"/>
        <v>0</v>
      </c>
      <c r="BF1305" s="85">
        <f t="shared" si="343"/>
        <v>0</v>
      </c>
    </row>
    <row r="1306" spans="1:58" ht="28.5" x14ac:dyDescent="0.25">
      <c r="A1306" s="235" t="s">
        <v>1056</v>
      </c>
      <c r="B1306" s="239" t="s">
        <v>1068</v>
      </c>
      <c r="C1306" s="240"/>
      <c r="D1306" s="240"/>
      <c r="E1306" s="43"/>
      <c r="F1306" s="44">
        <f>SUM(F1296:F1305)</f>
        <v>14500</v>
      </c>
      <c r="G1306" s="240"/>
      <c r="H1306" s="44">
        <f>SUM(H1296:H1305)</f>
        <v>0</v>
      </c>
      <c r="I1306" s="240"/>
      <c r="J1306" s="44">
        <f>SUM(J1296:J1305)</f>
        <v>0</v>
      </c>
      <c r="K1306" s="240"/>
      <c r="L1306" s="485">
        <f>SUM(L1296:L1305)</f>
        <v>14500</v>
      </c>
      <c r="M1306" s="72"/>
      <c r="N1306" s="225"/>
      <c r="O1306" s="85">
        <f t="shared" si="371"/>
        <v>0</v>
      </c>
      <c r="P1306" s="225"/>
      <c r="Q1306" s="225"/>
      <c r="R1306" s="226"/>
      <c r="S1306" s="225"/>
      <c r="T1306" s="225"/>
      <c r="U1306" s="226"/>
      <c r="V1306" s="225"/>
      <c r="W1306" s="225"/>
      <c r="X1306" s="226"/>
      <c r="Y1306" s="225"/>
      <c r="Z1306" s="225"/>
      <c r="AA1306" s="226"/>
      <c r="AB1306" s="258"/>
      <c r="AC1306" s="258"/>
      <c r="AD1306" s="226"/>
      <c r="AE1306" s="258"/>
      <c r="AF1306" s="225"/>
      <c r="AG1306" s="226"/>
      <c r="AH1306" s="258"/>
      <c r="AI1306" s="225"/>
      <c r="AJ1306" s="226"/>
      <c r="AK1306" s="258"/>
      <c r="AL1306" s="225"/>
      <c r="AM1306" s="485">
        <f>SUM(AM1296:AM1305)</f>
        <v>0</v>
      </c>
      <c r="AN1306" s="258"/>
      <c r="AO1306" s="225"/>
      <c r="AP1306" s="485">
        <f>SUM(AP1296:AP1305)</f>
        <v>0</v>
      </c>
      <c r="AQ1306" s="258"/>
      <c r="AR1306" s="225"/>
      <c r="AS1306" s="485">
        <f>SUM(AS1296:AS1305)</f>
        <v>0</v>
      </c>
      <c r="AT1306" s="258"/>
      <c r="AU1306" s="225"/>
      <c r="AV1306" s="485">
        <f>SUM(AV1296:AV1305)</f>
        <v>0</v>
      </c>
      <c r="AW1306" s="507"/>
      <c r="AX1306" s="507"/>
      <c r="AY1306" s="485">
        <f>SUM(AY1296:AY1305)</f>
        <v>14500</v>
      </c>
      <c r="AZ1306" s="458">
        <f t="shared" si="352"/>
        <v>0</v>
      </c>
      <c r="BA1306" s="485">
        <f>SUM(BA1296:BA1305)</f>
        <v>14500</v>
      </c>
      <c r="BD1306" s="253">
        <v>0</v>
      </c>
      <c r="BE1306" s="66">
        <f t="shared" ref="BE1306:BE1369" si="391">E1306</f>
        <v>0</v>
      </c>
      <c r="BF1306" s="485">
        <f>SUM(BF1296:BF1305)</f>
        <v>14500</v>
      </c>
    </row>
    <row r="1307" spans="1:58" ht="15.75" x14ac:dyDescent="0.25">
      <c r="A1307" s="150"/>
      <c r="B1307" s="123"/>
      <c r="C1307" s="32"/>
      <c r="D1307" s="32"/>
      <c r="E1307" s="17"/>
      <c r="F1307" s="14"/>
      <c r="G1307" s="114"/>
      <c r="H1307" s="58"/>
      <c r="I1307" s="115"/>
      <c r="J1307" s="61"/>
      <c r="K1307" s="116"/>
      <c r="L1307" s="475"/>
      <c r="M1307" s="72"/>
      <c r="O1307" s="85">
        <f t="shared" si="371"/>
        <v>0</v>
      </c>
      <c r="AK1307" s="253"/>
      <c r="AM1307" s="475"/>
      <c r="AN1307" s="253"/>
      <c r="AP1307" s="475"/>
      <c r="AQ1307" s="253"/>
      <c r="AS1307" s="475"/>
      <c r="AV1307" s="475"/>
      <c r="AW1307" s="502"/>
      <c r="AX1307" s="502"/>
      <c r="AY1307" s="475"/>
      <c r="AZ1307" s="458">
        <f t="shared" si="352"/>
        <v>0</v>
      </c>
      <c r="BA1307" s="475"/>
      <c r="BD1307" s="253">
        <v>0</v>
      </c>
      <c r="BE1307" s="66">
        <f t="shared" si="391"/>
        <v>0</v>
      </c>
      <c r="BF1307" s="475"/>
    </row>
    <row r="1308" spans="1:58" x14ac:dyDescent="0.25">
      <c r="A1308" s="187" t="s">
        <v>713</v>
      </c>
      <c r="B1308" s="168" t="s">
        <v>1069</v>
      </c>
      <c r="C1308" s="184"/>
      <c r="D1308" s="162"/>
      <c r="E1308" s="28"/>
      <c r="F1308" s="19"/>
      <c r="G1308" s="162"/>
      <c r="H1308" s="19"/>
      <c r="I1308" s="162"/>
      <c r="J1308" s="19"/>
      <c r="K1308" s="162"/>
      <c r="L1308" s="477"/>
      <c r="M1308" s="77"/>
      <c r="O1308" s="85">
        <f t="shared" si="371"/>
        <v>0</v>
      </c>
      <c r="AK1308" s="253"/>
      <c r="AM1308" s="477"/>
      <c r="AN1308" s="253"/>
      <c r="AP1308" s="477"/>
      <c r="AQ1308" s="253"/>
      <c r="AS1308" s="477"/>
      <c r="AV1308" s="477"/>
      <c r="AW1308" s="501"/>
      <c r="AX1308" s="501"/>
      <c r="AY1308" s="477"/>
      <c r="AZ1308" s="458">
        <f t="shared" si="352"/>
        <v>0</v>
      </c>
      <c r="BA1308" s="477"/>
      <c r="BD1308" s="253">
        <v>0</v>
      </c>
      <c r="BE1308" s="66">
        <f t="shared" si="391"/>
        <v>0</v>
      </c>
      <c r="BF1308" s="477"/>
    </row>
    <row r="1309" spans="1:58" ht="15.75" x14ac:dyDescent="0.25">
      <c r="A1309" s="150"/>
      <c r="B1309" s="159"/>
      <c r="C1309" s="32"/>
      <c r="D1309" s="32"/>
      <c r="E1309" s="29"/>
      <c r="F1309" s="16"/>
      <c r="G1309" s="114"/>
      <c r="H1309" s="59"/>
      <c r="I1309" s="115"/>
      <c r="J1309" s="62"/>
      <c r="K1309" s="116"/>
      <c r="L1309" s="476"/>
      <c r="M1309" s="76"/>
      <c r="O1309" s="85">
        <f t="shared" si="371"/>
        <v>0</v>
      </c>
      <c r="AK1309" s="253"/>
      <c r="AM1309" s="476"/>
      <c r="AN1309" s="253"/>
      <c r="AP1309" s="476"/>
      <c r="AQ1309" s="253"/>
      <c r="AS1309" s="476"/>
      <c r="AV1309" s="476"/>
      <c r="AW1309" s="503"/>
      <c r="AX1309" s="503"/>
      <c r="AY1309" s="476"/>
      <c r="AZ1309" s="458">
        <f t="shared" si="352"/>
        <v>0</v>
      </c>
      <c r="BA1309" s="476"/>
      <c r="BD1309" s="253">
        <v>0</v>
      </c>
      <c r="BE1309" s="66">
        <f t="shared" si="391"/>
        <v>0</v>
      </c>
      <c r="BF1309" s="476"/>
    </row>
    <row r="1310" spans="1:58" ht="15.75" x14ac:dyDescent="0.25">
      <c r="A1310" s="150" t="s">
        <v>715</v>
      </c>
      <c r="B1310" s="133" t="s">
        <v>1070</v>
      </c>
      <c r="C1310" s="186"/>
      <c r="D1310" s="32"/>
      <c r="E1310" s="29"/>
      <c r="F1310" s="16">
        <f>F964</f>
        <v>153200</v>
      </c>
      <c r="G1310" s="114"/>
      <c r="H1310" s="59">
        <f>H964</f>
        <v>0</v>
      </c>
      <c r="I1310" s="115"/>
      <c r="J1310" s="62">
        <f>J964</f>
        <v>0</v>
      </c>
      <c r="K1310" s="116"/>
      <c r="L1310" s="476">
        <f>L964</f>
        <v>153200</v>
      </c>
      <c r="M1310" s="76"/>
      <c r="O1310" s="85">
        <f t="shared" si="371"/>
        <v>0</v>
      </c>
      <c r="AK1310" s="253"/>
      <c r="AM1310" s="476">
        <f>AM964</f>
        <v>0</v>
      </c>
      <c r="AN1310" s="253"/>
      <c r="AP1310" s="476">
        <f>AP964</f>
        <v>145000</v>
      </c>
      <c r="AQ1310" s="253"/>
      <c r="AS1310" s="476">
        <f>AS964</f>
        <v>0</v>
      </c>
      <c r="AV1310" s="476">
        <f>AV964</f>
        <v>3360</v>
      </c>
      <c r="AW1310" s="503"/>
      <c r="AX1310" s="503"/>
      <c r="AY1310" s="476">
        <f>AY964</f>
        <v>9040</v>
      </c>
      <c r="AZ1310" s="458">
        <f t="shared" si="352"/>
        <v>0</v>
      </c>
      <c r="BA1310" s="476">
        <f>BA964</f>
        <v>157400</v>
      </c>
      <c r="BD1310" s="253">
        <v>0</v>
      </c>
      <c r="BE1310" s="66">
        <f t="shared" si="391"/>
        <v>0</v>
      </c>
      <c r="BF1310" s="476">
        <f>BF964</f>
        <v>157400</v>
      </c>
    </row>
    <row r="1311" spans="1:58" ht="15.75" x14ac:dyDescent="0.25">
      <c r="A1311" s="150"/>
      <c r="B1311" s="159"/>
      <c r="C1311" s="32"/>
      <c r="D1311" s="32"/>
      <c r="E1311" s="17"/>
      <c r="F1311" s="16"/>
      <c r="G1311" s="114"/>
      <c r="H1311" s="59"/>
      <c r="I1311" s="115"/>
      <c r="J1311" s="62"/>
      <c r="K1311" s="116"/>
      <c r="L1311" s="476"/>
      <c r="M1311" s="76"/>
      <c r="O1311" s="85">
        <f t="shared" si="371"/>
        <v>0</v>
      </c>
      <c r="AK1311" s="253"/>
      <c r="AM1311" s="476"/>
      <c r="AN1311" s="253"/>
      <c r="AP1311" s="476"/>
      <c r="AQ1311" s="253"/>
      <c r="AS1311" s="476"/>
      <c r="AV1311" s="476"/>
      <c r="AW1311" s="503"/>
      <c r="AX1311" s="503"/>
      <c r="AY1311" s="476"/>
      <c r="AZ1311" s="458">
        <f t="shared" si="352"/>
        <v>0</v>
      </c>
      <c r="BA1311" s="476"/>
      <c r="BD1311" s="253">
        <v>0</v>
      </c>
      <c r="BE1311" s="66">
        <f t="shared" si="391"/>
        <v>0</v>
      </c>
      <c r="BF1311" s="476"/>
    </row>
    <row r="1312" spans="1:58" ht="15.75" x14ac:dyDescent="0.25">
      <c r="A1312" s="150" t="s">
        <v>779</v>
      </c>
      <c r="B1312" s="133" t="s">
        <v>1071</v>
      </c>
      <c r="C1312" s="186"/>
      <c r="D1312" s="32"/>
      <c r="E1312" s="29"/>
      <c r="F1312" s="16">
        <f>F1046</f>
        <v>114586</v>
      </c>
      <c r="G1312" s="114"/>
      <c r="H1312" s="59">
        <f>H1046</f>
        <v>0</v>
      </c>
      <c r="I1312" s="115"/>
      <c r="J1312" s="62">
        <f>J1046</f>
        <v>0</v>
      </c>
      <c r="K1312" s="116"/>
      <c r="L1312" s="476">
        <f>L1046</f>
        <v>114586</v>
      </c>
      <c r="M1312" s="76"/>
      <c r="O1312" s="85">
        <f t="shared" si="371"/>
        <v>0</v>
      </c>
      <c r="AK1312" s="253"/>
      <c r="AM1312" s="476">
        <f>AM1046</f>
        <v>0</v>
      </c>
      <c r="AN1312" s="253"/>
      <c r="AP1312" s="476">
        <f>AP1046</f>
        <v>42045</v>
      </c>
      <c r="AQ1312" s="253"/>
      <c r="AS1312" s="476">
        <f>AS1046</f>
        <v>28212</v>
      </c>
      <c r="AV1312" s="476">
        <f>AV1046</f>
        <v>30791</v>
      </c>
      <c r="AW1312" s="503"/>
      <c r="AX1312" s="503"/>
      <c r="AY1312" s="476">
        <f>AY1046</f>
        <v>3000</v>
      </c>
      <c r="AZ1312" s="458">
        <f t="shared" si="352"/>
        <v>0</v>
      </c>
      <c r="BA1312" s="476">
        <f>BA1046</f>
        <v>104048</v>
      </c>
      <c r="BD1312" s="253">
        <v>0</v>
      </c>
      <c r="BE1312" s="66">
        <f t="shared" si="391"/>
        <v>0</v>
      </c>
      <c r="BF1312" s="476">
        <f>BF1046</f>
        <v>104048</v>
      </c>
    </row>
    <row r="1313" spans="1:58" ht="15.75" x14ac:dyDescent="0.25">
      <c r="A1313" s="150"/>
      <c r="B1313" s="133"/>
      <c r="C1313" s="186"/>
      <c r="D1313" s="32"/>
      <c r="E1313" s="17"/>
      <c r="F1313" s="16"/>
      <c r="G1313" s="114"/>
      <c r="H1313" s="59"/>
      <c r="I1313" s="115"/>
      <c r="J1313" s="62"/>
      <c r="K1313" s="116"/>
      <c r="L1313" s="476"/>
      <c r="M1313" s="76"/>
      <c r="O1313" s="85">
        <f t="shared" si="371"/>
        <v>0</v>
      </c>
      <c r="AK1313" s="253"/>
      <c r="AM1313" s="476"/>
      <c r="AN1313" s="253"/>
      <c r="AP1313" s="476"/>
      <c r="AQ1313" s="253"/>
      <c r="AS1313" s="476"/>
      <c r="AV1313" s="476"/>
      <c r="AW1313" s="503"/>
      <c r="AX1313" s="503"/>
      <c r="AY1313" s="476"/>
      <c r="AZ1313" s="458">
        <f t="shared" si="352"/>
        <v>0</v>
      </c>
      <c r="BA1313" s="476"/>
      <c r="BD1313" s="253">
        <v>0</v>
      </c>
      <c r="BE1313" s="66">
        <f t="shared" si="391"/>
        <v>0</v>
      </c>
      <c r="BF1313" s="476"/>
    </row>
    <row r="1314" spans="1:58" ht="28.5" x14ac:dyDescent="0.25">
      <c r="A1314" s="150" t="s">
        <v>856</v>
      </c>
      <c r="B1314" s="133" t="s">
        <v>1072</v>
      </c>
      <c r="C1314" s="186"/>
      <c r="D1314" s="32"/>
      <c r="E1314" s="17"/>
      <c r="F1314" s="16">
        <f>F1101</f>
        <v>19305</v>
      </c>
      <c r="G1314" s="114"/>
      <c r="H1314" s="59">
        <f>H1101</f>
        <v>0</v>
      </c>
      <c r="I1314" s="115"/>
      <c r="J1314" s="62">
        <f>J1101</f>
        <v>0</v>
      </c>
      <c r="K1314" s="116"/>
      <c r="L1314" s="476">
        <f>L1101</f>
        <v>19305</v>
      </c>
      <c r="M1314" s="76"/>
      <c r="O1314" s="85">
        <f t="shared" si="371"/>
        <v>0</v>
      </c>
      <c r="AK1314" s="253"/>
      <c r="AM1314" s="476">
        <f>AM1101</f>
        <v>0</v>
      </c>
      <c r="AN1314" s="253"/>
      <c r="AP1314" s="476">
        <f>AP1101</f>
        <v>0</v>
      </c>
      <c r="AQ1314" s="253"/>
      <c r="AS1314" s="476">
        <f>AS1101</f>
        <v>3664</v>
      </c>
      <c r="AV1314" s="476">
        <f>AV1101</f>
        <v>1740</v>
      </c>
      <c r="AW1314" s="503"/>
      <c r="AX1314" s="503"/>
      <c r="AY1314" s="476">
        <f>AY1101</f>
        <v>1080</v>
      </c>
      <c r="AZ1314" s="458">
        <f t="shared" si="352"/>
        <v>0</v>
      </c>
      <c r="BA1314" s="476">
        <f>BA1101</f>
        <v>6484</v>
      </c>
      <c r="BD1314" s="253">
        <v>0</v>
      </c>
      <c r="BE1314" s="66">
        <f t="shared" si="391"/>
        <v>0</v>
      </c>
      <c r="BF1314" s="476">
        <f>BF1101</f>
        <v>6484</v>
      </c>
    </row>
    <row r="1315" spans="1:58" ht="15.75" x14ac:dyDescent="0.25">
      <c r="A1315" s="150"/>
      <c r="B1315" s="159"/>
      <c r="C1315" s="32"/>
      <c r="D1315" s="32"/>
      <c r="E1315" s="17"/>
      <c r="F1315" s="14"/>
      <c r="G1315" s="114"/>
      <c r="H1315" s="58"/>
      <c r="I1315" s="115"/>
      <c r="J1315" s="61"/>
      <c r="K1315" s="116"/>
      <c r="L1315" s="475"/>
      <c r="M1315" s="72"/>
      <c r="O1315" s="85">
        <f t="shared" si="371"/>
        <v>0</v>
      </c>
      <c r="AK1315" s="253"/>
      <c r="AM1315" s="475"/>
      <c r="AN1315" s="253"/>
      <c r="AP1315" s="475"/>
      <c r="AQ1315" s="253"/>
      <c r="AS1315" s="475"/>
      <c r="AV1315" s="475"/>
      <c r="AW1315" s="502"/>
      <c r="AX1315" s="502"/>
      <c r="AY1315" s="475"/>
      <c r="AZ1315" s="458">
        <f t="shared" si="352"/>
        <v>0</v>
      </c>
      <c r="BA1315" s="475"/>
      <c r="BD1315" s="253">
        <v>0</v>
      </c>
      <c r="BE1315" s="66">
        <f t="shared" si="391"/>
        <v>0</v>
      </c>
      <c r="BF1315" s="475"/>
    </row>
    <row r="1316" spans="1:58" ht="28.5" x14ac:dyDescent="0.25">
      <c r="A1316" s="150" t="s">
        <v>897</v>
      </c>
      <c r="B1316" s="133" t="s">
        <v>1073</v>
      </c>
      <c r="C1316" s="32"/>
      <c r="D1316" s="32"/>
      <c r="E1316" s="17"/>
      <c r="F1316" s="14">
        <f>F1161</f>
        <v>36211</v>
      </c>
      <c r="G1316" s="114"/>
      <c r="H1316" s="58">
        <f>H1161</f>
        <v>0</v>
      </c>
      <c r="I1316" s="115"/>
      <c r="J1316" s="61">
        <f>J1161</f>
        <v>0</v>
      </c>
      <c r="K1316" s="116"/>
      <c r="L1316" s="475">
        <f>L1161</f>
        <v>36211</v>
      </c>
      <c r="M1316" s="72"/>
      <c r="O1316" s="85">
        <f t="shared" si="371"/>
        <v>0</v>
      </c>
      <c r="AK1316" s="253"/>
      <c r="AM1316" s="475">
        <f>AM1161</f>
        <v>0</v>
      </c>
      <c r="AN1316" s="253"/>
      <c r="AP1316" s="475">
        <f>AP1161</f>
        <v>0</v>
      </c>
      <c r="AQ1316" s="253"/>
      <c r="AS1316" s="475">
        <f>AS1161</f>
        <v>0</v>
      </c>
      <c r="AV1316" s="475">
        <f>AV1161</f>
        <v>33525</v>
      </c>
      <c r="AW1316" s="502"/>
      <c r="AX1316" s="502"/>
      <c r="AY1316" s="475">
        <f>AY1161</f>
        <v>0</v>
      </c>
      <c r="AZ1316" s="458">
        <f t="shared" si="352"/>
        <v>0</v>
      </c>
      <c r="BA1316" s="475">
        <f>BA1161</f>
        <v>33525</v>
      </c>
      <c r="BD1316" s="253">
        <v>0</v>
      </c>
      <c r="BE1316" s="66">
        <f t="shared" si="391"/>
        <v>0</v>
      </c>
      <c r="BF1316" s="475">
        <f>BF1161</f>
        <v>33525</v>
      </c>
    </row>
    <row r="1317" spans="1:58" ht="15.75" x14ac:dyDescent="0.25">
      <c r="A1317" s="150"/>
      <c r="B1317" s="133"/>
      <c r="C1317" s="186"/>
      <c r="D1317" s="32"/>
      <c r="E1317" s="29"/>
      <c r="F1317" s="16"/>
      <c r="G1317" s="114"/>
      <c r="H1317" s="59"/>
      <c r="I1317" s="115"/>
      <c r="J1317" s="62"/>
      <c r="K1317" s="116"/>
      <c r="L1317" s="476"/>
      <c r="M1317" s="76"/>
      <c r="O1317" s="85">
        <f t="shared" si="371"/>
        <v>0</v>
      </c>
      <c r="AK1317" s="253"/>
      <c r="AM1317" s="476"/>
      <c r="AN1317" s="253"/>
      <c r="AP1317" s="476"/>
      <c r="AQ1317" s="253"/>
      <c r="AS1317" s="476"/>
      <c r="AV1317" s="476"/>
      <c r="AW1317" s="503"/>
      <c r="AX1317" s="503"/>
      <c r="AY1317" s="476"/>
      <c r="AZ1317" s="458">
        <f t="shared" si="352"/>
        <v>0</v>
      </c>
      <c r="BA1317" s="476"/>
      <c r="BD1317" s="253">
        <v>0</v>
      </c>
      <c r="BE1317" s="66">
        <f t="shared" si="391"/>
        <v>0</v>
      </c>
      <c r="BF1317" s="476"/>
    </row>
    <row r="1318" spans="1:58" ht="15.75" x14ac:dyDescent="0.25">
      <c r="A1318" s="150" t="s">
        <v>937</v>
      </c>
      <c r="B1318" s="133" t="s">
        <v>1074</v>
      </c>
      <c r="C1318" s="186"/>
      <c r="D1318" s="32"/>
      <c r="E1318" s="29"/>
      <c r="F1318" s="16">
        <f>F1185</f>
        <v>11500</v>
      </c>
      <c r="G1318" s="114"/>
      <c r="H1318" s="59">
        <f>H1185</f>
        <v>0</v>
      </c>
      <c r="I1318" s="115"/>
      <c r="J1318" s="62">
        <f>J1185</f>
        <v>0</v>
      </c>
      <c r="K1318" s="116"/>
      <c r="L1318" s="476">
        <f>L1185</f>
        <v>11500</v>
      </c>
      <c r="M1318" s="76"/>
      <c r="O1318" s="85">
        <f t="shared" si="371"/>
        <v>0</v>
      </c>
      <c r="AK1318" s="253"/>
      <c r="AM1318" s="476">
        <f>AM1185</f>
        <v>0</v>
      </c>
      <c r="AN1318" s="253"/>
      <c r="AP1318" s="476">
        <f>AP1185</f>
        <v>0</v>
      </c>
      <c r="AQ1318" s="253"/>
      <c r="AS1318" s="476">
        <f>AS1185</f>
        <v>3280</v>
      </c>
      <c r="AV1318" s="476">
        <f>AV1185</f>
        <v>7330</v>
      </c>
      <c r="AW1318" s="503"/>
      <c r="AX1318" s="503"/>
      <c r="AY1318" s="476">
        <f>AY1185</f>
        <v>500</v>
      </c>
      <c r="AZ1318" s="458">
        <f t="shared" si="352"/>
        <v>0</v>
      </c>
      <c r="BA1318" s="476">
        <f>BA1185</f>
        <v>11110</v>
      </c>
      <c r="BD1318" s="253">
        <v>0</v>
      </c>
      <c r="BE1318" s="66">
        <f t="shared" si="391"/>
        <v>0</v>
      </c>
      <c r="BF1318" s="476">
        <f>BF1185</f>
        <v>11110</v>
      </c>
    </row>
    <row r="1319" spans="1:58" ht="15.75" x14ac:dyDescent="0.25">
      <c r="A1319" s="150"/>
      <c r="B1319" s="133"/>
      <c r="C1319" s="186"/>
      <c r="D1319" s="32"/>
      <c r="E1319" s="17"/>
      <c r="F1319" s="16"/>
      <c r="G1319" s="114"/>
      <c r="H1319" s="59"/>
      <c r="I1319" s="115"/>
      <c r="J1319" s="62"/>
      <c r="K1319" s="116"/>
      <c r="L1319" s="476"/>
      <c r="M1319" s="76"/>
      <c r="O1319" s="85">
        <f t="shared" si="371"/>
        <v>0</v>
      </c>
      <c r="AK1319" s="253"/>
      <c r="AM1319" s="476"/>
      <c r="AN1319" s="253"/>
      <c r="AP1319" s="476"/>
      <c r="AQ1319" s="253"/>
      <c r="AS1319" s="476"/>
      <c r="AV1319" s="476"/>
      <c r="AW1319" s="503"/>
      <c r="AX1319" s="503"/>
      <c r="AY1319" s="476"/>
      <c r="AZ1319" s="458">
        <f t="shared" si="352"/>
        <v>0</v>
      </c>
      <c r="BA1319" s="476"/>
      <c r="BD1319" s="253">
        <v>0</v>
      </c>
      <c r="BE1319" s="66">
        <f t="shared" si="391"/>
        <v>0</v>
      </c>
      <c r="BF1319" s="476"/>
    </row>
    <row r="1320" spans="1:58" ht="28.5" x14ac:dyDescent="0.25">
      <c r="A1320" s="150" t="s">
        <v>959</v>
      </c>
      <c r="B1320" s="133" t="s">
        <v>1075</v>
      </c>
      <c r="C1320" s="186"/>
      <c r="D1320" s="32"/>
      <c r="E1320" s="17"/>
      <c r="F1320" s="16">
        <f>F1226</f>
        <v>102480</v>
      </c>
      <c r="G1320" s="114"/>
      <c r="H1320" s="59">
        <f>H1226</f>
        <v>0</v>
      </c>
      <c r="I1320" s="115"/>
      <c r="J1320" s="62">
        <f>J1226</f>
        <v>0</v>
      </c>
      <c r="K1320" s="116"/>
      <c r="L1320" s="476">
        <f>L1226</f>
        <v>102480</v>
      </c>
      <c r="M1320" s="76"/>
      <c r="O1320" s="85">
        <f t="shared" si="371"/>
        <v>0</v>
      </c>
      <c r="AK1320" s="253"/>
      <c r="AM1320" s="476">
        <f>AM1226</f>
        <v>0</v>
      </c>
      <c r="AN1320" s="253"/>
      <c r="AP1320" s="476">
        <f>AP1226</f>
        <v>17504</v>
      </c>
      <c r="AQ1320" s="253"/>
      <c r="AS1320" s="476">
        <f>AS1226</f>
        <v>81200</v>
      </c>
      <c r="AV1320" s="476">
        <f>AV1226</f>
        <v>0</v>
      </c>
      <c r="AW1320" s="503"/>
      <c r="AX1320" s="503"/>
      <c r="AY1320" s="476">
        <f>AY1226</f>
        <v>2000</v>
      </c>
      <c r="AZ1320" s="458">
        <f t="shared" ref="AZ1320:AZ1383" si="392">Y1320+AB1320+AE1320+AH1320+AK1320+AN1320+AQ1320+AT1320+AW1320+V1320+S1320+P1320+M1320</f>
        <v>0</v>
      </c>
      <c r="BA1320" s="476">
        <f>BA1226</f>
        <v>100704</v>
      </c>
      <c r="BD1320" s="253">
        <v>0</v>
      </c>
      <c r="BE1320" s="66">
        <f t="shared" si="391"/>
        <v>0</v>
      </c>
      <c r="BF1320" s="476">
        <f>BF1226</f>
        <v>100704</v>
      </c>
    </row>
    <row r="1321" spans="1:58" ht="15.75" x14ac:dyDescent="0.25">
      <c r="A1321" s="150"/>
      <c r="B1321" s="133"/>
      <c r="C1321" s="186"/>
      <c r="D1321" s="32"/>
      <c r="E1321" s="17"/>
      <c r="F1321" s="16"/>
      <c r="G1321" s="114"/>
      <c r="H1321" s="59"/>
      <c r="I1321" s="115"/>
      <c r="J1321" s="62"/>
      <c r="K1321" s="116"/>
      <c r="L1321" s="476"/>
      <c r="M1321" s="76"/>
      <c r="O1321" s="85">
        <f t="shared" si="371"/>
        <v>0</v>
      </c>
      <c r="AK1321" s="253"/>
      <c r="AM1321" s="476"/>
      <c r="AN1321" s="253"/>
      <c r="AP1321" s="476"/>
      <c r="AQ1321" s="253"/>
      <c r="AS1321" s="476"/>
      <c r="AV1321" s="476"/>
      <c r="AW1321" s="503"/>
      <c r="AX1321" s="503"/>
      <c r="AY1321" s="476"/>
      <c r="AZ1321" s="458">
        <f t="shared" si="392"/>
        <v>0</v>
      </c>
      <c r="BA1321" s="476"/>
      <c r="BD1321" s="253">
        <v>0</v>
      </c>
      <c r="BE1321" s="66">
        <f t="shared" si="391"/>
        <v>0</v>
      </c>
      <c r="BF1321" s="476"/>
    </row>
    <row r="1322" spans="1:58" ht="15.75" x14ac:dyDescent="0.25">
      <c r="A1322" s="150" t="s">
        <v>997</v>
      </c>
      <c r="B1322" s="133" t="s">
        <v>1076</v>
      </c>
      <c r="C1322" s="186"/>
      <c r="D1322" s="32"/>
      <c r="E1322" s="29"/>
      <c r="F1322" s="16">
        <f>F1250</f>
        <v>69725</v>
      </c>
      <c r="G1322" s="114"/>
      <c r="H1322" s="59">
        <f>H1250</f>
        <v>0</v>
      </c>
      <c r="I1322" s="115"/>
      <c r="J1322" s="62">
        <f>J1250</f>
        <v>0</v>
      </c>
      <c r="K1322" s="116"/>
      <c r="L1322" s="476">
        <f>L1250</f>
        <v>69725</v>
      </c>
      <c r="M1322" s="76"/>
      <c r="O1322" s="85">
        <f t="shared" si="371"/>
        <v>0</v>
      </c>
      <c r="AK1322" s="253"/>
      <c r="AM1322" s="476">
        <f>AM1250</f>
        <v>0</v>
      </c>
      <c r="AN1322" s="253"/>
      <c r="AP1322" s="476">
        <f>AP1250</f>
        <v>10350</v>
      </c>
      <c r="AQ1322" s="253"/>
      <c r="AS1322" s="476">
        <f>AS1250</f>
        <v>49670</v>
      </c>
      <c r="AV1322" s="476">
        <f>AV1250</f>
        <v>4380</v>
      </c>
      <c r="AW1322" s="503"/>
      <c r="AX1322" s="503"/>
      <c r="AY1322" s="476">
        <f>AY1250</f>
        <v>0</v>
      </c>
      <c r="AZ1322" s="458">
        <f t="shared" si="392"/>
        <v>0</v>
      </c>
      <c r="BA1322" s="476">
        <f>BA1250</f>
        <v>64400</v>
      </c>
      <c r="BD1322" s="253">
        <v>0</v>
      </c>
      <c r="BE1322" s="66">
        <f t="shared" si="391"/>
        <v>0</v>
      </c>
      <c r="BF1322" s="476">
        <f>BF1250</f>
        <v>64400</v>
      </c>
    </row>
    <row r="1323" spans="1:58" ht="15.75" x14ac:dyDescent="0.25">
      <c r="A1323" s="150"/>
      <c r="B1323" s="133"/>
      <c r="C1323" s="186"/>
      <c r="D1323" s="32"/>
      <c r="E1323" s="17"/>
      <c r="F1323" s="16"/>
      <c r="G1323" s="114"/>
      <c r="H1323" s="59"/>
      <c r="I1323" s="115"/>
      <c r="J1323" s="62"/>
      <c r="K1323" s="116"/>
      <c r="L1323" s="476"/>
      <c r="M1323" s="76"/>
      <c r="O1323" s="85">
        <f t="shared" si="371"/>
        <v>0</v>
      </c>
      <c r="AK1323" s="253"/>
      <c r="AM1323" s="476"/>
      <c r="AN1323" s="253"/>
      <c r="AP1323" s="476"/>
      <c r="AQ1323" s="253"/>
      <c r="AS1323" s="476"/>
      <c r="AV1323" s="476"/>
      <c r="AW1323" s="503"/>
      <c r="AX1323" s="503"/>
      <c r="AY1323" s="476"/>
      <c r="AZ1323" s="458">
        <f t="shared" si="392"/>
        <v>0</v>
      </c>
      <c r="BA1323" s="476"/>
      <c r="BD1323" s="253">
        <v>0</v>
      </c>
      <c r="BE1323" s="66">
        <f t="shared" si="391"/>
        <v>0</v>
      </c>
      <c r="BF1323" s="476"/>
    </row>
    <row r="1324" spans="1:58" ht="15.75" x14ac:dyDescent="0.25">
      <c r="A1324" s="150" t="s">
        <v>1019</v>
      </c>
      <c r="B1324" s="133" t="s">
        <v>1077</v>
      </c>
      <c r="C1324" s="186"/>
      <c r="D1324" s="32"/>
      <c r="E1324" s="29"/>
      <c r="F1324" s="16">
        <f>F1266</f>
        <v>26410</v>
      </c>
      <c r="G1324" s="114"/>
      <c r="H1324" s="59">
        <f>H1266</f>
        <v>0</v>
      </c>
      <c r="I1324" s="115"/>
      <c r="J1324" s="62">
        <f>J1266</f>
        <v>0</v>
      </c>
      <c r="K1324" s="116"/>
      <c r="L1324" s="476">
        <f>L1266</f>
        <v>26410</v>
      </c>
      <c r="M1324" s="76"/>
      <c r="O1324" s="85">
        <f t="shared" si="371"/>
        <v>0</v>
      </c>
      <c r="AK1324" s="253"/>
      <c r="AM1324" s="476">
        <f>AM1266</f>
        <v>0</v>
      </c>
      <c r="AN1324" s="253"/>
      <c r="AP1324" s="476">
        <f>AP1266</f>
        <v>2585</v>
      </c>
      <c r="AQ1324" s="253"/>
      <c r="AS1324" s="476">
        <f>AS1266</f>
        <v>0</v>
      </c>
      <c r="AV1324" s="476">
        <f>AV1266</f>
        <v>0</v>
      </c>
      <c r="AW1324" s="503"/>
      <c r="AX1324" s="503"/>
      <c r="AY1324" s="476">
        <f>AY1266</f>
        <v>0</v>
      </c>
      <c r="AZ1324" s="458">
        <f t="shared" si="392"/>
        <v>0</v>
      </c>
      <c r="BA1324" s="476">
        <f>BA1266</f>
        <v>2585</v>
      </c>
      <c r="BD1324" s="253">
        <v>0</v>
      </c>
      <c r="BE1324" s="66">
        <f t="shared" si="391"/>
        <v>0</v>
      </c>
      <c r="BF1324" s="476">
        <f>BF1266</f>
        <v>2585</v>
      </c>
    </row>
    <row r="1325" spans="1:58" ht="15.75" x14ac:dyDescent="0.25">
      <c r="A1325" s="150"/>
      <c r="B1325" s="133"/>
      <c r="C1325" s="186"/>
      <c r="D1325" s="32"/>
      <c r="E1325" s="17"/>
      <c r="F1325" s="14"/>
      <c r="G1325" s="114"/>
      <c r="H1325" s="58"/>
      <c r="I1325" s="115"/>
      <c r="J1325" s="61"/>
      <c r="K1325" s="116"/>
      <c r="L1325" s="475"/>
      <c r="M1325" s="72"/>
      <c r="O1325" s="85">
        <f t="shared" si="371"/>
        <v>0</v>
      </c>
      <c r="AK1325" s="253"/>
      <c r="AM1325" s="475"/>
      <c r="AN1325" s="253"/>
      <c r="AP1325" s="475"/>
      <c r="AQ1325" s="253"/>
      <c r="AS1325" s="475"/>
      <c r="AV1325" s="475"/>
      <c r="AW1325" s="502"/>
      <c r="AX1325" s="502"/>
      <c r="AY1325" s="475"/>
      <c r="AZ1325" s="458">
        <f t="shared" si="392"/>
        <v>0</v>
      </c>
      <c r="BA1325" s="475"/>
      <c r="BD1325" s="253">
        <v>0</v>
      </c>
      <c r="BE1325" s="66">
        <f t="shared" si="391"/>
        <v>0</v>
      </c>
      <c r="BF1325" s="475"/>
    </row>
    <row r="1326" spans="1:58" ht="15.75" x14ac:dyDescent="0.25">
      <c r="A1326" s="150" t="s">
        <v>1031</v>
      </c>
      <c r="B1326" s="133" t="s">
        <v>1078</v>
      </c>
      <c r="C1326" s="186"/>
      <c r="D1326" s="32"/>
      <c r="E1326" s="29"/>
      <c r="F1326" s="16">
        <f>F1292</f>
        <v>74760</v>
      </c>
      <c r="G1326" s="114"/>
      <c r="H1326" s="59">
        <f>H1292</f>
        <v>0</v>
      </c>
      <c r="I1326" s="115"/>
      <c r="J1326" s="62">
        <f>J1292</f>
        <v>0</v>
      </c>
      <c r="K1326" s="116"/>
      <c r="L1326" s="476">
        <f>L1292</f>
        <v>74760</v>
      </c>
      <c r="M1326" s="76"/>
      <c r="O1326" s="85">
        <f t="shared" si="371"/>
        <v>0</v>
      </c>
      <c r="AK1326" s="253"/>
      <c r="AM1326" s="476">
        <f>AM1292</f>
        <v>0</v>
      </c>
      <c r="AN1326" s="253"/>
      <c r="AP1326" s="476">
        <f>AP1292</f>
        <v>65109</v>
      </c>
      <c r="AQ1326" s="253"/>
      <c r="AS1326" s="476">
        <f>AS1292</f>
        <v>0</v>
      </c>
      <c r="AV1326" s="476">
        <f>AV1292</f>
        <v>10715</v>
      </c>
      <c r="AW1326" s="503"/>
      <c r="AX1326" s="503"/>
      <c r="AY1326" s="476">
        <f>AY1292</f>
        <v>0</v>
      </c>
      <c r="AZ1326" s="458">
        <f t="shared" si="392"/>
        <v>0</v>
      </c>
      <c r="BA1326" s="476">
        <f>BA1292</f>
        <v>75824</v>
      </c>
      <c r="BD1326" s="253">
        <v>0</v>
      </c>
      <c r="BE1326" s="66">
        <f t="shared" si="391"/>
        <v>0</v>
      </c>
      <c r="BF1326" s="476">
        <f>BF1292</f>
        <v>75824</v>
      </c>
    </row>
    <row r="1327" spans="1:58" ht="15.75" x14ac:dyDescent="0.25">
      <c r="A1327" s="150"/>
      <c r="B1327" s="133"/>
      <c r="C1327" s="186"/>
      <c r="D1327" s="32"/>
      <c r="E1327" s="17"/>
      <c r="F1327" s="14"/>
      <c r="G1327" s="114"/>
      <c r="H1327" s="58"/>
      <c r="I1327" s="115"/>
      <c r="J1327" s="61"/>
      <c r="K1327" s="116"/>
      <c r="L1327" s="475"/>
      <c r="M1327" s="72"/>
      <c r="O1327" s="85">
        <f t="shared" si="371"/>
        <v>0</v>
      </c>
      <c r="AK1327" s="253"/>
      <c r="AM1327" s="475"/>
      <c r="AN1327" s="253"/>
      <c r="AP1327" s="475"/>
      <c r="AQ1327" s="253"/>
      <c r="AS1327" s="475"/>
      <c r="AV1327" s="475"/>
      <c r="AW1327" s="502"/>
      <c r="AX1327" s="502"/>
      <c r="AY1327" s="475"/>
      <c r="AZ1327" s="458">
        <f t="shared" si="392"/>
        <v>0</v>
      </c>
      <c r="BA1327" s="475"/>
      <c r="BD1327" s="253">
        <v>0</v>
      </c>
      <c r="BE1327" s="66">
        <f t="shared" si="391"/>
        <v>0</v>
      </c>
      <c r="BF1327" s="475"/>
    </row>
    <row r="1328" spans="1:58" ht="28.5" x14ac:dyDescent="0.25">
      <c r="A1328" s="150" t="s">
        <v>1056</v>
      </c>
      <c r="B1328" s="133" t="s">
        <v>1079</v>
      </c>
      <c r="C1328" s="186"/>
      <c r="D1328" s="32"/>
      <c r="E1328" s="17"/>
      <c r="F1328" s="14">
        <f>F1306</f>
        <v>14500</v>
      </c>
      <c r="G1328" s="114"/>
      <c r="H1328" s="58">
        <f>H1306</f>
        <v>0</v>
      </c>
      <c r="I1328" s="115"/>
      <c r="J1328" s="61">
        <f>J1306</f>
        <v>0</v>
      </c>
      <c r="K1328" s="116"/>
      <c r="L1328" s="475">
        <f>L1306</f>
        <v>14500</v>
      </c>
      <c r="M1328" s="72"/>
      <c r="O1328" s="85">
        <f t="shared" si="371"/>
        <v>0</v>
      </c>
      <c r="AK1328" s="253"/>
      <c r="AM1328" s="475">
        <f>AM1306</f>
        <v>0</v>
      </c>
      <c r="AN1328" s="253"/>
      <c r="AP1328" s="475">
        <f>AP1306</f>
        <v>0</v>
      </c>
      <c r="AQ1328" s="253"/>
      <c r="AS1328" s="475">
        <f>AS1306</f>
        <v>0</v>
      </c>
      <c r="AV1328" s="475">
        <f>AV1306</f>
        <v>0</v>
      </c>
      <c r="AW1328" s="502"/>
      <c r="AX1328" s="502"/>
      <c r="AY1328" s="475">
        <f>AY1306</f>
        <v>14500</v>
      </c>
      <c r="AZ1328" s="458">
        <f t="shared" si="392"/>
        <v>0</v>
      </c>
      <c r="BA1328" s="475">
        <f>BA1306</f>
        <v>14500</v>
      </c>
      <c r="BD1328" s="253">
        <v>0</v>
      </c>
      <c r="BE1328" s="66">
        <f t="shared" si="391"/>
        <v>0</v>
      </c>
      <c r="BF1328" s="475">
        <f>BF1306</f>
        <v>14500</v>
      </c>
    </row>
    <row r="1329" spans="1:132" ht="15.75" x14ac:dyDescent="0.25">
      <c r="A1329" s="150"/>
      <c r="B1329" s="159"/>
      <c r="C1329" s="32"/>
      <c r="D1329" s="32"/>
      <c r="E1329" s="17"/>
      <c r="F1329" s="14"/>
      <c r="G1329" s="114"/>
      <c r="H1329" s="58"/>
      <c r="I1329" s="115"/>
      <c r="J1329" s="61"/>
      <c r="K1329" s="116"/>
      <c r="L1329" s="475"/>
      <c r="M1329" s="72"/>
      <c r="O1329" s="85">
        <f t="shared" si="371"/>
        <v>0</v>
      </c>
      <c r="AK1329" s="253"/>
      <c r="AM1329" s="475"/>
      <c r="AN1329" s="253"/>
      <c r="AP1329" s="475"/>
      <c r="AQ1329" s="253"/>
      <c r="AS1329" s="475"/>
      <c r="AV1329" s="475"/>
      <c r="AW1329" s="502"/>
      <c r="AX1329" s="502"/>
      <c r="AY1329" s="475"/>
      <c r="AZ1329" s="458">
        <f t="shared" si="392"/>
        <v>0</v>
      </c>
      <c r="BA1329" s="475"/>
      <c r="BD1329" s="253">
        <v>0</v>
      </c>
      <c r="BE1329" s="66">
        <f t="shared" si="391"/>
        <v>0</v>
      </c>
      <c r="BF1329" s="475"/>
    </row>
    <row r="1330" spans="1:132" ht="28.5" x14ac:dyDescent="0.25">
      <c r="A1330" s="187" t="s">
        <v>713</v>
      </c>
      <c r="B1330" s="168" t="s">
        <v>1080</v>
      </c>
      <c r="C1330" s="162"/>
      <c r="D1330" s="162"/>
      <c r="E1330" s="18"/>
      <c r="F1330" s="21">
        <f>SUM(F1310:F1329)</f>
        <v>622677</v>
      </c>
      <c r="G1330" s="162"/>
      <c r="H1330" s="21">
        <f>SUM(H1310:H1329)</f>
        <v>0</v>
      </c>
      <c r="I1330" s="162"/>
      <c r="J1330" s="21">
        <f>SUM(J1310:J1329)</f>
        <v>0</v>
      </c>
      <c r="K1330" s="162"/>
      <c r="L1330" s="478">
        <f>SUM(L1310:L1329)</f>
        <v>622677</v>
      </c>
      <c r="M1330" s="78"/>
      <c r="O1330" s="85">
        <f t="shared" si="371"/>
        <v>0</v>
      </c>
      <c r="AK1330" s="253"/>
      <c r="AM1330" s="478">
        <f>SUM(AM1310:AM1329)</f>
        <v>0</v>
      </c>
      <c r="AN1330" s="253"/>
      <c r="AP1330" s="478">
        <f>SUM(AP1310:AP1329)</f>
        <v>282593</v>
      </c>
      <c r="AQ1330" s="253"/>
      <c r="AS1330" s="478">
        <f>SUM(AS1310:AS1329)</f>
        <v>166026</v>
      </c>
      <c r="AV1330" s="478">
        <f>SUM(AV1310:AV1329)</f>
        <v>91841</v>
      </c>
      <c r="AW1330" s="263"/>
      <c r="AX1330" s="263"/>
      <c r="AY1330" s="478">
        <f>SUM(AY1310:AY1329)</f>
        <v>30120</v>
      </c>
      <c r="AZ1330" s="458">
        <f t="shared" si="392"/>
        <v>0</v>
      </c>
      <c r="BA1330" s="478">
        <f>SUM(BA1310:BA1329)</f>
        <v>570580</v>
      </c>
      <c r="BD1330" s="253">
        <v>0</v>
      </c>
      <c r="BE1330" s="66">
        <f t="shared" si="391"/>
        <v>0</v>
      </c>
      <c r="BF1330" s="478">
        <f>SUM(BF1310:BF1329)</f>
        <v>570580</v>
      </c>
    </row>
    <row r="1331" spans="1:132" x14ac:dyDescent="0.25">
      <c r="A1331" s="135"/>
      <c r="B1331" s="132"/>
      <c r="C1331" s="124"/>
      <c r="D1331" s="124"/>
      <c r="E1331" s="5"/>
      <c r="F1331" s="9"/>
      <c r="G1331" s="125"/>
      <c r="H1331" s="54"/>
      <c r="I1331" s="126"/>
      <c r="J1331" s="56"/>
      <c r="K1331" s="127"/>
      <c r="L1331" s="472"/>
      <c r="M1331" s="74"/>
      <c r="O1331" s="85">
        <f t="shared" si="371"/>
        <v>0</v>
      </c>
      <c r="AK1331" s="253"/>
      <c r="AN1331" s="253"/>
      <c r="AQ1331" s="253"/>
      <c r="AZ1331" s="458">
        <f t="shared" si="392"/>
        <v>0</v>
      </c>
      <c r="BA1331" s="86">
        <f t="shared" si="389"/>
        <v>0</v>
      </c>
      <c r="BD1331" s="253">
        <v>0</v>
      </c>
      <c r="BE1331" s="66">
        <f t="shared" si="391"/>
        <v>0</v>
      </c>
      <c r="BF1331" s="85">
        <f t="shared" ref="BF1331:BF1369" si="393">BD1331*BE1331</f>
        <v>0</v>
      </c>
    </row>
    <row r="1332" spans="1:132" x14ac:dyDescent="0.25">
      <c r="A1332" s="187"/>
      <c r="B1332" s="168" t="s">
        <v>1094</v>
      </c>
      <c r="C1332" s="162"/>
      <c r="D1332" s="162"/>
      <c r="E1332" s="18"/>
      <c r="F1332" s="21"/>
      <c r="G1332" s="162"/>
      <c r="H1332" s="21"/>
      <c r="I1332" s="162"/>
      <c r="J1332" s="21"/>
      <c r="K1332" s="162"/>
      <c r="L1332" s="478"/>
      <c r="M1332" s="78"/>
      <c r="N1332" s="220"/>
      <c r="O1332" s="85">
        <f t="shared" si="371"/>
        <v>0</v>
      </c>
      <c r="P1332" s="220"/>
      <c r="Q1332" s="220"/>
      <c r="R1332" s="221"/>
      <c r="S1332" s="220"/>
      <c r="T1332" s="220"/>
      <c r="U1332" s="221"/>
      <c r="V1332" s="220"/>
      <c r="W1332" s="220"/>
      <c r="X1332" s="221"/>
      <c r="Y1332" s="220"/>
      <c r="Z1332" s="220"/>
      <c r="AA1332" s="221"/>
      <c r="AB1332" s="256"/>
      <c r="AC1332" s="256"/>
      <c r="AD1332" s="221"/>
      <c r="AE1332" s="256"/>
      <c r="AF1332" s="220"/>
      <c r="AG1332" s="221"/>
      <c r="AH1332" s="256"/>
      <c r="AI1332" s="220"/>
      <c r="AJ1332" s="221"/>
      <c r="AK1332" s="256"/>
      <c r="AL1332" s="220"/>
      <c r="AM1332" s="221"/>
      <c r="AN1332" s="256"/>
      <c r="AO1332" s="220"/>
      <c r="AP1332" s="221"/>
      <c r="AQ1332" s="256"/>
      <c r="AR1332" s="220"/>
      <c r="AS1332" s="221"/>
      <c r="AT1332" s="256"/>
      <c r="AU1332" s="220"/>
      <c r="AV1332" s="221"/>
      <c r="AW1332" s="256"/>
      <c r="AX1332" s="256"/>
      <c r="AY1332" s="221"/>
      <c r="AZ1332" s="458">
        <f t="shared" si="392"/>
        <v>0</v>
      </c>
      <c r="BA1332" s="86">
        <f t="shared" si="389"/>
        <v>0</v>
      </c>
      <c r="BD1332" s="253">
        <v>0</v>
      </c>
      <c r="BE1332" s="66">
        <f t="shared" si="391"/>
        <v>0</v>
      </c>
      <c r="BF1332" s="85">
        <f t="shared" si="393"/>
        <v>0</v>
      </c>
    </row>
    <row r="1333" spans="1:132" x14ac:dyDescent="0.25">
      <c r="A1333" s="135"/>
      <c r="B1333" s="132"/>
      <c r="C1333" s="124"/>
      <c r="D1333" s="124"/>
      <c r="E1333" s="5"/>
      <c r="F1333" s="9"/>
      <c r="G1333" s="125"/>
      <c r="H1333" s="54"/>
      <c r="I1333" s="126"/>
      <c r="J1333" s="56"/>
      <c r="K1333" s="127"/>
      <c r="L1333" s="472"/>
      <c r="M1333" s="74"/>
      <c r="O1333" s="85">
        <f t="shared" si="371"/>
        <v>0</v>
      </c>
      <c r="AK1333" s="253"/>
      <c r="AN1333" s="253"/>
      <c r="AQ1333" s="253"/>
      <c r="AZ1333" s="458">
        <f t="shared" si="392"/>
        <v>0</v>
      </c>
      <c r="BA1333" s="86">
        <f t="shared" si="389"/>
        <v>0</v>
      </c>
      <c r="BD1333" s="253">
        <v>0</v>
      </c>
      <c r="BE1333" s="66">
        <f t="shared" si="391"/>
        <v>0</v>
      </c>
      <c r="BF1333" s="85">
        <f t="shared" si="393"/>
        <v>0</v>
      </c>
    </row>
    <row r="1334" spans="1:132" ht="180" outlineLevel="2" x14ac:dyDescent="0.25">
      <c r="A1334" s="196" t="s">
        <v>1097</v>
      </c>
      <c r="B1334" s="203" t="s">
        <v>1096</v>
      </c>
      <c r="C1334" s="32" t="s">
        <v>106</v>
      </c>
      <c r="D1334" s="49"/>
      <c r="E1334" s="17">
        <v>83.5</v>
      </c>
      <c r="F1334" s="2"/>
      <c r="G1334" s="129">
        <v>133272.63</v>
      </c>
      <c r="H1334" s="52">
        <f>G1334*E1334</f>
        <v>11128264.605</v>
      </c>
      <c r="I1334" s="130"/>
      <c r="J1334" s="55">
        <f>I1334*E1334</f>
        <v>0</v>
      </c>
      <c r="K1334" s="131">
        <f>D1334+G1334-I1334</f>
        <v>133272.63</v>
      </c>
      <c r="L1334" s="469">
        <f>K1334*E1334</f>
        <v>11128264.605</v>
      </c>
      <c r="M1334" s="71"/>
      <c r="O1334" s="85">
        <f t="shared" si="371"/>
        <v>0</v>
      </c>
      <c r="P1334" s="66">
        <v>27789.78</v>
      </c>
      <c r="Q1334" s="66">
        <v>83.5</v>
      </c>
      <c r="R1334" s="85">
        <f>P1334*Q1334</f>
        <v>2320446.63</v>
      </c>
      <c r="S1334" s="66">
        <v>12753.02</v>
      </c>
      <c r="T1334" s="66">
        <v>83.5</v>
      </c>
      <c r="U1334" s="85">
        <f>S1334*T1334</f>
        <v>1064877.17</v>
      </c>
      <c r="V1334" s="66">
        <v>6656.8</v>
      </c>
      <c r="W1334" s="66">
        <v>83.5</v>
      </c>
      <c r="X1334" s="85">
        <f>V1334*W1334</f>
        <v>555842.80000000005</v>
      </c>
      <c r="Y1334" s="66">
        <v>25322.35</v>
      </c>
      <c r="Z1334" s="66">
        <v>83.5</v>
      </c>
      <c r="AA1334" s="85">
        <f>Y1334*Z1334</f>
        <v>2114416.2250000001</v>
      </c>
      <c r="AB1334" s="253">
        <v>34800</v>
      </c>
      <c r="AC1334" s="253">
        <v>83.5</v>
      </c>
      <c r="AD1334" s="85">
        <f>AB1334*AC1334</f>
        <v>2905800</v>
      </c>
      <c r="AE1334" s="253">
        <v>7200</v>
      </c>
      <c r="AF1334" s="66">
        <v>83.5</v>
      </c>
      <c r="AG1334" s="85">
        <f>AE1334*AF1334</f>
        <v>601200</v>
      </c>
      <c r="AH1334" s="253">
        <v>8739.0499999999993</v>
      </c>
      <c r="AI1334" s="66">
        <v>83.5</v>
      </c>
      <c r="AJ1334" s="85">
        <f>AH1334*AI1334</f>
        <v>729710.67499999993</v>
      </c>
      <c r="AK1334" s="253"/>
      <c r="AN1334" s="253"/>
      <c r="AQ1334" s="253"/>
      <c r="AZ1334" s="458">
        <f t="shared" si="392"/>
        <v>123261.00000000001</v>
      </c>
      <c r="BA1334" s="86">
        <f t="shared" si="389"/>
        <v>10292293.500000002</v>
      </c>
      <c r="BD1334" s="253">
        <v>123261</v>
      </c>
      <c r="BE1334" s="66">
        <f t="shared" si="391"/>
        <v>83.5</v>
      </c>
      <c r="BF1334" s="85">
        <f t="shared" si="393"/>
        <v>10292293.5</v>
      </c>
    </row>
    <row r="1335" spans="1:132" outlineLevel="2" x14ac:dyDescent="0.25">
      <c r="A1335" s="196"/>
      <c r="B1335" s="159"/>
      <c r="C1335" s="32"/>
      <c r="D1335" s="32"/>
      <c r="E1335" s="17"/>
      <c r="F1335" s="14"/>
      <c r="G1335" s="114"/>
      <c r="H1335" s="58"/>
      <c r="I1335" s="115"/>
      <c r="J1335" s="61"/>
      <c r="K1335" s="116"/>
      <c r="L1335" s="475"/>
      <c r="M1335" s="72"/>
      <c r="O1335" s="85">
        <f t="shared" si="371"/>
        <v>0</v>
      </c>
      <c r="R1335" s="85">
        <f t="shared" ref="R1335:R1336" si="394">P1335*Q1335</f>
        <v>0</v>
      </c>
      <c r="AK1335" s="253"/>
      <c r="AN1335" s="253"/>
      <c r="AQ1335" s="253"/>
      <c r="AZ1335" s="458">
        <f t="shared" si="392"/>
        <v>0</v>
      </c>
      <c r="BA1335" s="86">
        <f t="shared" si="389"/>
        <v>0</v>
      </c>
      <c r="BD1335" s="253">
        <v>0</v>
      </c>
      <c r="BE1335" s="66">
        <f t="shared" si="391"/>
        <v>0</v>
      </c>
      <c r="BF1335" s="85">
        <f t="shared" si="393"/>
        <v>0</v>
      </c>
    </row>
    <row r="1336" spans="1:132" ht="30" outlineLevel="2" x14ac:dyDescent="0.25">
      <c r="A1336" s="196" t="s">
        <v>1098</v>
      </c>
      <c r="B1336" s="203" t="s">
        <v>1099</v>
      </c>
      <c r="C1336" s="32" t="s">
        <v>26</v>
      </c>
      <c r="D1336" s="49"/>
      <c r="E1336" s="17">
        <v>378634.23999999999</v>
      </c>
      <c r="F1336" s="2"/>
      <c r="G1336" s="129">
        <v>1</v>
      </c>
      <c r="H1336" s="52">
        <f>G1336*E1336</f>
        <v>378634.23999999999</v>
      </c>
      <c r="I1336" s="130"/>
      <c r="J1336" s="55">
        <f>I1336*E1336</f>
        <v>0</v>
      </c>
      <c r="K1336" s="131">
        <f>D1336+G1336-I1336</f>
        <v>1</v>
      </c>
      <c r="L1336" s="469">
        <f>K1336*E1336</f>
        <v>378634.23999999999</v>
      </c>
      <c r="M1336" s="71"/>
      <c r="O1336" s="85">
        <f t="shared" si="371"/>
        <v>0</v>
      </c>
      <c r="P1336" s="66">
        <v>1</v>
      </c>
      <c r="Q1336" s="66">
        <v>378634.23999999999</v>
      </c>
      <c r="R1336" s="85">
        <f t="shared" si="394"/>
        <v>378634.23999999999</v>
      </c>
      <c r="AK1336" s="253"/>
      <c r="AN1336" s="253"/>
      <c r="AQ1336" s="253"/>
      <c r="AZ1336" s="458">
        <f t="shared" si="392"/>
        <v>1</v>
      </c>
      <c r="BA1336" s="86">
        <f t="shared" si="389"/>
        <v>378634.23999999999</v>
      </c>
      <c r="BD1336" s="253">
        <v>1</v>
      </c>
      <c r="BE1336" s="66">
        <f t="shared" si="391"/>
        <v>378634.23999999999</v>
      </c>
      <c r="BF1336" s="85">
        <f t="shared" si="393"/>
        <v>378634.23999999999</v>
      </c>
    </row>
    <row r="1337" spans="1:132" x14ac:dyDescent="0.25">
      <c r="A1337" s="135"/>
      <c r="B1337" s="132"/>
      <c r="C1337" s="124"/>
      <c r="D1337" s="124"/>
      <c r="E1337" s="5"/>
      <c r="F1337" s="9"/>
      <c r="G1337" s="125"/>
      <c r="H1337" s="54"/>
      <c r="I1337" s="126"/>
      <c r="J1337" s="56"/>
      <c r="K1337" s="127"/>
      <c r="L1337" s="472"/>
      <c r="M1337" s="74"/>
      <c r="O1337" s="85">
        <f t="shared" si="371"/>
        <v>0</v>
      </c>
      <c r="AK1337" s="253"/>
      <c r="AN1337" s="253"/>
      <c r="AQ1337" s="253"/>
      <c r="AZ1337" s="458">
        <f t="shared" si="392"/>
        <v>0</v>
      </c>
      <c r="BA1337" s="86">
        <f t="shared" si="389"/>
        <v>0</v>
      </c>
      <c r="BD1337" s="253">
        <v>0</v>
      </c>
      <c r="BE1337" s="66">
        <f t="shared" si="391"/>
        <v>0</v>
      </c>
      <c r="BF1337" s="85">
        <f t="shared" si="393"/>
        <v>0</v>
      </c>
    </row>
    <row r="1338" spans="1:132" x14ac:dyDescent="0.25">
      <c r="A1338" s="135"/>
      <c r="B1338" s="132"/>
      <c r="C1338" s="124"/>
      <c r="D1338" s="124"/>
      <c r="E1338" s="5"/>
      <c r="F1338" s="9"/>
      <c r="G1338" s="125"/>
      <c r="H1338" s="54"/>
      <c r="I1338" s="126"/>
      <c r="J1338" s="56"/>
      <c r="K1338" s="127"/>
      <c r="L1338" s="472"/>
      <c r="M1338" s="74"/>
      <c r="O1338" s="85">
        <f t="shared" si="371"/>
        <v>0</v>
      </c>
      <c r="AK1338" s="253"/>
      <c r="AN1338" s="253"/>
      <c r="AQ1338" s="253"/>
      <c r="AZ1338" s="458">
        <f t="shared" si="392"/>
        <v>0</v>
      </c>
      <c r="BA1338" s="86">
        <f t="shared" si="389"/>
        <v>0</v>
      </c>
      <c r="BD1338" s="253">
        <v>0</v>
      </c>
      <c r="BE1338" s="66">
        <f t="shared" si="391"/>
        <v>0</v>
      </c>
      <c r="BF1338" s="85">
        <f t="shared" si="393"/>
        <v>0</v>
      </c>
    </row>
    <row r="1339" spans="1:132" x14ac:dyDescent="0.25">
      <c r="A1339" s="187"/>
      <c r="B1339" s="168" t="s">
        <v>1095</v>
      </c>
      <c r="C1339" s="162"/>
      <c r="D1339" s="162"/>
      <c r="E1339" s="18"/>
      <c r="F1339" s="21">
        <f>SUM(F1334:F1338)</f>
        <v>0</v>
      </c>
      <c r="G1339" s="162"/>
      <c r="H1339" s="21">
        <f>SUM(H1334:H1338)</f>
        <v>11506898.845000001</v>
      </c>
      <c r="I1339" s="162"/>
      <c r="J1339" s="21">
        <f>SUM(J1334:J1338)</f>
        <v>0</v>
      </c>
      <c r="K1339" s="162"/>
      <c r="L1339" s="478">
        <f>SUM(L1334:L1338)</f>
        <v>11506898.845000001</v>
      </c>
      <c r="M1339" s="78"/>
      <c r="O1339" s="85">
        <f t="shared" si="371"/>
        <v>0</v>
      </c>
      <c r="AK1339" s="253"/>
      <c r="AM1339" s="478">
        <f>SUM(AM1334:AM1338)</f>
        <v>0</v>
      </c>
      <c r="AN1339" s="253"/>
      <c r="AP1339" s="478">
        <f>SUM(AP1334:AP1338)</f>
        <v>0</v>
      </c>
      <c r="AQ1339" s="253"/>
      <c r="AS1339" s="478">
        <f>SUM(AS1334:AS1338)</f>
        <v>0</v>
      </c>
      <c r="AV1339" s="478">
        <f>SUM(AV1334:AV1338)</f>
        <v>0</v>
      </c>
      <c r="AW1339" s="263"/>
      <c r="AX1339" s="263"/>
      <c r="AY1339" s="497"/>
      <c r="AZ1339" s="458">
        <f t="shared" si="392"/>
        <v>0</v>
      </c>
      <c r="BA1339" s="478">
        <f>SUM(BA1334:BA1338)</f>
        <v>10670927.740000002</v>
      </c>
      <c r="BD1339" s="253">
        <v>0</v>
      </c>
      <c r="BE1339" s="66">
        <f t="shared" si="391"/>
        <v>0</v>
      </c>
      <c r="BF1339" s="478">
        <f>SUM(BF1334:BF1338)</f>
        <v>10670927.74</v>
      </c>
    </row>
    <row r="1340" spans="1:132" x14ac:dyDescent="0.25">
      <c r="A1340" s="187"/>
      <c r="B1340" s="168"/>
      <c r="C1340" s="162"/>
      <c r="D1340" s="162"/>
      <c r="E1340" s="18"/>
      <c r="F1340" s="21"/>
      <c r="G1340" s="162"/>
      <c r="H1340" s="21"/>
      <c r="I1340" s="162"/>
      <c r="J1340" s="21"/>
      <c r="K1340" s="162"/>
      <c r="L1340" s="478"/>
      <c r="M1340" s="78"/>
      <c r="O1340" s="253"/>
      <c r="R1340" s="253"/>
      <c r="U1340" s="253"/>
      <c r="X1340" s="253"/>
      <c r="AK1340" s="253"/>
      <c r="AM1340" s="497"/>
      <c r="AN1340" s="253"/>
      <c r="AP1340" s="497"/>
      <c r="AQ1340" s="253"/>
      <c r="AS1340" s="497"/>
      <c r="AV1340" s="497"/>
      <c r="AW1340" s="263"/>
      <c r="AX1340" s="263"/>
      <c r="AY1340" s="497"/>
      <c r="AZ1340" s="458">
        <f t="shared" si="392"/>
        <v>0</v>
      </c>
      <c r="BA1340" s="86">
        <f t="shared" si="389"/>
        <v>0</v>
      </c>
      <c r="BD1340" s="253">
        <v>0</v>
      </c>
      <c r="BE1340" s="66">
        <f t="shared" si="391"/>
        <v>0</v>
      </c>
      <c r="BF1340" s="85">
        <f t="shared" si="393"/>
        <v>0</v>
      </c>
    </row>
    <row r="1341" spans="1:132" x14ac:dyDescent="0.25">
      <c r="A1341" s="264"/>
      <c r="B1341" s="265" t="s">
        <v>1122</v>
      </c>
      <c r="C1341" s="348"/>
      <c r="D1341" s="349"/>
      <c r="E1341" s="18"/>
      <c r="F1341" s="21"/>
      <c r="G1341" s="349"/>
      <c r="H1341" s="21"/>
      <c r="I1341" s="349"/>
      <c r="J1341" s="21"/>
      <c r="K1341" s="349"/>
      <c r="L1341" s="478"/>
      <c r="M1341" s="350"/>
      <c r="N1341" s="350"/>
      <c r="O1341" s="350"/>
      <c r="P1341" s="351"/>
      <c r="Q1341" s="351"/>
      <c r="R1341"/>
      <c r="S1341"/>
      <c r="T1341"/>
      <c r="U1341"/>
      <c r="V1341"/>
      <c r="W1341"/>
      <c r="X1341"/>
      <c r="Y1341"/>
      <c r="Z1341"/>
      <c r="AA1341" s="465"/>
      <c r="AB1341"/>
      <c r="AC1341"/>
      <c r="AD1341" s="465"/>
      <c r="AE1341"/>
      <c r="AF1341"/>
      <c r="AG1341" s="465"/>
      <c r="AH1341"/>
      <c r="AI1341"/>
      <c r="AJ1341" s="465"/>
      <c r="AK1341"/>
      <c r="AL1341"/>
      <c r="AM1341" s="465"/>
      <c r="AN1341"/>
      <c r="AO1341"/>
      <c r="AP1341" s="465"/>
      <c r="AQ1341"/>
      <c r="AR1341"/>
      <c r="AS1341" s="465"/>
      <c r="AT1341" s="495"/>
      <c r="AU1341"/>
      <c r="AV1341" s="465"/>
      <c r="AW1341" s="495"/>
      <c r="AX1341" s="495"/>
      <c r="AY1341" s="465"/>
      <c r="AZ1341" s="458">
        <f t="shared" si="392"/>
        <v>0</v>
      </c>
      <c r="BA1341" s="86">
        <f t="shared" si="389"/>
        <v>0</v>
      </c>
      <c r="BB1341"/>
      <c r="BC1341" s="465"/>
      <c r="BD1341" s="253">
        <v>0</v>
      </c>
      <c r="BE1341" s="66">
        <f t="shared" si="391"/>
        <v>0</v>
      </c>
      <c r="BF1341" s="85">
        <f t="shared" si="393"/>
        <v>0</v>
      </c>
      <c r="BG1341"/>
      <c r="BH1341"/>
      <c r="BI1341"/>
      <c r="BJ1341"/>
      <c r="BK1341"/>
      <c r="BL1341"/>
      <c r="BM1341"/>
      <c r="BN1341"/>
      <c r="BO1341"/>
      <c r="BP1341"/>
      <c r="BQ1341"/>
      <c r="BR1341"/>
      <c r="BS1341"/>
      <c r="BT1341"/>
      <c r="BU1341"/>
      <c r="BV1341"/>
      <c r="BW1341"/>
      <c r="BX1341"/>
      <c r="BY1341"/>
      <c r="BZ1341"/>
      <c r="CA1341"/>
      <c r="CB1341"/>
      <c r="CC1341"/>
      <c r="CD1341"/>
      <c r="CE1341"/>
      <c r="CF1341"/>
      <c r="CG1341"/>
      <c r="CH1341"/>
      <c r="CI1341"/>
      <c r="CJ1341"/>
      <c r="CK1341"/>
      <c r="CL1341"/>
      <c r="CM1341"/>
      <c r="CN1341"/>
      <c r="CO1341"/>
      <c r="CP1341"/>
      <c r="CQ1341"/>
      <c r="CR1341"/>
      <c r="CS1341"/>
      <c r="CT1341"/>
      <c r="CU1341"/>
      <c r="CV1341"/>
      <c r="CW1341"/>
      <c r="CX1341"/>
      <c r="CY1341"/>
      <c r="CZ1341"/>
      <c r="DA1341"/>
      <c r="DB1341"/>
      <c r="DC1341"/>
      <c r="DD1341"/>
      <c r="DE1341"/>
      <c r="DF1341"/>
      <c r="DG1341"/>
      <c r="DH1341"/>
      <c r="DI1341"/>
      <c r="DJ1341"/>
      <c r="DK1341"/>
      <c r="DL1341"/>
      <c r="DM1341"/>
      <c r="DN1341"/>
      <c r="DO1341"/>
      <c r="DP1341"/>
      <c r="DQ1341"/>
      <c r="DR1341"/>
      <c r="DS1341"/>
      <c r="DT1341"/>
      <c r="DU1341"/>
      <c r="DV1341"/>
      <c r="DW1341"/>
      <c r="DX1341"/>
      <c r="DY1341"/>
      <c r="DZ1341"/>
      <c r="EA1341"/>
      <c r="EB1341"/>
    </row>
    <row r="1342" spans="1:132" x14ac:dyDescent="0.25">
      <c r="A1342" s="266" t="s">
        <v>1123</v>
      </c>
      <c r="B1342" s="267" t="s">
        <v>1124</v>
      </c>
      <c r="C1342" s="352"/>
      <c r="D1342" s="352"/>
      <c r="E1342" s="353"/>
      <c r="F1342" s="354"/>
      <c r="G1342" s="355"/>
      <c r="H1342" s="356"/>
      <c r="I1342" s="355"/>
      <c r="J1342" s="356"/>
      <c r="K1342" s="355"/>
      <c r="L1342" s="486"/>
      <c r="M1342" s="351"/>
      <c r="N1342" s="351"/>
      <c r="O1342" s="351"/>
      <c r="P1342" s="351"/>
      <c r="Q1342" s="351"/>
      <c r="R1342"/>
      <c r="S1342"/>
      <c r="T1342"/>
      <c r="U1342"/>
      <c r="V1342"/>
      <c r="W1342"/>
      <c r="X1342"/>
      <c r="Y1342"/>
      <c r="Z1342"/>
      <c r="AA1342" s="465"/>
      <c r="AB1342"/>
      <c r="AC1342"/>
      <c r="AD1342" s="465"/>
      <c r="AE1342"/>
      <c r="AF1342"/>
      <c r="AG1342" s="465"/>
      <c r="AH1342"/>
      <c r="AI1342"/>
      <c r="AJ1342" s="465"/>
      <c r="AK1342"/>
      <c r="AL1342"/>
      <c r="AM1342" s="465"/>
      <c r="AN1342"/>
      <c r="AO1342"/>
      <c r="AP1342" s="465"/>
      <c r="AQ1342"/>
      <c r="AR1342"/>
      <c r="AS1342" s="465"/>
      <c r="AT1342" s="495"/>
      <c r="AU1342"/>
      <c r="AV1342" s="465"/>
      <c r="AW1342" s="495"/>
      <c r="AX1342" s="495"/>
      <c r="AY1342" s="465"/>
      <c r="AZ1342" s="458">
        <f t="shared" si="392"/>
        <v>0</v>
      </c>
      <c r="BA1342" s="86">
        <f t="shared" si="389"/>
        <v>0</v>
      </c>
      <c r="BB1342"/>
      <c r="BC1342" s="465"/>
      <c r="BD1342" s="253">
        <v>0</v>
      </c>
      <c r="BE1342" s="66">
        <f t="shared" si="391"/>
        <v>0</v>
      </c>
      <c r="BF1342" s="85">
        <f t="shared" si="393"/>
        <v>0</v>
      </c>
      <c r="BG1342"/>
      <c r="BH1342"/>
      <c r="BI1342"/>
      <c r="BJ1342"/>
      <c r="BK1342"/>
      <c r="BL1342"/>
      <c r="BM1342"/>
      <c r="BN1342"/>
      <c r="BO1342"/>
      <c r="BP1342"/>
      <c r="BQ1342"/>
      <c r="BR1342"/>
      <c r="BS1342"/>
      <c r="BT1342"/>
      <c r="BU1342"/>
      <c r="BV1342"/>
      <c r="BW1342"/>
      <c r="BX1342"/>
      <c r="BY1342"/>
      <c r="BZ1342"/>
      <c r="CA1342"/>
      <c r="CB1342"/>
      <c r="CC1342"/>
      <c r="CD1342"/>
      <c r="CE1342"/>
      <c r="CF1342"/>
      <c r="CG1342"/>
      <c r="CH1342"/>
      <c r="CI1342"/>
      <c r="CJ1342"/>
      <c r="CK1342"/>
      <c r="CL1342"/>
      <c r="CM1342"/>
      <c r="CN1342"/>
      <c r="CO1342"/>
      <c r="CP1342"/>
      <c r="CQ1342"/>
      <c r="CR1342"/>
      <c r="CS1342"/>
      <c r="CT1342"/>
      <c r="CU1342"/>
      <c r="CV1342"/>
      <c r="CW1342"/>
      <c r="CX1342"/>
      <c r="CY1342"/>
      <c r="CZ1342"/>
      <c r="DA1342"/>
      <c r="DB1342"/>
      <c r="DC1342"/>
      <c r="DD1342"/>
      <c r="DE1342"/>
      <c r="DF1342"/>
      <c r="DG1342"/>
      <c r="DH1342"/>
      <c r="DI1342"/>
      <c r="DJ1342"/>
      <c r="DK1342"/>
      <c r="DL1342"/>
      <c r="DM1342"/>
      <c r="DN1342"/>
      <c r="DO1342"/>
      <c r="DP1342"/>
      <c r="DQ1342"/>
      <c r="DR1342"/>
      <c r="DS1342"/>
      <c r="DT1342"/>
      <c r="DU1342"/>
      <c r="DV1342"/>
      <c r="DW1342"/>
      <c r="DX1342"/>
      <c r="DY1342"/>
      <c r="DZ1342"/>
      <c r="EA1342"/>
      <c r="EB1342"/>
    </row>
    <row r="1343" spans="1:132" hidden="1" x14ac:dyDescent="0.25">
      <c r="A1343" s="268"/>
      <c r="B1343" s="269"/>
      <c r="C1343" s="270"/>
      <c r="D1343" s="270"/>
      <c r="E1343" s="357"/>
      <c r="F1343" s="358"/>
      <c r="G1343" s="359"/>
      <c r="H1343" s="52">
        <f>G1343*E1343</f>
        <v>0</v>
      </c>
      <c r="I1343" s="360"/>
      <c r="J1343" s="55">
        <f>I1343*E1343</f>
        <v>0</v>
      </c>
      <c r="K1343" s="361">
        <f>D1343+G1343-I1343</f>
        <v>0</v>
      </c>
      <c r="L1343" s="469">
        <f>K1343*E1343</f>
        <v>0</v>
      </c>
      <c r="M1343" s="351"/>
      <c r="N1343" s="351"/>
      <c r="O1343" s="351"/>
      <c r="P1343" s="351"/>
      <c r="Q1343" s="351"/>
      <c r="R1343"/>
      <c r="S1343"/>
      <c r="T1343"/>
      <c r="U1343"/>
      <c r="V1343"/>
      <c r="W1343"/>
      <c r="X1343"/>
      <c r="Y1343"/>
      <c r="Z1343"/>
      <c r="AA1343" s="465"/>
      <c r="AB1343"/>
      <c r="AC1343"/>
      <c r="AD1343" s="465"/>
      <c r="AE1343"/>
      <c r="AF1343"/>
      <c r="AG1343" s="465"/>
      <c r="AH1343"/>
      <c r="AI1343"/>
      <c r="AJ1343" s="465"/>
      <c r="AK1343"/>
      <c r="AL1343"/>
      <c r="AM1343" s="465"/>
      <c r="AN1343"/>
      <c r="AO1343"/>
      <c r="AP1343" s="465"/>
      <c r="AQ1343"/>
      <c r="AR1343"/>
      <c r="AS1343" s="465"/>
      <c r="AT1343" s="495"/>
      <c r="AU1343"/>
      <c r="AV1343" s="465"/>
      <c r="AW1343" s="495"/>
      <c r="AX1343" s="495"/>
      <c r="AY1343" s="465"/>
      <c r="AZ1343" s="458">
        <f t="shared" si="392"/>
        <v>0</v>
      </c>
      <c r="BA1343" s="86">
        <f t="shared" si="389"/>
        <v>0</v>
      </c>
      <c r="BB1343"/>
      <c r="BC1343" s="465"/>
      <c r="BD1343" s="253">
        <v>0</v>
      </c>
      <c r="BE1343" s="66">
        <f t="shared" si="391"/>
        <v>0</v>
      </c>
      <c r="BF1343" s="85">
        <f t="shared" si="393"/>
        <v>0</v>
      </c>
      <c r="BG1343"/>
      <c r="BH1343"/>
      <c r="BI1343"/>
      <c r="BJ1343"/>
      <c r="BK1343"/>
      <c r="BL1343"/>
      <c r="BM1343"/>
      <c r="BN1343"/>
      <c r="BO1343"/>
      <c r="BP1343"/>
      <c r="BQ1343"/>
      <c r="BR1343"/>
      <c r="BS1343"/>
      <c r="BT1343"/>
      <c r="BU1343"/>
      <c r="BV1343"/>
      <c r="BW1343"/>
      <c r="BX1343"/>
      <c r="BY1343"/>
      <c r="BZ1343"/>
      <c r="CA1343"/>
      <c r="CB1343"/>
      <c r="CC1343"/>
      <c r="CD1343"/>
      <c r="CE1343"/>
      <c r="CF1343"/>
      <c r="CG1343"/>
      <c r="CH1343"/>
      <c r="CI1343"/>
      <c r="CJ1343"/>
      <c r="CK1343"/>
      <c r="CL1343"/>
      <c r="CM1343"/>
      <c r="CN1343"/>
      <c r="CO1343"/>
      <c r="CP1343"/>
      <c r="CQ1343"/>
      <c r="CR1343"/>
      <c r="CS1343"/>
      <c r="CT1343"/>
      <c r="CU1343"/>
      <c r="CV1343"/>
      <c r="CW1343"/>
      <c r="CX1343"/>
      <c r="CY1343"/>
      <c r="CZ1343"/>
      <c r="DA1343"/>
      <c r="DB1343"/>
      <c r="DC1343"/>
      <c r="DD1343"/>
      <c r="DE1343"/>
      <c r="DF1343"/>
      <c r="DG1343"/>
      <c r="DH1343"/>
      <c r="DI1343"/>
      <c r="DJ1343"/>
      <c r="DK1343"/>
      <c r="DL1343"/>
      <c r="DM1343"/>
      <c r="DN1343"/>
      <c r="DO1343"/>
      <c r="DP1343"/>
      <c r="DQ1343"/>
      <c r="DR1343"/>
      <c r="DS1343"/>
      <c r="DT1343"/>
      <c r="DU1343"/>
      <c r="DV1343"/>
      <c r="DW1343"/>
      <c r="DX1343"/>
      <c r="DY1343"/>
      <c r="DZ1343"/>
      <c r="EA1343"/>
      <c r="EB1343"/>
    </row>
    <row r="1344" spans="1:132" hidden="1" x14ac:dyDescent="0.25">
      <c r="A1344" s="270"/>
      <c r="B1344" s="271"/>
      <c r="C1344" s="270"/>
      <c r="D1344" s="270"/>
      <c r="E1344" s="357"/>
      <c r="F1344" s="358"/>
      <c r="G1344" s="362"/>
      <c r="H1344" s="58"/>
      <c r="I1344" s="363"/>
      <c r="J1344" s="61"/>
      <c r="K1344" s="364"/>
      <c r="L1344" s="475"/>
      <c r="M1344" s="351"/>
      <c r="N1344" s="351"/>
      <c r="O1344" s="351"/>
      <c r="P1344" s="351"/>
      <c r="Q1344" s="351"/>
      <c r="R1344"/>
      <c r="S1344"/>
      <c r="T1344"/>
      <c r="U1344"/>
      <c r="V1344"/>
      <c r="W1344"/>
      <c r="X1344"/>
      <c r="Y1344"/>
      <c r="Z1344"/>
      <c r="AA1344" s="465"/>
      <c r="AB1344"/>
      <c r="AC1344"/>
      <c r="AD1344" s="465"/>
      <c r="AE1344"/>
      <c r="AF1344"/>
      <c r="AG1344" s="465"/>
      <c r="AH1344"/>
      <c r="AI1344"/>
      <c r="AJ1344" s="465"/>
      <c r="AK1344"/>
      <c r="AL1344"/>
      <c r="AM1344" s="465"/>
      <c r="AN1344"/>
      <c r="AO1344"/>
      <c r="AP1344" s="465"/>
      <c r="AQ1344"/>
      <c r="AR1344"/>
      <c r="AS1344" s="465"/>
      <c r="AT1344" s="495"/>
      <c r="AU1344"/>
      <c r="AV1344" s="465"/>
      <c r="AW1344" s="495"/>
      <c r="AX1344" s="495"/>
      <c r="AY1344" s="465"/>
      <c r="AZ1344" s="458">
        <f t="shared" si="392"/>
        <v>0</v>
      </c>
      <c r="BA1344" s="86">
        <f t="shared" si="389"/>
        <v>0</v>
      </c>
      <c r="BB1344"/>
      <c r="BC1344" s="465"/>
      <c r="BD1344" s="253">
        <v>0</v>
      </c>
      <c r="BE1344" s="66">
        <f t="shared" si="391"/>
        <v>0</v>
      </c>
      <c r="BF1344" s="85">
        <f t="shared" si="393"/>
        <v>0</v>
      </c>
      <c r="BG1344"/>
      <c r="BH1344"/>
      <c r="BI1344"/>
      <c r="BJ1344"/>
      <c r="BK1344"/>
      <c r="BL1344"/>
      <c r="BM1344"/>
      <c r="BN1344"/>
      <c r="BO1344"/>
      <c r="BP1344"/>
      <c r="BQ1344"/>
      <c r="BR1344"/>
      <c r="BS1344"/>
      <c r="BT1344"/>
      <c r="BU1344"/>
      <c r="BV1344"/>
      <c r="BW1344"/>
      <c r="BX1344"/>
      <c r="BY1344"/>
      <c r="BZ1344"/>
      <c r="CA1344"/>
      <c r="CB1344"/>
      <c r="CC1344"/>
      <c r="CD1344"/>
      <c r="CE1344"/>
      <c r="CF1344"/>
      <c r="CG1344"/>
      <c r="CH1344"/>
      <c r="CI1344"/>
      <c r="CJ1344"/>
      <c r="CK1344"/>
      <c r="CL1344"/>
      <c r="CM1344"/>
      <c r="CN1344"/>
      <c r="CO1344"/>
      <c r="CP1344"/>
      <c r="CQ1344"/>
      <c r="CR1344"/>
      <c r="CS1344"/>
      <c r="CT1344"/>
      <c r="CU1344"/>
      <c r="CV1344"/>
      <c r="CW1344"/>
      <c r="CX1344"/>
      <c r="CY1344"/>
      <c r="CZ1344"/>
      <c r="DA1344"/>
      <c r="DB1344"/>
      <c r="DC1344"/>
      <c r="DD1344"/>
      <c r="DE1344"/>
      <c r="DF1344"/>
      <c r="DG1344"/>
      <c r="DH1344"/>
      <c r="DI1344"/>
      <c r="DJ1344"/>
      <c r="DK1344"/>
      <c r="DL1344"/>
      <c r="DM1344"/>
      <c r="DN1344"/>
      <c r="DO1344"/>
      <c r="DP1344"/>
      <c r="DQ1344"/>
      <c r="DR1344"/>
      <c r="DS1344"/>
      <c r="DT1344"/>
      <c r="DU1344"/>
      <c r="DV1344"/>
      <c r="DW1344"/>
      <c r="DX1344"/>
      <c r="DY1344"/>
      <c r="DZ1344"/>
      <c r="EA1344"/>
      <c r="EB1344"/>
    </row>
    <row r="1345" spans="1:132" hidden="1" x14ac:dyDescent="0.25">
      <c r="A1345" s="272" t="s">
        <v>1125</v>
      </c>
      <c r="B1345" s="273" t="s">
        <v>1126</v>
      </c>
      <c r="C1345" s="270"/>
      <c r="D1345" s="357"/>
      <c r="E1345" s="365"/>
      <c r="F1345" s="366"/>
      <c r="G1345" s="359"/>
      <c r="H1345" s="52">
        <f>G1345*E1345</f>
        <v>0</v>
      </c>
      <c r="I1345" s="360"/>
      <c r="J1345" s="55">
        <f>I1345*E1345</f>
        <v>0</v>
      </c>
      <c r="K1345" s="361">
        <f>D1345+G1345-I1345</f>
        <v>0</v>
      </c>
      <c r="L1345" s="469">
        <f>K1345*E1345</f>
        <v>0</v>
      </c>
      <c r="M1345" s="351"/>
      <c r="N1345" s="351"/>
      <c r="O1345" s="351"/>
      <c r="P1345" s="351"/>
      <c r="Q1345" s="351"/>
      <c r="R1345"/>
      <c r="S1345"/>
      <c r="T1345"/>
      <c r="U1345"/>
      <c r="V1345"/>
      <c r="W1345"/>
      <c r="X1345"/>
      <c r="Y1345"/>
      <c r="Z1345"/>
      <c r="AA1345" s="465"/>
      <c r="AB1345"/>
      <c r="AC1345"/>
      <c r="AD1345" s="465"/>
      <c r="AE1345"/>
      <c r="AF1345"/>
      <c r="AG1345" s="465"/>
      <c r="AH1345"/>
      <c r="AI1345"/>
      <c r="AJ1345" s="465"/>
      <c r="AK1345"/>
      <c r="AL1345"/>
      <c r="AM1345" s="465"/>
      <c r="AN1345"/>
      <c r="AO1345"/>
      <c r="AP1345" s="465"/>
      <c r="AQ1345"/>
      <c r="AR1345"/>
      <c r="AS1345" s="465"/>
      <c r="AT1345" s="495"/>
      <c r="AU1345"/>
      <c r="AV1345" s="465"/>
      <c r="AW1345" s="495"/>
      <c r="AX1345" s="495"/>
      <c r="AY1345" s="465"/>
      <c r="AZ1345" s="458">
        <f t="shared" si="392"/>
        <v>0</v>
      </c>
      <c r="BA1345" s="86">
        <f t="shared" si="389"/>
        <v>0</v>
      </c>
      <c r="BB1345"/>
      <c r="BC1345" s="465"/>
      <c r="BD1345" s="253">
        <v>0</v>
      </c>
      <c r="BE1345" s="66">
        <f t="shared" si="391"/>
        <v>0</v>
      </c>
      <c r="BF1345" s="85">
        <f t="shared" si="393"/>
        <v>0</v>
      </c>
      <c r="BG1345"/>
      <c r="BH1345"/>
      <c r="BI1345"/>
      <c r="BJ1345"/>
      <c r="BK1345"/>
      <c r="BL1345"/>
      <c r="BM1345"/>
      <c r="BN1345"/>
      <c r="BO1345"/>
      <c r="BP1345"/>
      <c r="BQ1345"/>
      <c r="BR1345"/>
      <c r="BS1345"/>
      <c r="BT1345"/>
      <c r="BU1345"/>
      <c r="BV1345"/>
      <c r="BW1345"/>
      <c r="BX1345"/>
      <c r="BY1345"/>
      <c r="BZ1345"/>
      <c r="CA1345"/>
      <c r="CB1345"/>
      <c r="CC1345"/>
      <c r="CD1345"/>
      <c r="CE1345"/>
      <c r="CF1345"/>
      <c r="CG1345"/>
      <c r="CH1345"/>
      <c r="CI1345"/>
      <c r="CJ1345"/>
      <c r="CK1345"/>
      <c r="CL1345"/>
      <c r="CM1345"/>
      <c r="CN1345"/>
      <c r="CO1345"/>
      <c r="CP1345"/>
      <c r="CQ1345"/>
      <c r="CR1345"/>
      <c r="CS1345"/>
      <c r="CT1345"/>
      <c r="CU1345"/>
      <c r="CV1345"/>
      <c r="CW1345"/>
      <c r="CX1345"/>
      <c r="CY1345"/>
      <c r="CZ1345"/>
      <c r="DA1345"/>
      <c r="DB1345"/>
      <c r="DC1345"/>
      <c r="DD1345"/>
      <c r="DE1345"/>
      <c r="DF1345"/>
      <c r="DG1345"/>
      <c r="DH1345"/>
      <c r="DI1345"/>
      <c r="DJ1345"/>
      <c r="DK1345"/>
      <c r="DL1345"/>
      <c r="DM1345"/>
      <c r="DN1345"/>
      <c r="DO1345"/>
      <c r="DP1345"/>
      <c r="DQ1345"/>
      <c r="DR1345"/>
      <c r="DS1345"/>
      <c r="DT1345"/>
      <c r="DU1345"/>
      <c r="DV1345"/>
      <c r="DW1345"/>
      <c r="DX1345"/>
      <c r="DY1345"/>
      <c r="DZ1345"/>
      <c r="EA1345"/>
      <c r="EB1345"/>
    </row>
    <row r="1346" spans="1:132" hidden="1" x14ac:dyDescent="0.25">
      <c r="A1346" s="272"/>
      <c r="B1346" s="273"/>
      <c r="C1346" s="270"/>
      <c r="D1346" s="357"/>
      <c r="E1346" s="365"/>
      <c r="F1346" s="366"/>
      <c r="G1346" s="359"/>
      <c r="H1346" s="52"/>
      <c r="I1346" s="360"/>
      <c r="J1346" s="55">
        <f t="shared" ref="J1346:J1409" si="395">I1346*E1346</f>
        <v>0</v>
      </c>
      <c r="K1346" s="361"/>
      <c r="L1346" s="469"/>
      <c r="M1346" s="351"/>
      <c r="N1346" s="351"/>
      <c r="O1346" s="351"/>
      <c r="P1346" s="351"/>
      <c r="Q1346" s="351"/>
      <c r="R1346"/>
      <c r="S1346"/>
      <c r="T1346"/>
      <c r="U1346"/>
      <c r="V1346"/>
      <c r="W1346"/>
      <c r="X1346"/>
      <c r="Y1346"/>
      <c r="Z1346"/>
      <c r="AA1346" s="465"/>
      <c r="AB1346"/>
      <c r="AC1346"/>
      <c r="AD1346" s="465"/>
      <c r="AE1346"/>
      <c r="AF1346"/>
      <c r="AG1346" s="465"/>
      <c r="AH1346"/>
      <c r="AI1346"/>
      <c r="AJ1346" s="465"/>
      <c r="AK1346"/>
      <c r="AL1346"/>
      <c r="AM1346" s="465"/>
      <c r="AN1346"/>
      <c r="AO1346"/>
      <c r="AP1346" s="465"/>
      <c r="AQ1346"/>
      <c r="AR1346"/>
      <c r="AS1346" s="465"/>
      <c r="AT1346" s="495"/>
      <c r="AU1346"/>
      <c r="AV1346" s="465"/>
      <c r="AW1346" s="495"/>
      <c r="AX1346" s="495"/>
      <c r="AY1346" s="465"/>
      <c r="AZ1346" s="458">
        <f t="shared" si="392"/>
        <v>0</v>
      </c>
      <c r="BA1346" s="86">
        <f t="shared" si="389"/>
        <v>0</v>
      </c>
      <c r="BB1346"/>
      <c r="BC1346" s="465"/>
      <c r="BD1346" s="253">
        <v>0</v>
      </c>
      <c r="BE1346" s="66">
        <f t="shared" si="391"/>
        <v>0</v>
      </c>
      <c r="BF1346" s="85">
        <f t="shared" si="393"/>
        <v>0</v>
      </c>
      <c r="BG1346"/>
      <c r="BH1346"/>
      <c r="BI1346"/>
      <c r="BJ1346"/>
      <c r="BK1346"/>
      <c r="BL1346"/>
      <c r="BM1346"/>
      <c r="BN1346"/>
      <c r="BO1346"/>
      <c r="BP1346"/>
      <c r="BQ1346"/>
      <c r="BR1346"/>
      <c r="BS1346"/>
      <c r="BT1346"/>
      <c r="BU1346"/>
      <c r="BV1346"/>
      <c r="BW1346"/>
      <c r="BX1346"/>
      <c r="BY1346"/>
      <c r="BZ1346"/>
      <c r="CA1346"/>
      <c r="CB1346"/>
      <c r="CC1346"/>
      <c r="CD1346"/>
      <c r="CE1346"/>
      <c r="CF1346"/>
      <c r="CG1346"/>
      <c r="CH1346"/>
      <c r="CI1346"/>
      <c r="CJ1346"/>
      <c r="CK1346"/>
      <c r="CL1346"/>
      <c r="CM1346"/>
      <c r="CN1346"/>
      <c r="CO1346"/>
      <c r="CP1346"/>
      <c r="CQ1346"/>
      <c r="CR1346"/>
      <c r="CS1346"/>
      <c r="CT1346"/>
      <c r="CU1346"/>
      <c r="CV1346"/>
      <c r="CW1346"/>
      <c r="CX1346"/>
      <c r="CY1346"/>
      <c r="CZ1346"/>
      <c r="DA1346"/>
      <c r="DB1346"/>
      <c r="DC1346"/>
      <c r="DD1346"/>
      <c r="DE1346"/>
      <c r="DF1346"/>
      <c r="DG1346"/>
      <c r="DH1346"/>
      <c r="DI1346"/>
      <c r="DJ1346"/>
      <c r="DK1346"/>
      <c r="DL1346"/>
      <c r="DM1346"/>
      <c r="DN1346"/>
      <c r="DO1346"/>
      <c r="DP1346"/>
      <c r="DQ1346"/>
      <c r="DR1346"/>
      <c r="DS1346"/>
      <c r="DT1346"/>
      <c r="DU1346"/>
      <c r="DV1346"/>
      <c r="DW1346"/>
      <c r="DX1346"/>
      <c r="DY1346"/>
      <c r="DZ1346"/>
      <c r="EA1346"/>
      <c r="EB1346"/>
    </row>
    <row r="1347" spans="1:132" ht="255" hidden="1" x14ac:dyDescent="0.25">
      <c r="A1347" s="274" t="s">
        <v>1127</v>
      </c>
      <c r="B1347" s="275" t="s">
        <v>1128</v>
      </c>
      <c r="C1347" s="367"/>
      <c r="D1347" s="368"/>
      <c r="E1347" s="369"/>
      <c r="F1347" s="370"/>
      <c r="G1347" s="359"/>
      <c r="H1347" s="52"/>
      <c r="I1347" s="360"/>
      <c r="J1347" s="55">
        <f t="shared" si="395"/>
        <v>0</v>
      </c>
      <c r="K1347" s="361">
        <f t="shared" ref="K1347:K1410" si="396">D1347+G1347-I1347</f>
        <v>0</v>
      </c>
      <c r="L1347" s="469">
        <f t="shared" ref="L1347:L1410" si="397">K1347*E1347</f>
        <v>0</v>
      </c>
      <c r="M1347" s="351"/>
      <c r="N1347" s="351"/>
      <c r="O1347" s="351"/>
      <c r="P1347" s="351"/>
      <c r="Q1347" s="351"/>
      <c r="R1347"/>
      <c r="S1347"/>
      <c r="T1347"/>
      <c r="U1347"/>
      <c r="V1347"/>
      <c r="W1347"/>
      <c r="X1347"/>
      <c r="Y1347"/>
      <c r="Z1347"/>
      <c r="AA1347" s="465"/>
      <c r="AB1347"/>
      <c r="AC1347"/>
      <c r="AD1347" s="465"/>
      <c r="AE1347"/>
      <c r="AF1347"/>
      <c r="AG1347" s="465"/>
      <c r="AH1347"/>
      <c r="AI1347"/>
      <c r="AJ1347" s="465"/>
      <c r="AK1347"/>
      <c r="AL1347"/>
      <c r="AM1347" s="465"/>
      <c r="AN1347"/>
      <c r="AO1347"/>
      <c r="AP1347" s="465"/>
      <c r="AQ1347"/>
      <c r="AR1347"/>
      <c r="AS1347" s="465"/>
      <c r="AT1347" s="495"/>
      <c r="AU1347"/>
      <c r="AV1347" s="465"/>
      <c r="AW1347" s="495"/>
      <c r="AX1347" s="495"/>
      <c r="AY1347" s="465"/>
      <c r="AZ1347" s="458">
        <f t="shared" si="392"/>
        <v>0</v>
      </c>
      <c r="BA1347" s="86">
        <f t="shared" si="389"/>
        <v>0</v>
      </c>
      <c r="BB1347"/>
      <c r="BC1347" s="465"/>
      <c r="BD1347" s="253">
        <v>0</v>
      </c>
      <c r="BE1347" s="66">
        <f t="shared" si="391"/>
        <v>0</v>
      </c>
      <c r="BF1347" s="85">
        <f t="shared" si="393"/>
        <v>0</v>
      </c>
      <c r="BG1347"/>
      <c r="BH1347"/>
      <c r="BI1347"/>
      <c r="BJ1347"/>
      <c r="BK1347"/>
      <c r="BL1347"/>
      <c r="BM1347"/>
      <c r="BN1347"/>
      <c r="BO1347"/>
      <c r="BP1347"/>
      <c r="BQ1347"/>
      <c r="BR1347"/>
      <c r="BS1347"/>
      <c r="BT1347"/>
      <c r="BU1347"/>
      <c r="BV1347"/>
      <c r="BW1347"/>
      <c r="BX1347"/>
      <c r="BY1347"/>
      <c r="BZ1347"/>
      <c r="CA1347"/>
      <c r="CB1347"/>
      <c r="CC1347"/>
      <c r="CD1347"/>
      <c r="CE1347"/>
      <c r="CF1347"/>
      <c r="CG1347"/>
      <c r="CH1347"/>
      <c r="CI1347"/>
      <c r="CJ1347"/>
      <c r="CK1347"/>
      <c r="CL1347"/>
      <c r="CM1347"/>
      <c r="CN1347"/>
      <c r="CO1347"/>
      <c r="CP1347"/>
      <c r="CQ1347"/>
      <c r="CR1347"/>
      <c r="CS1347"/>
      <c r="CT1347"/>
      <c r="CU1347"/>
      <c r="CV1347"/>
      <c r="CW1347"/>
      <c r="CX1347"/>
      <c r="CY1347"/>
      <c r="CZ1347"/>
      <c r="DA1347"/>
      <c r="DB1347"/>
      <c r="DC1347"/>
      <c r="DD1347"/>
      <c r="DE1347"/>
      <c r="DF1347"/>
      <c r="DG1347"/>
      <c r="DH1347"/>
      <c r="DI1347"/>
      <c r="DJ1347"/>
      <c r="DK1347"/>
      <c r="DL1347"/>
      <c r="DM1347"/>
      <c r="DN1347"/>
      <c r="DO1347"/>
      <c r="DP1347"/>
      <c r="DQ1347"/>
      <c r="DR1347"/>
      <c r="DS1347"/>
      <c r="DT1347"/>
      <c r="DU1347"/>
      <c r="DV1347"/>
      <c r="DW1347"/>
      <c r="DX1347"/>
      <c r="DY1347"/>
      <c r="DZ1347"/>
      <c r="EA1347"/>
      <c r="EB1347"/>
    </row>
    <row r="1348" spans="1:132" hidden="1" x14ac:dyDescent="0.25">
      <c r="A1348" s="270"/>
      <c r="B1348" s="275" t="s">
        <v>1129</v>
      </c>
      <c r="C1348" s="367"/>
      <c r="D1348" s="368"/>
      <c r="E1348" s="369"/>
      <c r="F1348" s="370"/>
      <c r="G1348" s="359"/>
      <c r="H1348" s="52"/>
      <c r="I1348" s="360"/>
      <c r="J1348" s="55">
        <f t="shared" si="395"/>
        <v>0</v>
      </c>
      <c r="K1348" s="361">
        <f t="shared" si="396"/>
        <v>0</v>
      </c>
      <c r="L1348" s="469">
        <f t="shared" si="397"/>
        <v>0</v>
      </c>
      <c r="M1348" s="351"/>
      <c r="N1348" s="351"/>
      <c r="O1348" s="351"/>
      <c r="P1348" s="351"/>
      <c r="Q1348" s="351"/>
      <c r="R1348"/>
      <c r="S1348"/>
      <c r="T1348"/>
      <c r="U1348"/>
      <c r="V1348"/>
      <c r="W1348"/>
      <c r="X1348"/>
      <c r="Y1348"/>
      <c r="Z1348"/>
      <c r="AA1348" s="465"/>
      <c r="AB1348"/>
      <c r="AC1348"/>
      <c r="AD1348" s="465"/>
      <c r="AE1348"/>
      <c r="AF1348"/>
      <c r="AG1348" s="465"/>
      <c r="AH1348"/>
      <c r="AI1348"/>
      <c r="AJ1348" s="465"/>
      <c r="AK1348"/>
      <c r="AL1348"/>
      <c r="AM1348" s="465"/>
      <c r="AN1348"/>
      <c r="AO1348"/>
      <c r="AP1348" s="465"/>
      <c r="AQ1348"/>
      <c r="AR1348"/>
      <c r="AS1348" s="465"/>
      <c r="AT1348" s="495"/>
      <c r="AU1348"/>
      <c r="AV1348" s="465"/>
      <c r="AW1348" s="495"/>
      <c r="AX1348" s="495"/>
      <c r="AY1348" s="465"/>
      <c r="AZ1348" s="458">
        <f t="shared" si="392"/>
        <v>0</v>
      </c>
      <c r="BA1348" s="86">
        <f t="shared" si="389"/>
        <v>0</v>
      </c>
      <c r="BB1348"/>
      <c r="BC1348" s="465"/>
      <c r="BD1348" s="253">
        <v>0</v>
      </c>
      <c r="BE1348" s="66">
        <f t="shared" si="391"/>
        <v>0</v>
      </c>
      <c r="BF1348" s="85">
        <f t="shared" si="393"/>
        <v>0</v>
      </c>
      <c r="BG1348"/>
      <c r="BH1348"/>
      <c r="BI1348"/>
      <c r="BJ1348"/>
      <c r="BK1348"/>
      <c r="BL1348"/>
      <c r="BM1348"/>
      <c r="BN1348"/>
      <c r="BO1348"/>
      <c r="BP1348"/>
      <c r="BQ1348"/>
      <c r="BR1348"/>
      <c r="BS1348"/>
      <c r="BT1348"/>
      <c r="BU1348"/>
      <c r="BV1348"/>
      <c r="BW1348"/>
      <c r="BX1348"/>
      <c r="BY1348"/>
      <c r="BZ1348"/>
      <c r="CA1348"/>
      <c r="CB1348"/>
      <c r="CC1348"/>
      <c r="CD1348"/>
      <c r="CE1348"/>
      <c r="CF1348"/>
      <c r="CG1348"/>
      <c r="CH1348"/>
      <c r="CI1348"/>
      <c r="CJ1348"/>
      <c r="CK1348"/>
      <c r="CL1348"/>
      <c r="CM1348"/>
      <c r="CN1348"/>
      <c r="CO1348"/>
      <c r="CP1348"/>
      <c r="CQ1348"/>
      <c r="CR1348"/>
      <c r="CS1348"/>
      <c r="CT1348"/>
      <c r="CU1348"/>
      <c r="CV1348"/>
      <c r="CW1348"/>
      <c r="CX1348"/>
      <c r="CY1348"/>
      <c r="CZ1348"/>
      <c r="DA1348"/>
      <c r="DB1348"/>
      <c r="DC1348"/>
      <c r="DD1348"/>
      <c r="DE1348"/>
      <c r="DF1348"/>
      <c r="DG1348"/>
      <c r="DH1348"/>
      <c r="DI1348"/>
      <c r="DJ1348"/>
      <c r="DK1348"/>
      <c r="DL1348"/>
      <c r="DM1348"/>
      <c r="DN1348"/>
      <c r="DO1348"/>
      <c r="DP1348"/>
      <c r="DQ1348"/>
      <c r="DR1348"/>
      <c r="DS1348"/>
      <c r="DT1348"/>
      <c r="DU1348"/>
      <c r="DV1348"/>
      <c r="DW1348"/>
      <c r="DX1348"/>
      <c r="DY1348"/>
      <c r="DZ1348"/>
      <c r="EA1348"/>
      <c r="EB1348"/>
    </row>
    <row r="1349" spans="1:132" hidden="1" x14ac:dyDescent="0.25">
      <c r="A1349" s="270"/>
      <c r="B1349" s="276" t="s">
        <v>1130</v>
      </c>
      <c r="C1349" s="270"/>
      <c r="D1349" s="270"/>
      <c r="E1349" s="357"/>
      <c r="F1349" s="270"/>
      <c r="G1349" s="359"/>
      <c r="H1349" s="52"/>
      <c r="I1349" s="360"/>
      <c r="J1349" s="55">
        <f t="shared" si="395"/>
        <v>0</v>
      </c>
      <c r="K1349" s="361">
        <f t="shared" si="396"/>
        <v>0</v>
      </c>
      <c r="L1349" s="469">
        <f t="shared" si="397"/>
        <v>0</v>
      </c>
      <c r="M1349" s="351"/>
      <c r="N1349" s="351"/>
      <c r="O1349" s="351"/>
      <c r="P1349" s="351"/>
      <c r="Q1349" s="351"/>
      <c r="R1349"/>
      <c r="S1349"/>
      <c r="T1349"/>
      <c r="U1349"/>
      <c r="V1349"/>
      <c r="W1349"/>
      <c r="X1349"/>
      <c r="Y1349"/>
      <c r="Z1349"/>
      <c r="AA1349" s="465"/>
      <c r="AB1349"/>
      <c r="AC1349"/>
      <c r="AD1349" s="465"/>
      <c r="AE1349"/>
      <c r="AF1349"/>
      <c r="AG1349" s="465"/>
      <c r="AH1349"/>
      <c r="AI1349"/>
      <c r="AJ1349" s="465"/>
      <c r="AK1349"/>
      <c r="AL1349"/>
      <c r="AM1349" s="465"/>
      <c r="AN1349"/>
      <c r="AO1349"/>
      <c r="AP1349" s="465"/>
      <c r="AQ1349"/>
      <c r="AR1349"/>
      <c r="AS1349" s="465"/>
      <c r="AT1349" s="495"/>
      <c r="AU1349"/>
      <c r="AV1349" s="465"/>
      <c r="AW1349" s="495"/>
      <c r="AX1349" s="495"/>
      <c r="AY1349" s="465"/>
      <c r="AZ1349" s="458">
        <f t="shared" si="392"/>
        <v>0</v>
      </c>
      <c r="BA1349" s="86">
        <f t="shared" si="389"/>
        <v>0</v>
      </c>
      <c r="BB1349"/>
      <c r="BC1349" s="465"/>
      <c r="BD1349" s="253">
        <v>0</v>
      </c>
      <c r="BE1349" s="66">
        <f t="shared" si="391"/>
        <v>0</v>
      </c>
      <c r="BF1349" s="85">
        <f t="shared" si="393"/>
        <v>0</v>
      </c>
      <c r="BG1349"/>
      <c r="BH1349"/>
      <c r="BI1349"/>
      <c r="BJ1349"/>
      <c r="BK1349"/>
      <c r="BL1349"/>
      <c r="BM1349"/>
      <c r="BN1349"/>
      <c r="BO1349"/>
      <c r="BP1349"/>
      <c r="BQ1349"/>
      <c r="BR1349"/>
      <c r="BS1349"/>
      <c r="BT1349"/>
      <c r="BU1349"/>
      <c r="BV1349"/>
      <c r="BW1349"/>
      <c r="BX1349"/>
      <c r="BY1349"/>
      <c r="BZ1349"/>
      <c r="CA1349"/>
      <c r="CB1349"/>
      <c r="CC1349"/>
      <c r="CD1349"/>
      <c r="CE1349"/>
      <c r="CF1349"/>
      <c r="CG1349"/>
      <c r="CH1349"/>
      <c r="CI1349"/>
      <c r="CJ1349"/>
      <c r="CK1349"/>
      <c r="CL1349"/>
      <c r="CM1349"/>
      <c r="CN1349"/>
      <c r="CO1349"/>
      <c r="CP1349"/>
      <c r="CQ1349"/>
      <c r="CR1349"/>
      <c r="CS1349"/>
      <c r="CT1349"/>
      <c r="CU1349"/>
      <c r="CV1349"/>
      <c r="CW1349"/>
      <c r="CX1349"/>
      <c r="CY1349"/>
      <c r="CZ1349"/>
      <c r="DA1349"/>
      <c r="DB1349"/>
      <c r="DC1349"/>
      <c r="DD1349"/>
      <c r="DE1349"/>
      <c r="DF1349"/>
      <c r="DG1349"/>
      <c r="DH1349"/>
      <c r="DI1349"/>
      <c r="DJ1349"/>
      <c r="DK1349"/>
      <c r="DL1349"/>
      <c r="DM1349"/>
      <c r="DN1349"/>
      <c r="DO1349"/>
      <c r="DP1349"/>
      <c r="DQ1349"/>
      <c r="DR1349"/>
      <c r="DS1349"/>
      <c r="DT1349"/>
      <c r="DU1349"/>
      <c r="DV1349"/>
      <c r="DW1349"/>
      <c r="DX1349"/>
      <c r="DY1349"/>
      <c r="DZ1349"/>
      <c r="EA1349"/>
      <c r="EB1349"/>
    </row>
    <row r="1350" spans="1:132" hidden="1" x14ac:dyDescent="0.25">
      <c r="A1350" s="270"/>
      <c r="B1350" s="275" t="s">
        <v>1131</v>
      </c>
      <c r="C1350" s="367"/>
      <c r="D1350" s="368"/>
      <c r="E1350" s="369"/>
      <c r="F1350" s="370" t="str">
        <f t="shared" ref="F1350:F1426" si="398">IF(E1350&gt;0,E1350*D1350," ")</f>
        <v xml:space="preserve"> </v>
      </c>
      <c r="G1350" s="359"/>
      <c r="H1350" s="52"/>
      <c r="I1350" s="360"/>
      <c r="J1350" s="55">
        <f t="shared" si="395"/>
        <v>0</v>
      </c>
      <c r="K1350" s="361">
        <f t="shared" si="396"/>
        <v>0</v>
      </c>
      <c r="L1350" s="469">
        <f t="shared" si="397"/>
        <v>0</v>
      </c>
      <c r="M1350" s="351"/>
      <c r="N1350" s="351"/>
      <c r="O1350" s="351"/>
      <c r="P1350" s="351"/>
      <c r="Q1350" s="351"/>
      <c r="R1350"/>
      <c r="S1350"/>
      <c r="T1350"/>
      <c r="U1350"/>
      <c r="V1350"/>
      <c r="W1350"/>
      <c r="X1350"/>
      <c r="Y1350"/>
      <c r="Z1350"/>
      <c r="AA1350" s="465"/>
      <c r="AB1350"/>
      <c r="AC1350"/>
      <c r="AD1350" s="465"/>
      <c r="AE1350"/>
      <c r="AF1350"/>
      <c r="AG1350" s="465"/>
      <c r="AH1350"/>
      <c r="AI1350"/>
      <c r="AJ1350" s="465"/>
      <c r="AK1350"/>
      <c r="AL1350"/>
      <c r="AM1350" s="465"/>
      <c r="AN1350"/>
      <c r="AO1350"/>
      <c r="AP1350" s="465"/>
      <c r="AQ1350"/>
      <c r="AR1350"/>
      <c r="AS1350" s="465"/>
      <c r="AT1350" s="495"/>
      <c r="AU1350"/>
      <c r="AV1350" s="465"/>
      <c r="AW1350" s="495"/>
      <c r="AX1350" s="495"/>
      <c r="AY1350" s="465"/>
      <c r="AZ1350" s="458">
        <f t="shared" si="392"/>
        <v>0</v>
      </c>
      <c r="BA1350" s="86">
        <f t="shared" si="389"/>
        <v>0</v>
      </c>
      <c r="BB1350"/>
      <c r="BC1350" s="465"/>
      <c r="BD1350" s="253">
        <v>0</v>
      </c>
      <c r="BE1350" s="66">
        <f t="shared" si="391"/>
        <v>0</v>
      </c>
      <c r="BF1350" s="85">
        <f t="shared" si="393"/>
        <v>0</v>
      </c>
      <c r="BG1350"/>
      <c r="BH1350"/>
      <c r="BI1350"/>
      <c r="BJ1350"/>
      <c r="BK1350"/>
      <c r="BL1350"/>
      <c r="BM1350"/>
      <c r="BN1350"/>
      <c r="BO1350"/>
      <c r="BP1350"/>
      <c r="BQ1350"/>
      <c r="BR1350"/>
      <c r="BS1350"/>
      <c r="BT1350"/>
      <c r="BU1350"/>
      <c r="BV1350"/>
      <c r="BW1350"/>
      <c r="BX1350"/>
      <c r="BY1350"/>
      <c r="BZ1350"/>
      <c r="CA1350"/>
      <c r="CB1350"/>
      <c r="CC1350"/>
      <c r="CD1350"/>
      <c r="CE1350"/>
      <c r="CF1350"/>
      <c r="CG1350"/>
      <c r="CH1350"/>
      <c r="CI1350"/>
      <c r="CJ1350"/>
      <c r="CK1350"/>
      <c r="CL1350"/>
      <c r="CM1350"/>
      <c r="CN1350"/>
      <c r="CO1350"/>
      <c r="CP1350"/>
      <c r="CQ1350"/>
      <c r="CR1350"/>
      <c r="CS1350"/>
      <c r="CT1350"/>
      <c r="CU1350"/>
      <c r="CV1350"/>
      <c r="CW1350"/>
      <c r="CX1350"/>
      <c r="CY1350"/>
      <c r="CZ1350"/>
      <c r="DA1350"/>
      <c r="DB1350"/>
      <c r="DC1350"/>
      <c r="DD1350"/>
      <c r="DE1350"/>
      <c r="DF1350"/>
      <c r="DG1350"/>
      <c r="DH1350"/>
      <c r="DI1350"/>
      <c r="DJ1350"/>
      <c r="DK1350"/>
      <c r="DL1350"/>
      <c r="DM1350"/>
      <c r="DN1350"/>
      <c r="DO1350"/>
      <c r="DP1350"/>
      <c r="DQ1350"/>
      <c r="DR1350"/>
      <c r="DS1350"/>
      <c r="DT1350"/>
      <c r="DU1350"/>
      <c r="DV1350"/>
      <c r="DW1350"/>
      <c r="DX1350"/>
      <c r="DY1350"/>
      <c r="DZ1350"/>
      <c r="EA1350"/>
      <c r="EB1350"/>
    </row>
    <row r="1351" spans="1:132" x14ac:dyDescent="0.25">
      <c r="A1351" s="270"/>
      <c r="B1351" s="275" t="s">
        <v>1132</v>
      </c>
      <c r="C1351" s="367"/>
      <c r="D1351" s="368"/>
      <c r="E1351" s="369"/>
      <c r="F1351" s="370"/>
      <c r="G1351" s="359"/>
      <c r="H1351" s="52"/>
      <c r="I1351" s="360"/>
      <c r="J1351" s="55">
        <f t="shared" si="395"/>
        <v>0</v>
      </c>
      <c r="K1351" s="361">
        <f t="shared" si="396"/>
        <v>0</v>
      </c>
      <c r="L1351" s="469">
        <f t="shared" si="397"/>
        <v>0</v>
      </c>
      <c r="M1351" s="351"/>
      <c r="N1351" s="351"/>
      <c r="O1351" s="351"/>
      <c r="P1351" s="351"/>
      <c r="Q1351" s="351"/>
      <c r="R1351"/>
      <c r="S1351"/>
      <c r="T1351"/>
      <c r="U1351"/>
      <c r="V1351"/>
      <c r="W1351"/>
      <c r="X1351"/>
      <c r="Y1351"/>
      <c r="Z1351"/>
      <c r="AA1351" s="465"/>
      <c r="AB1351"/>
      <c r="AC1351"/>
      <c r="AD1351" s="465"/>
      <c r="AE1351"/>
      <c r="AF1351"/>
      <c r="AG1351" s="465"/>
      <c r="AH1351"/>
      <c r="AI1351"/>
      <c r="AJ1351" s="465"/>
      <c r="AK1351"/>
      <c r="AL1351"/>
      <c r="AM1351" s="465"/>
      <c r="AN1351"/>
      <c r="AO1351"/>
      <c r="AP1351" s="465"/>
      <c r="AQ1351"/>
      <c r="AR1351"/>
      <c r="AS1351" s="465"/>
      <c r="AT1351" s="495"/>
      <c r="AU1351"/>
      <c r="AV1351" s="465"/>
      <c r="AW1351" s="495"/>
      <c r="AX1351" s="495"/>
      <c r="AY1351" s="465"/>
      <c r="AZ1351" s="458">
        <f t="shared" si="392"/>
        <v>0</v>
      </c>
      <c r="BA1351" s="86">
        <f t="shared" si="389"/>
        <v>0</v>
      </c>
      <c r="BB1351"/>
      <c r="BC1351" s="465"/>
      <c r="BD1351" s="253">
        <v>0</v>
      </c>
      <c r="BE1351" s="66">
        <f t="shared" si="391"/>
        <v>0</v>
      </c>
      <c r="BF1351" s="85">
        <f t="shared" si="393"/>
        <v>0</v>
      </c>
      <c r="BG1351"/>
      <c r="BH1351"/>
      <c r="BI1351"/>
      <c r="BJ1351"/>
      <c r="BK1351"/>
      <c r="BL1351"/>
      <c r="BM1351"/>
      <c r="BN1351"/>
      <c r="BO1351"/>
      <c r="BP1351"/>
      <c r="BQ1351"/>
      <c r="BR1351"/>
      <c r="BS1351"/>
      <c r="BT1351"/>
      <c r="BU1351"/>
      <c r="BV1351"/>
      <c r="BW1351"/>
      <c r="BX1351"/>
      <c r="BY1351"/>
      <c r="BZ1351"/>
      <c r="CA1351"/>
      <c r="CB1351"/>
      <c r="CC1351"/>
      <c r="CD1351"/>
      <c r="CE1351"/>
      <c r="CF1351"/>
      <c r="CG1351"/>
      <c r="CH1351"/>
      <c r="CI1351"/>
      <c r="CJ1351"/>
      <c r="CK1351"/>
      <c r="CL1351"/>
      <c r="CM1351"/>
      <c r="CN1351"/>
      <c r="CO1351"/>
      <c r="CP1351"/>
      <c r="CQ1351"/>
      <c r="CR1351"/>
      <c r="CS1351"/>
      <c r="CT1351"/>
      <c r="CU1351"/>
      <c r="CV1351"/>
      <c r="CW1351"/>
      <c r="CX1351"/>
      <c r="CY1351"/>
      <c r="CZ1351"/>
      <c r="DA1351"/>
      <c r="DB1351"/>
      <c r="DC1351"/>
      <c r="DD1351"/>
      <c r="DE1351"/>
      <c r="DF1351"/>
      <c r="DG1351"/>
      <c r="DH1351"/>
      <c r="DI1351"/>
      <c r="DJ1351"/>
      <c r="DK1351"/>
      <c r="DL1351"/>
      <c r="DM1351"/>
      <c r="DN1351"/>
      <c r="DO1351"/>
      <c r="DP1351"/>
      <c r="DQ1351"/>
      <c r="DR1351"/>
      <c r="DS1351"/>
      <c r="DT1351"/>
      <c r="DU1351"/>
      <c r="DV1351"/>
      <c r="DW1351"/>
      <c r="DX1351"/>
      <c r="DY1351"/>
      <c r="DZ1351"/>
      <c r="EA1351"/>
      <c r="EB1351"/>
    </row>
    <row r="1352" spans="1:132" x14ac:dyDescent="0.25">
      <c r="A1352" s="270"/>
      <c r="B1352" s="275" t="s">
        <v>204</v>
      </c>
      <c r="C1352" s="367"/>
      <c r="D1352" s="368"/>
      <c r="E1352" s="369"/>
      <c r="F1352" s="370" t="str">
        <f t="shared" si="398"/>
        <v xml:space="preserve"> </v>
      </c>
      <c r="G1352" s="359"/>
      <c r="H1352" s="52"/>
      <c r="I1352" s="360"/>
      <c r="J1352" s="55">
        <f t="shared" si="395"/>
        <v>0</v>
      </c>
      <c r="K1352" s="361">
        <f t="shared" si="396"/>
        <v>0</v>
      </c>
      <c r="L1352" s="469">
        <f t="shared" si="397"/>
        <v>0</v>
      </c>
      <c r="M1352" s="351"/>
      <c r="N1352" s="351"/>
      <c r="O1352" s="351"/>
      <c r="P1352" s="351"/>
      <c r="Q1352" s="351"/>
      <c r="R1352"/>
      <c r="S1352"/>
      <c r="T1352"/>
      <c r="U1352"/>
      <c r="V1352"/>
      <c r="W1352"/>
      <c r="X1352"/>
      <c r="Y1352"/>
      <c r="Z1352"/>
      <c r="AA1352" s="465"/>
      <c r="AB1352"/>
      <c r="AC1352"/>
      <c r="AD1352" s="465"/>
      <c r="AE1352"/>
      <c r="AF1352"/>
      <c r="AG1352" s="465"/>
      <c r="AH1352"/>
      <c r="AI1352"/>
      <c r="AJ1352" s="465"/>
      <c r="AK1352"/>
      <c r="AL1352"/>
      <c r="AM1352" s="465"/>
      <c r="AN1352"/>
      <c r="AO1352"/>
      <c r="AP1352" s="465"/>
      <c r="AQ1352"/>
      <c r="AR1352"/>
      <c r="AS1352" s="465"/>
      <c r="AT1352" s="495"/>
      <c r="AU1352"/>
      <c r="AV1352" s="465"/>
      <c r="AW1352" s="495"/>
      <c r="AX1352" s="495"/>
      <c r="AY1352" s="465"/>
      <c r="AZ1352" s="458">
        <f t="shared" si="392"/>
        <v>0</v>
      </c>
      <c r="BA1352" s="86">
        <f t="shared" si="389"/>
        <v>0</v>
      </c>
      <c r="BB1352"/>
      <c r="BC1352" s="465"/>
      <c r="BD1352" s="253">
        <v>0</v>
      </c>
      <c r="BE1352" s="66">
        <f t="shared" si="391"/>
        <v>0</v>
      </c>
      <c r="BF1352" s="85">
        <f t="shared" si="393"/>
        <v>0</v>
      </c>
      <c r="BG1352"/>
      <c r="BH1352"/>
      <c r="BI1352"/>
      <c r="BJ1352"/>
      <c r="BK1352"/>
      <c r="BL1352"/>
      <c r="BM1352"/>
      <c r="BN1352"/>
      <c r="BO1352"/>
      <c r="BP1352"/>
      <c r="BQ1352"/>
      <c r="BR1352"/>
      <c r="BS1352"/>
      <c r="BT1352"/>
      <c r="BU1352"/>
      <c r="BV1352"/>
      <c r="BW1352"/>
      <c r="BX1352"/>
      <c r="BY1352"/>
      <c r="BZ1352"/>
      <c r="CA1352"/>
      <c r="CB1352"/>
      <c r="CC1352"/>
      <c r="CD1352"/>
      <c r="CE1352"/>
      <c r="CF1352"/>
      <c r="CG1352"/>
      <c r="CH1352"/>
      <c r="CI1352"/>
      <c r="CJ1352"/>
      <c r="CK1352"/>
      <c r="CL1352"/>
      <c r="CM1352"/>
      <c r="CN1352"/>
      <c r="CO1352"/>
      <c r="CP1352"/>
      <c r="CQ1352"/>
      <c r="CR1352"/>
      <c r="CS1352"/>
      <c r="CT1352"/>
      <c r="CU1352"/>
      <c r="CV1352"/>
      <c r="CW1352"/>
      <c r="CX1352"/>
      <c r="CY1352"/>
      <c r="CZ1352"/>
      <c r="DA1352"/>
      <c r="DB1352"/>
      <c r="DC1352"/>
      <c r="DD1352"/>
      <c r="DE1352"/>
      <c r="DF1352"/>
      <c r="DG1352"/>
      <c r="DH1352"/>
      <c r="DI1352"/>
      <c r="DJ1352"/>
      <c r="DK1352"/>
      <c r="DL1352"/>
      <c r="DM1352"/>
      <c r="DN1352"/>
      <c r="DO1352"/>
      <c r="DP1352"/>
      <c r="DQ1352"/>
      <c r="DR1352"/>
      <c r="DS1352"/>
      <c r="DT1352"/>
      <c r="DU1352"/>
      <c r="DV1352"/>
      <c r="DW1352"/>
      <c r="DX1352"/>
      <c r="DY1352"/>
      <c r="DZ1352"/>
      <c r="EA1352"/>
      <c r="EB1352"/>
    </row>
    <row r="1353" spans="1:132" x14ac:dyDescent="0.25">
      <c r="A1353" s="270"/>
      <c r="B1353" s="275" t="s">
        <v>1133</v>
      </c>
      <c r="C1353" s="367"/>
      <c r="D1353" s="368"/>
      <c r="E1353" s="369"/>
      <c r="F1353" s="370"/>
      <c r="G1353" s="359"/>
      <c r="H1353" s="52"/>
      <c r="I1353" s="360"/>
      <c r="J1353" s="55">
        <f t="shared" si="395"/>
        <v>0</v>
      </c>
      <c r="K1353" s="361">
        <f t="shared" si="396"/>
        <v>0</v>
      </c>
      <c r="L1353" s="469">
        <f t="shared" si="397"/>
        <v>0</v>
      </c>
      <c r="M1353" s="351"/>
      <c r="N1353" s="351"/>
      <c r="O1353" s="351"/>
      <c r="P1353" s="351"/>
      <c r="Q1353" s="351"/>
      <c r="R1353"/>
      <c r="S1353"/>
      <c r="T1353"/>
      <c r="U1353"/>
      <c r="V1353"/>
      <c r="W1353"/>
      <c r="X1353"/>
      <c r="Y1353"/>
      <c r="Z1353"/>
      <c r="AA1353" s="465"/>
      <c r="AB1353"/>
      <c r="AC1353"/>
      <c r="AD1353" s="465"/>
      <c r="AE1353"/>
      <c r="AF1353"/>
      <c r="AG1353" s="465"/>
      <c r="AH1353"/>
      <c r="AI1353"/>
      <c r="AJ1353" s="465"/>
      <c r="AK1353"/>
      <c r="AL1353"/>
      <c r="AM1353" s="465"/>
      <c r="AN1353"/>
      <c r="AO1353"/>
      <c r="AP1353" s="465"/>
      <c r="AQ1353"/>
      <c r="AR1353"/>
      <c r="AS1353" s="465"/>
      <c r="AT1353" s="495"/>
      <c r="AU1353"/>
      <c r="AV1353" s="465"/>
      <c r="AW1353" s="495"/>
      <c r="AX1353" s="495"/>
      <c r="AY1353" s="465"/>
      <c r="AZ1353" s="458">
        <f t="shared" si="392"/>
        <v>0</v>
      </c>
      <c r="BA1353" s="86">
        <f t="shared" si="389"/>
        <v>0</v>
      </c>
      <c r="BB1353"/>
      <c r="BC1353" s="465"/>
      <c r="BD1353" s="253">
        <v>0</v>
      </c>
      <c r="BE1353" s="66">
        <f t="shared" si="391"/>
        <v>0</v>
      </c>
      <c r="BF1353" s="85">
        <f t="shared" si="393"/>
        <v>0</v>
      </c>
      <c r="BG1353"/>
      <c r="BH1353"/>
      <c r="BI1353"/>
      <c r="BJ1353"/>
      <c r="BK1353"/>
      <c r="BL1353"/>
      <c r="BM1353"/>
      <c r="BN1353"/>
      <c r="BO1353"/>
      <c r="BP1353"/>
      <c r="BQ1353"/>
      <c r="BR1353"/>
      <c r="BS1353"/>
      <c r="BT1353"/>
      <c r="BU1353"/>
      <c r="BV1353"/>
      <c r="BW1353"/>
      <c r="BX1353"/>
      <c r="BY1353"/>
      <c r="BZ1353"/>
      <c r="CA1353"/>
      <c r="CB1353"/>
      <c r="CC1353"/>
      <c r="CD1353"/>
      <c r="CE1353"/>
      <c r="CF1353"/>
      <c r="CG1353"/>
      <c r="CH1353"/>
      <c r="CI1353"/>
      <c r="CJ1353"/>
      <c r="CK1353"/>
      <c r="CL1353"/>
      <c r="CM1353"/>
      <c r="CN1353"/>
      <c r="CO1353"/>
      <c r="CP1353"/>
      <c r="CQ1353"/>
      <c r="CR1353"/>
      <c r="CS1353"/>
      <c r="CT1353"/>
      <c r="CU1353"/>
      <c r="CV1353"/>
      <c r="CW1353"/>
      <c r="CX1353"/>
      <c r="CY1353"/>
      <c r="CZ1353"/>
      <c r="DA1353"/>
      <c r="DB1353"/>
      <c r="DC1353"/>
      <c r="DD1353"/>
      <c r="DE1353"/>
      <c r="DF1353"/>
      <c r="DG1353"/>
      <c r="DH1353"/>
      <c r="DI1353"/>
      <c r="DJ1353"/>
      <c r="DK1353"/>
      <c r="DL1353"/>
      <c r="DM1353"/>
      <c r="DN1353"/>
      <c r="DO1353"/>
      <c r="DP1353"/>
      <c r="DQ1353"/>
      <c r="DR1353"/>
      <c r="DS1353"/>
      <c r="DT1353"/>
      <c r="DU1353"/>
      <c r="DV1353"/>
      <c r="DW1353"/>
      <c r="DX1353"/>
      <c r="DY1353"/>
      <c r="DZ1353"/>
      <c r="EA1353"/>
      <c r="EB1353"/>
    </row>
    <row r="1354" spans="1:132" x14ac:dyDescent="0.25">
      <c r="A1354" s="270"/>
      <c r="B1354" s="276" t="s">
        <v>1134</v>
      </c>
      <c r="C1354" s="367"/>
      <c r="D1354" s="368"/>
      <c r="E1354" s="369"/>
      <c r="F1354" s="370"/>
      <c r="G1354" s="359"/>
      <c r="H1354" s="52"/>
      <c r="I1354" s="360"/>
      <c r="J1354" s="55">
        <f t="shared" si="395"/>
        <v>0</v>
      </c>
      <c r="K1354" s="361">
        <f t="shared" si="396"/>
        <v>0</v>
      </c>
      <c r="L1354" s="469">
        <f t="shared" si="397"/>
        <v>0</v>
      </c>
      <c r="M1354" s="351"/>
      <c r="N1354" s="351"/>
      <c r="O1354" s="351"/>
      <c r="P1354" s="351"/>
      <c r="Q1354" s="351"/>
      <c r="R1354"/>
      <c r="S1354"/>
      <c r="T1354"/>
      <c r="U1354"/>
      <c r="V1354"/>
      <c r="W1354"/>
      <c r="X1354"/>
      <c r="Y1354"/>
      <c r="Z1354"/>
      <c r="AA1354" s="465"/>
      <c r="AB1354"/>
      <c r="AC1354"/>
      <c r="AD1354" s="465"/>
      <c r="AE1354"/>
      <c r="AF1354"/>
      <c r="AG1354" s="465"/>
      <c r="AH1354"/>
      <c r="AI1354"/>
      <c r="AJ1354" s="465"/>
      <c r="AK1354"/>
      <c r="AL1354"/>
      <c r="AM1354" s="465"/>
      <c r="AN1354"/>
      <c r="AO1354"/>
      <c r="AP1354" s="465"/>
      <c r="AQ1354"/>
      <c r="AR1354"/>
      <c r="AS1354" s="465"/>
      <c r="AT1354" s="495"/>
      <c r="AU1354"/>
      <c r="AV1354" s="465"/>
      <c r="AW1354" s="495"/>
      <c r="AX1354" s="495"/>
      <c r="AY1354" s="465"/>
      <c r="AZ1354" s="458">
        <f t="shared" si="392"/>
        <v>0</v>
      </c>
      <c r="BA1354" s="86">
        <f t="shared" si="389"/>
        <v>0</v>
      </c>
      <c r="BB1354"/>
      <c r="BC1354" s="465"/>
      <c r="BD1354" s="253">
        <v>0</v>
      </c>
      <c r="BE1354" s="66">
        <f t="shared" si="391"/>
        <v>0</v>
      </c>
      <c r="BF1354" s="85">
        <f t="shared" si="393"/>
        <v>0</v>
      </c>
      <c r="BG1354"/>
      <c r="BH1354"/>
      <c r="BI1354"/>
      <c r="BJ1354"/>
      <c r="BK1354"/>
      <c r="BL1354"/>
      <c r="BM1354"/>
      <c r="BN1354"/>
      <c r="BO1354"/>
      <c r="BP1354"/>
      <c r="BQ1354"/>
      <c r="BR1354"/>
      <c r="BS1354"/>
      <c r="BT1354"/>
      <c r="BU1354"/>
      <c r="BV1354"/>
      <c r="BW1354"/>
      <c r="BX1354"/>
      <c r="BY1354"/>
      <c r="BZ1354"/>
      <c r="CA1354"/>
      <c r="CB1354"/>
      <c r="CC1354"/>
      <c r="CD1354"/>
      <c r="CE1354"/>
      <c r="CF1354"/>
      <c r="CG1354"/>
      <c r="CH1354"/>
      <c r="CI1354"/>
      <c r="CJ1354"/>
      <c r="CK1354"/>
      <c r="CL1354"/>
      <c r="CM1354"/>
      <c r="CN1354"/>
      <c r="CO1354"/>
      <c r="CP1354"/>
      <c r="CQ1354"/>
      <c r="CR1354"/>
      <c r="CS1354"/>
      <c r="CT1354"/>
      <c r="CU1354"/>
      <c r="CV1354"/>
      <c r="CW1354"/>
      <c r="CX1354"/>
      <c r="CY1354"/>
      <c r="CZ1354"/>
      <c r="DA1354"/>
      <c r="DB1354"/>
      <c r="DC1354"/>
      <c r="DD1354"/>
      <c r="DE1354"/>
      <c r="DF1354"/>
      <c r="DG1354"/>
      <c r="DH1354"/>
      <c r="DI1354"/>
      <c r="DJ1354"/>
      <c r="DK1354"/>
      <c r="DL1354"/>
      <c r="DM1354"/>
      <c r="DN1354"/>
      <c r="DO1354"/>
      <c r="DP1354"/>
      <c r="DQ1354"/>
      <c r="DR1354"/>
      <c r="DS1354"/>
      <c r="DT1354"/>
      <c r="DU1354"/>
      <c r="DV1354"/>
      <c r="DW1354"/>
      <c r="DX1354"/>
      <c r="DY1354"/>
      <c r="DZ1354"/>
      <c r="EA1354"/>
      <c r="EB1354"/>
    </row>
    <row r="1355" spans="1:132" ht="25.5" x14ac:dyDescent="0.25">
      <c r="A1355" s="270"/>
      <c r="B1355" s="277" t="s">
        <v>1135</v>
      </c>
      <c r="C1355" s="367"/>
      <c r="D1355" s="368"/>
      <c r="E1355" s="369"/>
      <c r="F1355" s="370"/>
      <c r="G1355" s="359"/>
      <c r="H1355" s="52"/>
      <c r="I1355" s="360"/>
      <c r="J1355" s="55">
        <f t="shared" si="395"/>
        <v>0</v>
      </c>
      <c r="K1355" s="361">
        <f t="shared" si="396"/>
        <v>0</v>
      </c>
      <c r="L1355" s="469">
        <f t="shared" si="397"/>
        <v>0</v>
      </c>
      <c r="M1355" s="351"/>
      <c r="N1355" s="351"/>
      <c r="O1355" s="351"/>
      <c r="P1355" s="351"/>
      <c r="Q1355" s="351"/>
      <c r="R1355"/>
      <c r="S1355"/>
      <c r="T1355"/>
      <c r="U1355"/>
      <c r="V1355"/>
      <c r="W1355"/>
      <c r="X1355"/>
      <c r="Y1355"/>
      <c r="Z1355"/>
      <c r="AA1355" s="465"/>
      <c r="AB1355"/>
      <c r="AC1355"/>
      <c r="AD1355" s="465"/>
      <c r="AE1355"/>
      <c r="AF1355"/>
      <c r="AG1355" s="465"/>
      <c r="AH1355"/>
      <c r="AI1355"/>
      <c r="AJ1355" s="465"/>
      <c r="AK1355"/>
      <c r="AL1355"/>
      <c r="AM1355" s="465"/>
      <c r="AN1355"/>
      <c r="AO1355"/>
      <c r="AP1355" s="465"/>
      <c r="AQ1355"/>
      <c r="AR1355"/>
      <c r="AS1355" s="465"/>
      <c r="AT1355" s="495"/>
      <c r="AU1355"/>
      <c r="AV1355" s="465"/>
      <c r="AW1355" s="495"/>
      <c r="AX1355" s="495"/>
      <c r="AY1355" s="465"/>
      <c r="AZ1355" s="458">
        <f t="shared" si="392"/>
        <v>0</v>
      </c>
      <c r="BA1355" s="86">
        <f t="shared" si="389"/>
        <v>0</v>
      </c>
      <c r="BB1355"/>
      <c r="BC1355" s="465"/>
      <c r="BD1355" s="253">
        <v>0</v>
      </c>
      <c r="BE1355" s="66">
        <f t="shared" si="391"/>
        <v>0</v>
      </c>
      <c r="BF1355" s="85">
        <f t="shared" si="393"/>
        <v>0</v>
      </c>
      <c r="BG1355"/>
      <c r="BH1355"/>
      <c r="BI1355"/>
      <c r="BJ1355"/>
      <c r="BK1355"/>
      <c r="BL1355"/>
      <c r="BM1355"/>
      <c r="BN1355"/>
      <c r="BO1355"/>
      <c r="BP1355"/>
      <c r="BQ1355"/>
      <c r="BR1355"/>
      <c r="BS1355"/>
      <c r="BT1355"/>
      <c r="BU1355"/>
      <c r="BV1355"/>
      <c r="BW1355"/>
      <c r="BX1355"/>
      <c r="BY1355"/>
      <c r="BZ1355"/>
      <c r="CA1355"/>
      <c r="CB1355"/>
      <c r="CC1355"/>
      <c r="CD1355"/>
      <c r="CE1355"/>
      <c r="CF1355"/>
      <c r="CG1355"/>
      <c r="CH1355"/>
      <c r="CI1355"/>
      <c r="CJ1355"/>
      <c r="CK1355"/>
      <c r="CL1355"/>
      <c r="CM1355"/>
      <c r="CN1355"/>
      <c r="CO1355"/>
      <c r="CP1355"/>
      <c r="CQ1355"/>
      <c r="CR1355"/>
      <c r="CS1355"/>
      <c r="CT1355"/>
      <c r="CU1355"/>
      <c r="CV1355"/>
      <c r="CW1355"/>
      <c r="CX1355"/>
      <c r="CY1355"/>
      <c r="CZ1355"/>
      <c r="DA1355"/>
      <c r="DB1355"/>
      <c r="DC1355"/>
      <c r="DD1355"/>
      <c r="DE1355"/>
      <c r="DF1355"/>
      <c r="DG1355"/>
      <c r="DH1355"/>
      <c r="DI1355"/>
      <c r="DJ1355"/>
      <c r="DK1355"/>
      <c r="DL1355"/>
      <c r="DM1355"/>
      <c r="DN1355"/>
      <c r="DO1355"/>
      <c r="DP1355"/>
      <c r="DQ1355"/>
      <c r="DR1355"/>
      <c r="DS1355"/>
      <c r="DT1355"/>
      <c r="DU1355"/>
      <c r="DV1355"/>
      <c r="DW1355"/>
      <c r="DX1355"/>
      <c r="DY1355"/>
      <c r="DZ1355"/>
      <c r="EA1355"/>
      <c r="EB1355"/>
    </row>
    <row r="1356" spans="1:132" x14ac:dyDescent="0.25">
      <c r="A1356" s="270"/>
      <c r="B1356" s="276" t="s">
        <v>1136</v>
      </c>
      <c r="C1356" s="367"/>
      <c r="D1356" s="368"/>
      <c r="E1356" s="369"/>
      <c r="F1356" s="370"/>
      <c r="G1356" s="359"/>
      <c r="H1356" s="52"/>
      <c r="I1356" s="360"/>
      <c r="J1356" s="55">
        <f t="shared" si="395"/>
        <v>0</v>
      </c>
      <c r="K1356" s="361">
        <f t="shared" si="396"/>
        <v>0</v>
      </c>
      <c r="L1356" s="469">
        <f t="shared" si="397"/>
        <v>0</v>
      </c>
      <c r="M1356" s="351"/>
      <c r="N1356" s="351"/>
      <c r="O1356" s="351"/>
      <c r="P1356" s="351"/>
      <c r="Q1356" s="351"/>
      <c r="R1356"/>
      <c r="S1356"/>
      <c r="T1356"/>
      <c r="U1356"/>
      <c r="V1356"/>
      <c r="W1356"/>
      <c r="X1356"/>
      <c r="Y1356"/>
      <c r="Z1356"/>
      <c r="AA1356" s="465"/>
      <c r="AB1356"/>
      <c r="AC1356"/>
      <c r="AD1356" s="465"/>
      <c r="AE1356"/>
      <c r="AF1356"/>
      <c r="AG1356" s="465"/>
      <c r="AH1356"/>
      <c r="AI1356"/>
      <c r="AJ1356" s="465"/>
      <c r="AK1356"/>
      <c r="AL1356"/>
      <c r="AM1356" s="465"/>
      <c r="AN1356"/>
      <c r="AO1356"/>
      <c r="AP1356" s="465"/>
      <c r="AQ1356"/>
      <c r="AR1356"/>
      <c r="AS1356" s="465"/>
      <c r="AT1356" s="495"/>
      <c r="AU1356"/>
      <c r="AV1356" s="465"/>
      <c r="AW1356" s="495"/>
      <c r="AX1356" s="495"/>
      <c r="AY1356" s="465"/>
      <c r="AZ1356" s="458">
        <f t="shared" si="392"/>
        <v>0</v>
      </c>
      <c r="BA1356" s="86">
        <f t="shared" si="389"/>
        <v>0</v>
      </c>
      <c r="BB1356"/>
      <c r="BC1356" s="465"/>
      <c r="BD1356" s="253">
        <v>0</v>
      </c>
      <c r="BE1356" s="66">
        <f t="shared" si="391"/>
        <v>0</v>
      </c>
      <c r="BF1356" s="85">
        <f t="shared" si="393"/>
        <v>0</v>
      </c>
      <c r="BG1356"/>
      <c r="BH1356"/>
      <c r="BI1356"/>
      <c r="BJ1356"/>
      <c r="BK1356"/>
      <c r="BL1356"/>
      <c r="BM1356"/>
      <c r="BN1356"/>
      <c r="BO1356"/>
      <c r="BP1356"/>
      <c r="BQ1356"/>
      <c r="BR1356"/>
      <c r="BS1356"/>
      <c r="BT1356"/>
      <c r="BU1356"/>
      <c r="BV1356"/>
      <c r="BW1356"/>
      <c r="BX1356"/>
      <c r="BY1356"/>
      <c r="BZ1356"/>
      <c r="CA1356"/>
      <c r="CB1356"/>
      <c r="CC1356"/>
      <c r="CD1356"/>
      <c r="CE1356"/>
      <c r="CF1356"/>
      <c r="CG1356"/>
      <c r="CH1356"/>
      <c r="CI1356"/>
      <c r="CJ1356"/>
      <c r="CK1356"/>
      <c r="CL1356"/>
      <c r="CM1356"/>
      <c r="CN1356"/>
      <c r="CO1356"/>
      <c r="CP1356"/>
      <c r="CQ1356"/>
      <c r="CR1356"/>
      <c r="CS1356"/>
      <c r="CT1356"/>
      <c r="CU1356"/>
      <c r="CV1356"/>
      <c r="CW1356"/>
      <c r="CX1356"/>
      <c r="CY1356"/>
      <c r="CZ1356"/>
      <c r="DA1356"/>
      <c r="DB1356"/>
      <c r="DC1356"/>
      <c r="DD1356"/>
      <c r="DE1356"/>
      <c r="DF1356"/>
      <c r="DG1356"/>
      <c r="DH1356"/>
      <c r="DI1356"/>
      <c r="DJ1356"/>
      <c r="DK1356"/>
      <c r="DL1356"/>
      <c r="DM1356"/>
      <c r="DN1356"/>
      <c r="DO1356"/>
      <c r="DP1356"/>
      <c r="DQ1356"/>
      <c r="DR1356"/>
      <c r="DS1356"/>
      <c r="DT1356"/>
      <c r="DU1356"/>
      <c r="DV1356"/>
      <c r="DW1356"/>
      <c r="DX1356"/>
      <c r="DY1356"/>
      <c r="DZ1356"/>
      <c r="EA1356"/>
      <c r="EB1356"/>
    </row>
    <row r="1357" spans="1:132" ht="25.5" x14ac:dyDescent="0.25">
      <c r="A1357" s="270"/>
      <c r="B1357" s="277" t="s">
        <v>1137</v>
      </c>
      <c r="C1357" s="270"/>
      <c r="D1357" s="270"/>
      <c r="E1357" s="357"/>
      <c r="F1357" s="270"/>
      <c r="G1357" s="359"/>
      <c r="H1357" s="52">
        <f t="shared" ref="H1357:H1420" si="399">G1357*E1357</f>
        <v>0</v>
      </c>
      <c r="I1357" s="360"/>
      <c r="J1357" s="55">
        <f t="shared" si="395"/>
        <v>0</v>
      </c>
      <c r="K1357" s="361">
        <f t="shared" si="396"/>
        <v>0</v>
      </c>
      <c r="L1357" s="469">
        <f t="shared" si="397"/>
        <v>0</v>
      </c>
      <c r="M1357" s="351"/>
      <c r="N1357" s="351"/>
      <c r="O1357" s="351"/>
      <c r="P1357" s="351"/>
      <c r="Q1357" s="351"/>
      <c r="R1357"/>
      <c r="S1357"/>
      <c r="T1357"/>
      <c r="U1357"/>
      <c r="V1357"/>
      <c r="W1357"/>
      <c r="X1357"/>
      <c r="Y1357"/>
      <c r="Z1357"/>
      <c r="AA1357" s="465"/>
      <c r="AB1357"/>
      <c r="AC1357"/>
      <c r="AD1357" s="465"/>
      <c r="AE1357"/>
      <c r="AF1357"/>
      <c r="AG1357" s="465"/>
      <c r="AH1357"/>
      <c r="AI1357"/>
      <c r="AJ1357" s="465"/>
      <c r="AK1357"/>
      <c r="AL1357"/>
      <c r="AM1357" s="465"/>
      <c r="AN1357"/>
      <c r="AO1357"/>
      <c r="AP1357" s="465"/>
      <c r="AQ1357"/>
      <c r="AR1357"/>
      <c r="AS1357" s="465"/>
      <c r="AT1357" s="495"/>
      <c r="AU1357"/>
      <c r="AV1357" s="465"/>
      <c r="AW1357" s="495"/>
      <c r="AX1357" s="495"/>
      <c r="AY1357" s="465"/>
      <c r="AZ1357" s="458">
        <f t="shared" si="392"/>
        <v>0</v>
      </c>
      <c r="BA1357" s="86">
        <f t="shared" si="389"/>
        <v>0</v>
      </c>
      <c r="BB1357"/>
      <c r="BC1357" s="465"/>
      <c r="BD1357" s="253">
        <v>0</v>
      </c>
      <c r="BE1357" s="66">
        <f t="shared" si="391"/>
        <v>0</v>
      </c>
      <c r="BF1357" s="85">
        <f t="shared" si="393"/>
        <v>0</v>
      </c>
      <c r="BG1357"/>
      <c r="BH1357"/>
      <c r="BI1357"/>
      <c r="BJ1357"/>
      <c r="BK1357"/>
      <c r="BL1357"/>
      <c r="BM1357"/>
      <c r="BN1357"/>
      <c r="BO1357"/>
      <c r="BP1357"/>
      <c r="BQ1357"/>
      <c r="BR1357"/>
      <c r="BS1357"/>
      <c r="BT1357"/>
      <c r="BU1357"/>
      <c r="BV1357"/>
      <c r="BW1357"/>
      <c r="BX1357"/>
      <c r="BY1357"/>
      <c r="BZ1357"/>
      <c r="CA1357"/>
      <c r="CB1357"/>
      <c r="CC1357"/>
      <c r="CD1357"/>
      <c r="CE1357"/>
      <c r="CF1357"/>
      <c r="CG1357"/>
      <c r="CH1357"/>
      <c r="CI1357"/>
      <c r="CJ1357"/>
      <c r="CK1357"/>
      <c r="CL1357"/>
      <c r="CM1357"/>
      <c r="CN1357"/>
      <c r="CO1357"/>
      <c r="CP1357"/>
      <c r="CQ1357"/>
      <c r="CR1357"/>
      <c r="CS1357"/>
      <c r="CT1357"/>
      <c r="CU1357"/>
      <c r="CV1357"/>
      <c r="CW1357"/>
      <c r="CX1357"/>
      <c r="CY1357"/>
      <c r="CZ1357"/>
      <c r="DA1357"/>
      <c r="DB1357"/>
      <c r="DC1357"/>
      <c r="DD1357"/>
      <c r="DE1357"/>
      <c r="DF1357"/>
      <c r="DG1357"/>
      <c r="DH1357"/>
      <c r="DI1357"/>
      <c r="DJ1357"/>
      <c r="DK1357"/>
      <c r="DL1357"/>
      <c r="DM1357"/>
      <c r="DN1357"/>
      <c r="DO1357"/>
      <c r="DP1357"/>
      <c r="DQ1357"/>
      <c r="DR1357"/>
      <c r="DS1357"/>
      <c r="DT1357"/>
      <c r="DU1357"/>
      <c r="DV1357"/>
      <c r="DW1357"/>
      <c r="DX1357"/>
      <c r="DY1357"/>
      <c r="DZ1357"/>
      <c r="EA1357"/>
      <c r="EB1357"/>
    </row>
    <row r="1358" spans="1:132" x14ac:dyDescent="0.25">
      <c r="A1358" s="270"/>
      <c r="B1358" s="278" t="s">
        <v>1138</v>
      </c>
      <c r="C1358" s="270"/>
      <c r="D1358" s="270"/>
      <c r="E1358" s="357"/>
      <c r="F1358" s="270"/>
      <c r="G1358" s="359"/>
      <c r="H1358" s="52">
        <f t="shared" si="399"/>
        <v>0</v>
      </c>
      <c r="I1358" s="360"/>
      <c r="J1358" s="55">
        <f t="shared" si="395"/>
        <v>0</v>
      </c>
      <c r="K1358" s="361">
        <f t="shared" si="396"/>
        <v>0</v>
      </c>
      <c r="L1358" s="469">
        <f t="shared" si="397"/>
        <v>0</v>
      </c>
      <c r="M1358" s="351"/>
      <c r="N1358" s="351"/>
      <c r="O1358" s="351"/>
      <c r="P1358" s="351"/>
      <c r="Q1358" s="351"/>
      <c r="R1358"/>
      <c r="S1358"/>
      <c r="T1358"/>
      <c r="U1358"/>
      <c r="V1358"/>
      <c r="W1358"/>
      <c r="X1358"/>
      <c r="Y1358"/>
      <c r="Z1358"/>
      <c r="AA1358" s="465"/>
      <c r="AB1358"/>
      <c r="AC1358"/>
      <c r="AD1358" s="465"/>
      <c r="AE1358"/>
      <c r="AF1358"/>
      <c r="AG1358" s="465"/>
      <c r="AH1358"/>
      <c r="AI1358"/>
      <c r="AJ1358" s="465"/>
      <c r="AK1358"/>
      <c r="AL1358"/>
      <c r="AM1358" s="465"/>
      <c r="AN1358"/>
      <c r="AO1358"/>
      <c r="AP1358" s="465"/>
      <c r="AQ1358"/>
      <c r="AR1358"/>
      <c r="AS1358" s="465"/>
      <c r="AT1358" s="495"/>
      <c r="AU1358"/>
      <c r="AV1358" s="465"/>
      <c r="AW1358" s="495"/>
      <c r="AX1358" s="495"/>
      <c r="AY1358" s="465"/>
      <c r="AZ1358" s="458">
        <f t="shared" si="392"/>
        <v>0</v>
      </c>
      <c r="BA1358" s="86">
        <f t="shared" si="389"/>
        <v>0</v>
      </c>
      <c r="BB1358"/>
      <c r="BC1358" s="465"/>
      <c r="BD1358" s="253">
        <v>0</v>
      </c>
      <c r="BE1358" s="66">
        <f t="shared" si="391"/>
        <v>0</v>
      </c>
      <c r="BF1358" s="85">
        <f t="shared" si="393"/>
        <v>0</v>
      </c>
      <c r="BG1358"/>
      <c r="BH1358"/>
      <c r="BI1358"/>
      <c r="BJ1358"/>
      <c r="BK1358"/>
      <c r="BL1358"/>
      <c r="BM1358"/>
      <c r="BN1358"/>
      <c r="BO1358"/>
      <c r="BP1358"/>
      <c r="BQ1358"/>
      <c r="BR1358"/>
      <c r="BS1358"/>
      <c r="BT1358"/>
      <c r="BU1358"/>
      <c r="BV1358"/>
      <c r="BW1358"/>
      <c r="BX1358"/>
      <c r="BY1358"/>
      <c r="BZ1358"/>
      <c r="CA1358"/>
      <c r="CB1358"/>
      <c r="CC1358"/>
      <c r="CD1358"/>
      <c r="CE1358"/>
      <c r="CF1358"/>
      <c r="CG1358"/>
      <c r="CH1358"/>
      <c r="CI1358"/>
      <c r="CJ1358"/>
      <c r="CK1358"/>
      <c r="CL1358"/>
      <c r="CM1358"/>
      <c r="CN1358"/>
      <c r="CO1358"/>
      <c r="CP1358"/>
      <c r="CQ1358"/>
      <c r="CR1358"/>
      <c r="CS1358"/>
      <c r="CT1358"/>
      <c r="CU1358"/>
      <c r="CV1358"/>
      <c r="CW1358"/>
      <c r="CX1358"/>
      <c r="CY1358"/>
      <c r="CZ1358"/>
      <c r="DA1358"/>
      <c r="DB1358"/>
      <c r="DC1358"/>
      <c r="DD1358"/>
      <c r="DE1358"/>
      <c r="DF1358"/>
      <c r="DG1358"/>
      <c r="DH1358"/>
      <c r="DI1358"/>
      <c r="DJ1358"/>
      <c r="DK1358"/>
      <c r="DL1358"/>
      <c r="DM1358"/>
      <c r="DN1358"/>
      <c r="DO1358"/>
      <c r="DP1358"/>
      <c r="DQ1358"/>
      <c r="DR1358"/>
      <c r="DS1358"/>
      <c r="DT1358"/>
      <c r="DU1358"/>
      <c r="DV1358"/>
      <c r="DW1358"/>
      <c r="DX1358"/>
      <c r="DY1358"/>
      <c r="DZ1358"/>
      <c r="EA1358"/>
      <c r="EB1358"/>
    </row>
    <row r="1359" spans="1:132" ht="25.5" x14ac:dyDescent="0.25">
      <c r="A1359" s="270"/>
      <c r="B1359" s="277" t="s">
        <v>1139</v>
      </c>
      <c r="C1359" s="270"/>
      <c r="D1359" s="270"/>
      <c r="E1359" s="357"/>
      <c r="F1359" s="270"/>
      <c r="G1359" s="359"/>
      <c r="H1359" s="52">
        <f t="shared" si="399"/>
        <v>0</v>
      </c>
      <c r="I1359" s="360"/>
      <c r="J1359" s="55">
        <f t="shared" si="395"/>
        <v>0</v>
      </c>
      <c r="K1359" s="361">
        <f t="shared" si="396"/>
        <v>0</v>
      </c>
      <c r="L1359" s="469">
        <f t="shared" si="397"/>
        <v>0</v>
      </c>
      <c r="M1359" s="351"/>
      <c r="N1359" s="351"/>
      <c r="O1359" s="351"/>
      <c r="P1359" s="351"/>
      <c r="Q1359" s="351"/>
      <c r="R1359"/>
      <c r="S1359"/>
      <c r="T1359"/>
      <c r="U1359"/>
      <c r="V1359"/>
      <c r="W1359"/>
      <c r="X1359"/>
      <c r="Y1359"/>
      <c r="Z1359"/>
      <c r="AA1359" s="465"/>
      <c r="AB1359"/>
      <c r="AC1359"/>
      <c r="AD1359" s="465"/>
      <c r="AE1359"/>
      <c r="AF1359"/>
      <c r="AG1359" s="465"/>
      <c r="AH1359"/>
      <c r="AI1359"/>
      <c r="AJ1359" s="465"/>
      <c r="AK1359"/>
      <c r="AL1359"/>
      <c r="AM1359" s="465"/>
      <c r="AN1359"/>
      <c r="AO1359"/>
      <c r="AP1359" s="465"/>
      <c r="AQ1359"/>
      <c r="AR1359"/>
      <c r="AS1359" s="465"/>
      <c r="AT1359" s="495"/>
      <c r="AU1359"/>
      <c r="AV1359" s="465"/>
      <c r="AW1359" s="495"/>
      <c r="AX1359" s="495"/>
      <c r="AY1359" s="465"/>
      <c r="AZ1359" s="458">
        <f t="shared" si="392"/>
        <v>0</v>
      </c>
      <c r="BA1359" s="86">
        <f t="shared" si="389"/>
        <v>0</v>
      </c>
      <c r="BB1359"/>
      <c r="BC1359" s="465"/>
      <c r="BD1359" s="253">
        <v>0</v>
      </c>
      <c r="BE1359" s="66">
        <f t="shared" si="391"/>
        <v>0</v>
      </c>
      <c r="BF1359" s="85">
        <f t="shared" si="393"/>
        <v>0</v>
      </c>
      <c r="BG1359"/>
      <c r="BH1359"/>
      <c r="BI1359"/>
      <c r="BJ1359"/>
      <c r="BK1359"/>
      <c r="BL1359"/>
      <c r="BM1359"/>
      <c r="BN1359"/>
      <c r="BO1359"/>
      <c r="BP1359"/>
      <c r="BQ1359"/>
      <c r="BR1359"/>
      <c r="BS1359"/>
      <c r="BT1359"/>
      <c r="BU1359"/>
      <c r="BV1359"/>
      <c r="BW1359"/>
      <c r="BX1359"/>
      <c r="BY1359"/>
      <c r="BZ1359"/>
      <c r="CA1359"/>
      <c r="CB1359"/>
      <c r="CC1359"/>
      <c r="CD1359"/>
      <c r="CE1359"/>
      <c r="CF1359"/>
      <c r="CG1359"/>
      <c r="CH1359"/>
      <c r="CI1359"/>
      <c r="CJ1359"/>
      <c r="CK1359"/>
      <c r="CL1359"/>
      <c r="CM1359"/>
      <c r="CN1359"/>
      <c r="CO1359"/>
      <c r="CP1359"/>
      <c r="CQ1359"/>
      <c r="CR1359"/>
      <c r="CS1359"/>
      <c r="CT1359"/>
      <c r="CU1359"/>
      <c r="CV1359"/>
      <c r="CW1359"/>
      <c r="CX1359"/>
      <c r="CY1359"/>
      <c r="CZ1359"/>
      <c r="DA1359"/>
      <c r="DB1359"/>
      <c r="DC1359"/>
      <c r="DD1359"/>
      <c r="DE1359"/>
      <c r="DF1359"/>
      <c r="DG1359"/>
      <c r="DH1359"/>
      <c r="DI1359"/>
      <c r="DJ1359"/>
      <c r="DK1359"/>
      <c r="DL1359"/>
      <c r="DM1359"/>
      <c r="DN1359"/>
      <c r="DO1359"/>
      <c r="DP1359"/>
      <c r="DQ1359"/>
      <c r="DR1359"/>
      <c r="DS1359"/>
      <c r="DT1359"/>
      <c r="DU1359"/>
      <c r="DV1359"/>
      <c r="DW1359"/>
      <c r="DX1359"/>
      <c r="DY1359"/>
      <c r="DZ1359"/>
      <c r="EA1359"/>
      <c r="EB1359"/>
    </row>
    <row r="1360" spans="1:132" x14ac:dyDescent="0.25">
      <c r="A1360" s="270"/>
      <c r="B1360" s="279"/>
      <c r="C1360" s="367" t="s">
        <v>1425</v>
      </c>
      <c r="D1360" s="371"/>
      <c r="E1360" s="372"/>
      <c r="F1360" s="370" t="str">
        <f>IF(E1360&gt;0,E1360*D1360," ")</f>
        <v xml:space="preserve"> </v>
      </c>
      <c r="G1360" s="359">
        <v>190.15</v>
      </c>
      <c r="H1360" s="52">
        <f t="shared" si="399"/>
        <v>0</v>
      </c>
      <c r="I1360" s="360"/>
      <c r="J1360" s="55">
        <f t="shared" si="395"/>
        <v>0</v>
      </c>
      <c r="K1360" s="361">
        <f t="shared" si="396"/>
        <v>190.15</v>
      </c>
      <c r="L1360" s="469">
        <f t="shared" si="397"/>
        <v>0</v>
      </c>
      <c r="M1360" s="351"/>
      <c r="N1360" s="351"/>
      <c r="O1360" s="351"/>
      <c r="P1360" s="351"/>
      <c r="Q1360" s="351"/>
      <c r="R1360"/>
      <c r="S1360"/>
      <c r="T1360"/>
      <c r="U1360"/>
      <c r="V1360"/>
      <c r="W1360"/>
      <c r="X1360"/>
      <c r="Y1360"/>
      <c r="Z1360"/>
      <c r="AA1360" s="465"/>
      <c r="AB1360"/>
      <c r="AC1360"/>
      <c r="AD1360" s="465"/>
      <c r="AE1360"/>
      <c r="AF1360"/>
      <c r="AG1360" s="465"/>
      <c r="AH1360"/>
      <c r="AI1360"/>
      <c r="AJ1360" s="465"/>
      <c r="AK1360"/>
      <c r="AL1360"/>
      <c r="AM1360" s="465"/>
      <c r="AN1360"/>
      <c r="AO1360"/>
      <c r="AP1360" s="465"/>
      <c r="AQ1360"/>
      <c r="AR1360"/>
      <c r="AS1360" s="465"/>
      <c r="AT1360" s="495"/>
      <c r="AU1360"/>
      <c r="AV1360" s="465"/>
      <c r="AW1360" s="495"/>
      <c r="AX1360" s="495"/>
      <c r="AY1360" s="465"/>
      <c r="AZ1360" s="458">
        <f t="shared" si="392"/>
        <v>0</v>
      </c>
      <c r="BA1360" s="86">
        <f t="shared" si="389"/>
        <v>0</v>
      </c>
      <c r="BB1360"/>
      <c r="BC1360" s="465"/>
      <c r="BD1360" s="253">
        <v>0</v>
      </c>
      <c r="BE1360" s="66">
        <f t="shared" si="391"/>
        <v>0</v>
      </c>
      <c r="BF1360" s="85">
        <f t="shared" si="393"/>
        <v>0</v>
      </c>
      <c r="BG1360"/>
      <c r="BH1360"/>
      <c r="BI1360"/>
      <c r="BJ1360"/>
      <c r="BK1360"/>
      <c r="BL1360"/>
      <c r="BM1360"/>
      <c r="BN1360"/>
      <c r="BO1360"/>
      <c r="BP1360"/>
      <c r="BQ1360"/>
      <c r="BR1360"/>
      <c r="BS1360"/>
      <c r="BT1360"/>
      <c r="BU1360"/>
      <c r="BV1360"/>
      <c r="BW1360"/>
      <c r="BX1360"/>
      <c r="BY1360"/>
      <c r="BZ1360"/>
      <c r="CA1360"/>
      <c r="CB1360"/>
      <c r="CC1360"/>
      <c r="CD1360"/>
      <c r="CE1360"/>
      <c r="CF1360"/>
      <c r="CG1360"/>
      <c r="CH1360"/>
      <c r="CI1360"/>
      <c r="CJ1360"/>
      <c r="CK1360"/>
      <c r="CL1360"/>
      <c r="CM1360"/>
      <c r="CN1360"/>
      <c r="CO1360"/>
      <c r="CP1360"/>
      <c r="CQ1360"/>
      <c r="CR1360"/>
      <c r="CS1360"/>
      <c r="CT1360"/>
      <c r="CU1360"/>
      <c r="CV1360"/>
      <c r="CW1360"/>
      <c r="CX1360"/>
      <c r="CY1360"/>
      <c r="CZ1360"/>
      <c r="DA1360"/>
      <c r="DB1360"/>
      <c r="DC1360"/>
      <c r="DD1360"/>
      <c r="DE1360"/>
      <c r="DF1360"/>
      <c r="DG1360"/>
      <c r="DH1360"/>
      <c r="DI1360"/>
      <c r="DJ1360"/>
      <c r="DK1360"/>
      <c r="DL1360"/>
      <c r="DM1360"/>
      <c r="DN1360"/>
      <c r="DO1360"/>
      <c r="DP1360"/>
      <c r="DQ1360"/>
      <c r="DR1360"/>
      <c r="DS1360"/>
      <c r="DT1360"/>
      <c r="DU1360"/>
      <c r="DV1360"/>
      <c r="DW1360"/>
      <c r="DX1360"/>
      <c r="DY1360"/>
      <c r="DZ1360"/>
      <c r="EA1360"/>
      <c r="EB1360"/>
    </row>
    <row r="1361" spans="1:132" x14ac:dyDescent="0.25">
      <c r="A1361" s="270"/>
      <c r="B1361" s="271"/>
      <c r="C1361" s="367"/>
      <c r="D1361" s="368"/>
      <c r="E1361" s="369"/>
      <c r="F1361" s="370" t="str">
        <f t="shared" si="398"/>
        <v xml:space="preserve"> </v>
      </c>
      <c r="G1361" s="359"/>
      <c r="H1361" s="52">
        <f t="shared" si="399"/>
        <v>0</v>
      </c>
      <c r="I1361" s="360"/>
      <c r="J1361" s="55">
        <f t="shared" si="395"/>
        <v>0</v>
      </c>
      <c r="K1361" s="361">
        <f t="shared" si="396"/>
        <v>0</v>
      </c>
      <c r="L1361" s="469">
        <f t="shared" si="397"/>
        <v>0</v>
      </c>
      <c r="M1361" s="351"/>
      <c r="N1361" s="351"/>
      <c r="O1361" s="351"/>
      <c r="P1361" s="351"/>
      <c r="Q1361" s="351"/>
      <c r="R1361"/>
      <c r="S1361"/>
      <c r="T1361"/>
      <c r="U1361"/>
      <c r="V1361"/>
      <c r="W1361"/>
      <c r="X1361"/>
      <c r="Y1361"/>
      <c r="Z1361"/>
      <c r="AA1361" s="465"/>
      <c r="AB1361"/>
      <c r="AC1361"/>
      <c r="AD1361" s="465"/>
      <c r="AE1361"/>
      <c r="AF1361"/>
      <c r="AG1361" s="465"/>
      <c r="AH1361"/>
      <c r="AI1361"/>
      <c r="AJ1361" s="465"/>
      <c r="AK1361"/>
      <c r="AL1361"/>
      <c r="AM1361" s="465"/>
      <c r="AN1361"/>
      <c r="AO1361"/>
      <c r="AP1361" s="465"/>
      <c r="AQ1361"/>
      <c r="AR1361"/>
      <c r="AS1361" s="465"/>
      <c r="AT1361" s="495"/>
      <c r="AU1361"/>
      <c r="AV1361" s="465"/>
      <c r="AW1361" s="495"/>
      <c r="AX1361" s="495"/>
      <c r="AY1361" s="465"/>
      <c r="AZ1361" s="458">
        <f t="shared" si="392"/>
        <v>0</v>
      </c>
      <c r="BA1361" s="86">
        <f t="shared" si="389"/>
        <v>0</v>
      </c>
      <c r="BB1361"/>
      <c r="BC1361" s="465"/>
      <c r="BD1361" s="253">
        <v>0</v>
      </c>
      <c r="BE1361" s="66">
        <f t="shared" si="391"/>
        <v>0</v>
      </c>
      <c r="BF1361" s="85">
        <f t="shared" si="393"/>
        <v>0</v>
      </c>
      <c r="BG1361"/>
      <c r="BH1361"/>
      <c r="BI1361"/>
      <c r="BJ1361"/>
      <c r="BK1361"/>
      <c r="BL1361"/>
      <c r="BM1361"/>
      <c r="BN1361"/>
      <c r="BO1361"/>
      <c r="BP1361"/>
      <c r="BQ1361"/>
      <c r="BR1361"/>
      <c r="BS1361"/>
      <c r="BT1361"/>
      <c r="BU1361"/>
      <c r="BV1361"/>
      <c r="BW1361"/>
      <c r="BX1361"/>
      <c r="BY1361"/>
      <c r="BZ1361"/>
      <c r="CA1361"/>
      <c r="CB1361"/>
      <c r="CC1361"/>
      <c r="CD1361"/>
      <c r="CE1361"/>
      <c r="CF1361"/>
      <c r="CG1361"/>
      <c r="CH1361"/>
      <c r="CI1361"/>
      <c r="CJ1361"/>
      <c r="CK1361"/>
      <c r="CL1361"/>
      <c r="CM1361"/>
      <c r="CN1361"/>
      <c r="CO1361"/>
      <c r="CP1361"/>
      <c r="CQ1361"/>
      <c r="CR1361"/>
      <c r="CS1361"/>
      <c r="CT1361"/>
      <c r="CU1361"/>
      <c r="CV1361"/>
      <c r="CW1361"/>
      <c r="CX1361"/>
      <c r="CY1361"/>
      <c r="CZ1361"/>
      <c r="DA1361"/>
      <c r="DB1361"/>
      <c r="DC1361"/>
      <c r="DD1361"/>
      <c r="DE1361"/>
      <c r="DF1361"/>
      <c r="DG1361"/>
      <c r="DH1361"/>
      <c r="DI1361"/>
      <c r="DJ1361"/>
      <c r="DK1361"/>
      <c r="DL1361"/>
      <c r="DM1361"/>
      <c r="DN1361"/>
      <c r="DO1361"/>
      <c r="DP1361"/>
      <c r="DQ1361"/>
      <c r="DR1361"/>
      <c r="DS1361"/>
      <c r="DT1361"/>
      <c r="DU1361"/>
      <c r="DV1361"/>
      <c r="DW1361"/>
      <c r="DX1361"/>
      <c r="DY1361"/>
      <c r="DZ1361"/>
      <c r="EA1361"/>
      <c r="EB1361"/>
    </row>
    <row r="1362" spans="1:132" ht="63.75" x14ac:dyDescent="0.25">
      <c r="A1362" s="274" t="s">
        <v>1140</v>
      </c>
      <c r="B1362" s="275" t="s">
        <v>1141</v>
      </c>
      <c r="C1362" s="270"/>
      <c r="D1362" s="357"/>
      <c r="E1362" s="365"/>
      <c r="F1362" s="370" t="str">
        <f t="shared" si="398"/>
        <v xml:space="preserve"> </v>
      </c>
      <c r="G1362" s="359"/>
      <c r="H1362" s="52">
        <f t="shared" si="399"/>
        <v>0</v>
      </c>
      <c r="I1362" s="360"/>
      <c r="J1362" s="55">
        <f t="shared" si="395"/>
        <v>0</v>
      </c>
      <c r="K1362" s="361">
        <f t="shared" si="396"/>
        <v>0</v>
      </c>
      <c r="L1362" s="469">
        <f t="shared" si="397"/>
        <v>0</v>
      </c>
      <c r="M1362" s="351"/>
      <c r="N1362" s="351"/>
      <c r="O1362" s="351"/>
      <c r="P1362" s="351"/>
      <c r="Q1362" s="351"/>
      <c r="R1362"/>
      <c r="S1362"/>
      <c r="T1362"/>
      <c r="U1362"/>
      <c r="V1362"/>
      <c r="W1362"/>
      <c r="X1362"/>
      <c r="Y1362"/>
      <c r="Z1362"/>
      <c r="AA1362" s="465"/>
      <c r="AB1362"/>
      <c r="AC1362"/>
      <c r="AD1362" s="465"/>
      <c r="AE1362"/>
      <c r="AF1362"/>
      <c r="AG1362" s="465"/>
      <c r="AH1362"/>
      <c r="AI1362"/>
      <c r="AJ1362" s="465"/>
      <c r="AK1362"/>
      <c r="AL1362"/>
      <c r="AM1362" s="465"/>
      <c r="AN1362"/>
      <c r="AO1362"/>
      <c r="AP1362" s="465"/>
      <c r="AQ1362"/>
      <c r="AR1362"/>
      <c r="AS1362" s="465"/>
      <c r="AT1362" s="495"/>
      <c r="AU1362"/>
      <c r="AV1362" s="465"/>
      <c r="AW1362" s="495"/>
      <c r="AX1362" s="495"/>
      <c r="AY1362" s="465"/>
      <c r="AZ1362" s="458">
        <f t="shared" si="392"/>
        <v>0</v>
      </c>
      <c r="BA1362" s="86">
        <f t="shared" si="389"/>
        <v>0</v>
      </c>
      <c r="BB1362"/>
      <c r="BC1362" s="465"/>
      <c r="BD1362" s="253">
        <v>0</v>
      </c>
      <c r="BE1362" s="66">
        <f t="shared" si="391"/>
        <v>0</v>
      </c>
      <c r="BF1362" s="85">
        <f t="shared" si="393"/>
        <v>0</v>
      </c>
      <c r="BG1362"/>
      <c r="BH1362"/>
      <c r="BI1362"/>
      <c r="BJ1362"/>
      <c r="BK1362"/>
      <c r="BL1362"/>
      <c r="BM1362"/>
      <c r="BN1362"/>
      <c r="BO1362"/>
      <c r="BP1362"/>
      <c r="BQ1362"/>
      <c r="BR1362"/>
      <c r="BS1362"/>
      <c r="BT1362"/>
      <c r="BU1362"/>
      <c r="BV1362"/>
      <c r="BW1362"/>
      <c r="BX1362"/>
      <c r="BY1362"/>
      <c r="BZ1362"/>
      <c r="CA1362"/>
      <c r="CB1362"/>
      <c r="CC1362"/>
      <c r="CD1362"/>
      <c r="CE1362"/>
      <c r="CF1362"/>
      <c r="CG1362"/>
      <c r="CH1362"/>
      <c r="CI1362"/>
      <c r="CJ1362"/>
      <c r="CK1362"/>
      <c r="CL1362"/>
      <c r="CM1362"/>
      <c r="CN1362"/>
      <c r="CO1362"/>
      <c r="CP1362"/>
      <c r="CQ1362"/>
      <c r="CR1362"/>
      <c r="CS1362"/>
      <c r="CT1362"/>
      <c r="CU1362"/>
      <c r="CV1362"/>
      <c r="CW1362"/>
      <c r="CX1362"/>
      <c r="CY1362"/>
      <c r="CZ1362"/>
      <c r="DA1362"/>
      <c r="DB1362"/>
      <c r="DC1362"/>
      <c r="DD1362"/>
      <c r="DE1362"/>
      <c r="DF1362"/>
      <c r="DG1362"/>
      <c r="DH1362"/>
      <c r="DI1362"/>
      <c r="DJ1362"/>
      <c r="DK1362"/>
      <c r="DL1362"/>
      <c r="DM1362"/>
      <c r="DN1362"/>
      <c r="DO1362"/>
      <c r="DP1362"/>
      <c r="DQ1362"/>
      <c r="DR1362"/>
      <c r="DS1362"/>
      <c r="DT1362"/>
      <c r="DU1362"/>
      <c r="DV1362"/>
      <c r="DW1362"/>
      <c r="DX1362"/>
      <c r="DY1362"/>
      <c r="DZ1362"/>
      <c r="EA1362"/>
      <c r="EB1362"/>
    </row>
    <row r="1363" spans="1:132" x14ac:dyDescent="0.25">
      <c r="A1363" s="280"/>
      <c r="B1363" s="275" t="s">
        <v>1142</v>
      </c>
      <c r="C1363" s="367"/>
      <c r="D1363" s="357"/>
      <c r="E1363" s="365"/>
      <c r="F1363" s="370"/>
      <c r="G1363" s="359"/>
      <c r="H1363" s="52">
        <f t="shared" si="399"/>
        <v>0</v>
      </c>
      <c r="I1363" s="360"/>
      <c r="J1363" s="55">
        <f t="shared" si="395"/>
        <v>0</v>
      </c>
      <c r="K1363" s="361">
        <f t="shared" si="396"/>
        <v>0</v>
      </c>
      <c r="L1363" s="469">
        <f t="shared" si="397"/>
        <v>0</v>
      </c>
      <c r="M1363" s="351"/>
      <c r="N1363" s="351"/>
      <c r="O1363" s="351"/>
      <c r="P1363" s="351"/>
      <c r="Q1363" s="351"/>
      <c r="R1363"/>
      <c r="S1363"/>
      <c r="T1363"/>
      <c r="U1363"/>
      <c r="V1363"/>
      <c r="W1363"/>
      <c r="X1363"/>
      <c r="Y1363"/>
      <c r="Z1363"/>
      <c r="AA1363" s="465"/>
      <c r="AB1363"/>
      <c r="AC1363"/>
      <c r="AD1363" s="465"/>
      <c r="AE1363"/>
      <c r="AF1363"/>
      <c r="AG1363" s="465"/>
      <c r="AH1363"/>
      <c r="AI1363"/>
      <c r="AJ1363" s="465"/>
      <c r="AK1363"/>
      <c r="AL1363"/>
      <c r="AM1363" s="465"/>
      <c r="AN1363"/>
      <c r="AO1363"/>
      <c r="AP1363" s="465"/>
      <c r="AQ1363"/>
      <c r="AR1363"/>
      <c r="AS1363" s="465"/>
      <c r="AT1363" s="495"/>
      <c r="AU1363"/>
      <c r="AV1363" s="465"/>
      <c r="AW1363" s="495"/>
      <c r="AX1363" s="495"/>
      <c r="AY1363" s="465"/>
      <c r="AZ1363" s="458">
        <f t="shared" si="392"/>
        <v>0</v>
      </c>
      <c r="BA1363" s="86">
        <f t="shared" si="389"/>
        <v>0</v>
      </c>
      <c r="BB1363"/>
      <c r="BC1363" s="465"/>
      <c r="BD1363" s="253">
        <v>0</v>
      </c>
      <c r="BE1363" s="66">
        <f t="shared" si="391"/>
        <v>0</v>
      </c>
      <c r="BF1363" s="85">
        <f t="shared" si="393"/>
        <v>0</v>
      </c>
      <c r="BG1363"/>
      <c r="BH1363"/>
      <c r="BI1363"/>
      <c r="BJ1363"/>
      <c r="BK1363"/>
      <c r="BL1363"/>
      <c r="BM1363"/>
      <c r="BN1363"/>
      <c r="BO1363"/>
      <c r="BP1363"/>
      <c r="BQ1363"/>
      <c r="BR1363"/>
      <c r="BS1363"/>
      <c r="BT1363"/>
      <c r="BU1363"/>
      <c r="BV1363"/>
      <c r="BW1363"/>
      <c r="BX1363"/>
      <c r="BY1363"/>
      <c r="BZ1363"/>
      <c r="CA1363"/>
      <c r="CB1363"/>
      <c r="CC1363"/>
      <c r="CD1363"/>
      <c r="CE1363"/>
      <c r="CF1363"/>
      <c r="CG1363"/>
      <c r="CH1363"/>
      <c r="CI1363"/>
      <c r="CJ1363"/>
      <c r="CK1363"/>
      <c r="CL1363"/>
      <c r="CM1363"/>
      <c r="CN1363"/>
      <c r="CO1363"/>
      <c r="CP1363"/>
      <c r="CQ1363"/>
      <c r="CR1363"/>
      <c r="CS1363"/>
      <c r="CT1363"/>
      <c r="CU1363"/>
      <c r="CV1363"/>
      <c r="CW1363"/>
      <c r="CX1363"/>
      <c r="CY1363"/>
      <c r="CZ1363"/>
      <c r="DA1363"/>
      <c r="DB1363"/>
      <c r="DC1363"/>
      <c r="DD1363"/>
      <c r="DE1363"/>
      <c r="DF1363"/>
      <c r="DG1363"/>
      <c r="DH1363"/>
      <c r="DI1363"/>
      <c r="DJ1363"/>
      <c r="DK1363"/>
      <c r="DL1363"/>
      <c r="DM1363"/>
      <c r="DN1363"/>
      <c r="DO1363"/>
      <c r="DP1363"/>
      <c r="DQ1363"/>
      <c r="DR1363"/>
      <c r="DS1363"/>
      <c r="DT1363"/>
      <c r="DU1363"/>
      <c r="DV1363"/>
      <c r="DW1363"/>
      <c r="DX1363"/>
      <c r="DY1363"/>
      <c r="DZ1363"/>
      <c r="EA1363"/>
      <c r="EB1363"/>
    </row>
    <row r="1364" spans="1:132" x14ac:dyDescent="0.25">
      <c r="A1364" s="270"/>
      <c r="B1364" s="275" t="s">
        <v>1143</v>
      </c>
      <c r="C1364" s="367"/>
      <c r="D1364" s="357"/>
      <c r="E1364" s="365"/>
      <c r="F1364" s="370"/>
      <c r="G1364" s="359"/>
      <c r="H1364" s="52">
        <f t="shared" si="399"/>
        <v>0</v>
      </c>
      <c r="I1364" s="360"/>
      <c r="J1364" s="55">
        <f t="shared" si="395"/>
        <v>0</v>
      </c>
      <c r="K1364" s="361">
        <f t="shared" si="396"/>
        <v>0</v>
      </c>
      <c r="L1364" s="469">
        <f t="shared" si="397"/>
        <v>0</v>
      </c>
      <c r="M1364" s="351"/>
      <c r="N1364" s="351"/>
      <c r="O1364" s="351"/>
      <c r="P1364" s="351"/>
      <c r="Q1364" s="351"/>
      <c r="R1364"/>
      <c r="S1364"/>
      <c r="T1364"/>
      <c r="U1364"/>
      <c r="V1364"/>
      <c r="W1364"/>
      <c r="X1364"/>
      <c r="Y1364"/>
      <c r="Z1364"/>
      <c r="AA1364" s="465"/>
      <c r="AB1364"/>
      <c r="AC1364"/>
      <c r="AD1364" s="465"/>
      <c r="AE1364"/>
      <c r="AF1364"/>
      <c r="AG1364" s="465"/>
      <c r="AH1364"/>
      <c r="AI1364"/>
      <c r="AJ1364" s="465"/>
      <c r="AK1364"/>
      <c r="AL1364"/>
      <c r="AM1364" s="465"/>
      <c r="AN1364"/>
      <c r="AO1364"/>
      <c r="AP1364" s="465"/>
      <c r="AQ1364"/>
      <c r="AR1364"/>
      <c r="AS1364" s="465"/>
      <c r="AT1364" s="495"/>
      <c r="AU1364"/>
      <c r="AV1364" s="465"/>
      <c r="AW1364" s="495"/>
      <c r="AX1364" s="495"/>
      <c r="AY1364" s="465"/>
      <c r="AZ1364" s="458">
        <f t="shared" si="392"/>
        <v>0</v>
      </c>
      <c r="BA1364" s="86">
        <f t="shared" si="389"/>
        <v>0</v>
      </c>
      <c r="BB1364"/>
      <c r="BC1364" s="465"/>
      <c r="BD1364" s="253">
        <v>0</v>
      </c>
      <c r="BE1364" s="66">
        <f t="shared" si="391"/>
        <v>0</v>
      </c>
      <c r="BF1364" s="85">
        <f t="shared" si="393"/>
        <v>0</v>
      </c>
      <c r="BG1364"/>
      <c r="BH1364"/>
      <c r="BI1364"/>
      <c r="BJ1364"/>
      <c r="BK1364"/>
      <c r="BL1364"/>
      <c r="BM1364"/>
      <c r="BN1364"/>
      <c r="BO1364"/>
      <c r="BP1364"/>
      <c r="BQ1364"/>
      <c r="BR1364"/>
      <c r="BS1364"/>
      <c r="BT1364"/>
      <c r="BU1364"/>
      <c r="BV1364"/>
      <c r="BW1364"/>
      <c r="BX1364"/>
      <c r="BY1364"/>
      <c r="BZ1364"/>
      <c r="CA1364"/>
      <c r="CB1364"/>
      <c r="CC1364"/>
      <c r="CD1364"/>
      <c r="CE1364"/>
      <c r="CF1364"/>
      <c r="CG1364"/>
      <c r="CH1364"/>
      <c r="CI1364"/>
      <c r="CJ1364"/>
      <c r="CK1364"/>
      <c r="CL1364"/>
      <c r="CM1364"/>
      <c r="CN1364"/>
      <c r="CO1364"/>
      <c r="CP1364"/>
      <c r="CQ1364"/>
      <c r="CR1364"/>
      <c r="CS1364"/>
      <c r="CT1364"/>
      <c r="CU1364"/>
      <c r="CV1364"/>
      <c r="CW1364"/>
      <c r="CX1364"/>
      <c r="CY1364"/>
      <c r="CZ1364"/>
      <c r="DA1364"/>
      <c r="DB1364"/>
      <c r="DC1364"/>
      <c r="DD1364"/>
      <c r="DE1364"/>
      <c r="DF1364"/>
      <c r="DG1364"/>
      <c r="DH1364"/>
      <c r="DI1364"/>
      <c r="DJ1364"/>
      <c r="DK1364"/>
      <c r="DL1364"/>
      <c r="DM1364"/>
      <c r="DN1364"/>
      <c r="DO1364"/>
      <c r="DP1364"/>
      <c r="DQ1364"/>
      <c r="DR1364"/>
      <c r="DS1364"/>
      <c r="DT1364"/>
      <c r="DU1364"/>
      <c r="DV1364"/>
      <c r="DW1364"/>
      <c r="DX1364"/>
      <c r="DY1364"/>
      <c r="DZ1364"/>
      <c r="EA1364"/>
      <c r="EB1364"/>
    </row>
    <row r="1365" spans="1:132" x14ac:dyDescent="0.25">
      <c r="A1365" s="270"/>
      <c r="B1365" s="275" t="s">
        <v>1144</v>
      </c>
      <c r="C1365" s="367"/>
      <c r="D1365" s="373"/>
      <c r="E1365" s="365"/>
      <c r="F1365" s="370"/>
      <c r="G1365" s="359"/>
      <c r="H1365" s="52">
        <f t="shared" si="399"/>
        <v>0</v>
      </c>
      <c r="I1365" s="360"/>
      <c r="J1365" s="55">
        <f t="shared" si="395"/>
        <v>0</v>
      </c>
      <c r="K1365" s="361">
        <f t="shared" si="396"/>
        <v>0</v>
      </c>
      <c r="L1365" s="469">
        <f t="shared" si="397"/>
        <v>0</v>
      </c>
      <c r="M1365" s="351"/>
      <c r="N1365" s="351"/>
      <c r="O1365" s="351"/>
      <c r="P1365" s="351"/>
      <c r="Q1365" s="351"/>
      <c r="R1365"/>
      <c r="S1365"/>
      <c r="T1365"/>
      <c r="U1365"/>
      <c r="V1365"/>
      <c r="W1365"/>
      <c r="X1365"/>
      <c r="Y1365"/>
      <c r="Z1365"/>
      <c r="AA1365" s="465"/>
      <c r="AB1365"/>
      <c r="AC1365"/>
      <c r="AD1365" s="465"/>
      <c r="AE1365"/>
      <c r="AF1365"/>
      <c r="AG1365" s="465"/>
      <c r="AH1365"/>
      <c r="AI1365"/>
      <c r="AJ1365" s="465"/>
      <c r="AK1365"/>
      <c r="AL1365"/>
      <c r="AM1365" s="465"/>
      <c r="AN1365"/>
      <c r="AO1365"/>
      <c r="AP1365" s="465"/>
      <c r="AQ1365"/>
      <c r="AR1365"/>
      <c r="AS1365" s="465"/>
      <c r="AT1365" s="495"/>
      <c r="AU1365"/>
      <c r="AV1365" s="465"/>
      <c r="AW1365" s="495"/>
      <c r="AX1365" s="495"/>
      <c r="AY1365" s="465"/>
      <c r="AZ1365" s="458">
        <f t="shared" si="392"/>
        <v>0</v>
      </c>
      <c r="BA1365" s="86">
        <f t="shared" si="389"/>
        <v>0</v>
      </c>
      <c r="BB1365"/>
      <c r="BC1365" s="465"/>
      <c r="BD1365" s="253">
        <v>0</v>
      </c>
      <c r="BE1365" s="66">
        <f t="shared" si="391"/>
        <v>0</v>
      </c>
      <c r="BF1365" s="85">
        <f t="shared" si="393"/>
        <v>0</v>
      </c>
      <c r="BG1365"/>
      <c r="BH1365"/>
      <c r="BI1365"/>
      <c r="BJ1365"/>
      <c r="BK1365"/>
      <c r="BL1365"/>
      <c r="BM1365"/>
      <c r="BN1365"/>
      <c r="BO1365"/>
      <c r="BP1365"/>
      <c r="BQ1365"/>
      <c r="BR1365"/>
      <c r="BS1365"/>
      <c r="BT1365"/>
      <c r="BU1365"/>
      <c r="BV1365"/>
      <c r="BW1365"/>
      <c r="BX1365"/>
      <c r="BY1365"/>
      <c r="BZ1365"/>
      <c r="CA1365"/>
      <c r="CB1365"/>
      <c r="CC1365"/>
      <c r="CD1365"/>
      <c r="CE1365"/>
      <c r="CF1365"/>
      <c r="CG1365"/>
      <c r="CH1365"/>
      <c r="CI1365"/>
      <c r="CJ1365"/>
      <c r="CK1365"/>
      <c r="CL1365"/>
      <c r="CM1365"/>
      <c r="CN1365"/>
      <c r="CO1365"/>
      <c r="CP1365"/>
      <c r="CQ1365"/>
      <c r="CR1365"/>
      <c r="CS1365"/>
      <c r="CT1365"/>
      <c r="CU1365"/>
      <c r="CV1365"/>
      <c r="CW1365"/>
      <c r="CX1365"/>
      <c r="CY1365"/>
      <c r="CZ1365"/>
      <c r="DA1365"/>
      <c r="DB1365"/>
      <c r="DC1365"/>
      <c r="DD1365"/>
      <c r="DE1365"/>
      <c r="DF1365"/>
      <c r="DG1365"/>
      <c r="DH1365"/>
      <c r="DI1365"/>
      <c r="DJ1365"/>
      <c r="DK1365"/>
      <c r="DL1365"/>
      <c r="DM1365"/>
      <c r="DN1365"/>
      <c r="DO1365"/>
      <c r="DP1365"/>
      <c r="DQ1365"/>
      <c r="DR1365"/>
      <c r="DS1365"/>
      <c r="DT1365"/>
      <c r="DU1365"/>
      <c r="DV1365"/>
      <c r="DW1365"/>
      <c r="DX1365"/>
      <c r="DY1365"/>
      <c r="DZ1365"/>
      <c r="EA1365"/>
      <c r="EB1365"/>
    </row>
    <row r="1366" spans="1:132" x14ac:dyDescent="0.25">
      <c r="A1366" s="270"/>
      <c r="B1366" s="275" t="s">
        <v>215</v>
      </c>
      <c r="C1366" s="367"/>
      <c r="D1366" s="373"/>
      <c r="E1366" s="365"/>
      <c r="F1366" s="370"/>
      <c r="G1366" s="359"/>
      <c r="H1366" s="52">
        <f t="shared" si="399"/>
        <v>0</v>
      </c>
      <c r="I1366" s="360"/>
      <c r="J1366" s="55">
        <f t="shared" si="395"/>
        <v>0</v>
      </c>
      <c r="K1366" s="361">
        <f t="shared" si="396"/>
        <v>0</v>
      </c>
      <c r="L1366" s="469">
        <f t="shared" si="397"/>
        <v>0</v>
      </c>
      <c r="M1366" s="351"/>
      <c r="N1366" s="351"/>
      <c r="O1366" s="351"/>
      <c r="P1366" s="351"/>
      <c r="Q1366" s="351"/>
      <c r="R1366"/>
      <c r="S1366"/>
      <c r="T1366"/>
      <c r="U1366"/>
      <c r="V1366"/>
      <c r="W1366"/>
      <c r="X1366"/>
      <c r="Y1366"/>
      <c r="Z1366"/>
      <c r="AA1366" s="465"/>
      <c r="AB1366"/>
      <c r="AC1366"/>
      <c r="AD1366" s="465"/>
      <c r="AE1366"/>
      <c r="AF1366"/>
      <c r="AG1366" s="465"/>
      <c r="AH1366"/>
      <c r="AI1366"/>
      <c r="AJ1366" s="465"/>
      <c r="AK1366"/>
      <c r="AL1366"/>
      <c r="AM1366" s="465"/>
      <c r="AN1366"/>
      <c r="AO1366"/>
      <c r="AP1366" s="465"/>
      <c r="AQ1366"/>
      <c r="AR1366"/>
      <c r="AS1366" s="465"/>
      <c r="AT1366" s="495"/>
      <c r="AU1366"/>
      <c r="AV1366" s="465"/>
      <c r="AW1366" s="495"/>
      <c r="AX1366" s="495"/>
      <c r="AY1366" s="465"/>
      <c r="AZ1366" s="458">
        <f t="shared" si="392"/>
        <v>0</v>
      </c>
      <c r="BA1366" s="86">
        <f t="shared" si="389"/>
        <v>0</v>
      </c>
      <c r="BB1366"/>
      <c r="BC1366" s="465"/>
      <c r="BD1366" s="253">
        <v>0</v>
      </c>
      <c r="BE1366" s="66">
        <f t="shared" si="391"/>
        <v>0</v>
      </c>
      <c r="BF1366" s="85">
        <f t="shared" si="393"/>
        <v>0</v>
      </c>
      <c r="BG1366"/>
      <c r="BH1366"/>
      <c r="BI1366"/>
      <c r="BJ1366"/>
      <c r="BK1366"/>
      <c r="BL1366"/>
      <c r="BM1366"/>
      <c r="BN1366"/>
      <c r="BO1366"/>
      <c r="BP1366"/>
      <c r="BQ1366"/>
      <c r="BR1366"/>
      <c r="BS1366"/>
      <c r="BT1366"/>
      <c r="BU1366"/>
      <c r="BV1366"/>
      <c r="BW1366"/>
      <c r="BX1366"/>
      <c r="BY1366"/>
      <c r="BZ1366"/>
      <c r="CA1366"/>
      <c r="CB1366"/>
      <c r="CC1366"/>
      <c r="CD1366"/>
      <c r="CE1366"/>
      <c r="CF1366"/>
      <c r="CG1366"/>
      <c r="CH1366"/>
      <c r="CI1366"/>
      <c r="CJ1366"/>
      <c r="CK1366"/>
      <c r="CL1366"/>
      <c r="CM1366"/>
      <c r="CN1366"/>
      <c r="CO1366"/>
      <c r="CP1366"/>
      <c r="CQ1366"/>
      <c r="CR1366"/>
      <c r="CS1366"/>
      <c r="CT1366"/>
      <c r="CU1366"/>
      <c r="CV1366"/>
      <c r="CW1366"/>
      <c r="CX1366"/>
      <c r="CY1366"/>
      <c r="CZ1366"/>
      <c r="DA1366"/>
      <c r="DB1366"/>
      <c r="DC1366"/>
      <c r="DD1366"/>
      <c r="DE1366"/>
      <c r="DF1366"/>
      <c r="DG1366"/>
      <c r="DH1366"/>
      <c r="DI1366"/>
      <c r="DJ1366"/>
      <c r="DK1366"/>
      <c r="DL1366"/>
      <c r="DM1366"/>
      <c r="DN1366"/>
      <c r="DO1366"/>
      <c r="DP1366"/>
      <c r="DQ1366"/>
      <c r="DR1366"/>
      <c r="DS1366"/>
      <c r="DT1366"/>
      <c r="DU1366"/>
      <c r="DV1366"/>
      <c r="DW1366"/>
      <c r="DX1366"/>
      <c r="DY1366"/>
      <c r="DZ1366"/>
      <c r="EA1366"/>
      <c r="EB1366"/>
    </row>
    <row r="1367" spans="1:132" x14ac:dyDescent="0.25">
      <c r="A1367" s="270"/>
      <c r="B1367" s="275" t="s">
        <v>1145</v>
      </c>
      <c r="C1367" s="367"/>
      <c r="D1367" s="357"/>
      <c r="E1367" s="365"/>
      <c r="F1367" s="370"/>
      <c r="G1367" s="359"/>
      <c r="H1367" s="52">
        <f t="shared" si="399"/>
        <v>0</v>
      </c>
      <c r="I1367" s="360"/>
      <c r="J1367" s="55">
        <f t="shared" si="395"/>
        <v>0</v>
      </c>
      <c r="K1367" s="361">
        <f t="shared" si="396"/>
        <v>0</v>
      </c>
      <c r="L1367" s="469">
        <f t="shared" si="397"/>
        <v>0</v>
      </c>
      <c r="M1367" s="351"/>
      <c r="N1367" s="351"/>
      <c r="O1367" s="351"/>
      <c r="P1367" s="351"/>
      <c r="Q1367" s="351"/>
      <c r="R1367"/>
      <c r="S1367"/>
      <c r="T1367"/>
      <c r="U1367"/>
      <c r="V1367"/>
      <c r="W1367"/>
      <c r="X1367"/>
      <c r="Y1367"/>
      <c r="Z1367"/>
      <c r="AA1367" s="465"/>
      <c r="AB1367"/>
      <c r="AC1367"/>
      <c r="AD1367" s="465"/>
      <c r="AE1367"/>
      <c r="AF1367"/>
      <c r="AG1367" s="465"/>
      <c r="AH1367"/>
      <c r="AI1367"/>
      <c r="AJ1367" s="465"/>
      <c r="AK1367"/>
      <c r="AL1367"/>
      <c r="AM1367" s="465"/>
      <c r="AN1367"/>
      <c r="AO1367"/>
      <c r="AP1367" s="465"/>
      <c r="AQ1367"/>
      <c r="AR1367"/>
      <c r="AS1367" s="465"/>
      <c r="AT1367" s="495"/>
      <c r="AU1367"/>
      <c r="AV1367" s="465"/>
      <c r="AW1367" s="495"/>
      <c r="AX1367" s="495"/>
      <c r="AY1367" s="465"/>
      <c r="AZ1367" s="458">
        <f t="shared" si="392"/>
        <v>0</v>
      </c>
      <c r="BA1367" s="86">
        <f t="shared" ref="BA1367:BA1430" si="400">AZ1367*E1367</f>
        <v>0</v>
      </c>
      <c r="BB1367"/>
      <c r="BC1367" s="465"/>
      <c r="BD1367" s="253">
        <v>0</v>
      </c>
      <c r="BE1367" s="66">
        <f t="shared" si="391"/>
        <v>0</v>
      </c>
      <c r="BF1367" s="85">
        <f t="shared" si="393"/>
        <v>0</v>
      </c>
      <c r="BG1367"/>
      <c r="BH1367"/>
      <c r="BI1367"/>
      <c r="BJ1367"/>
      <c r="BK1367"/>
      <c r="BL1367"/>
      <c r="BM1367"/>
      <c r="BN1367"/>
      <c r="BO1367"/>
      <c r="BP1367"/>
      <c r="BQ1367"/>
      <c r="BR1367"/>
      <c r="BS1367"/>
      <c r="BT1367"/>
      <c r="BU1367"/>
      <c r="BV1367"/>
      <c r="BW1367"/>
      <c r="BX1367"/>
      <c r="BY1367"/>
      <c r="BZ1367"/>
      <c r="CA1367"/>
      <c r="CB1367"/>
      <c r="CC1367"/>
      <c r="CD1367"/>
      <c r="CE1367"/>
      <c r="CF1367"/>
      <c r="CG1367"/>
      <c r="CH1367"/>
      <c r="CI1367"/>
      <c r="CJ1367"/>
      <c r="CK1367"/>
      <c r="CL1367"/>
      <c r="CM1367"/>
      <c r="CN1367"/>
      <c r="CO1367"/>
      <c r="CP1367"/>
      <c r="CQ1367"/>
      <c r="CR1367"/>
      <c r="CS1367"/>
      <c r="CT1367"/>
      <c r="CU1367"/>
      <c r="CV1367"/>
      <c r="CW1367"/>
      <c r="CX1367"/>
      <c r="CY1367"/>
      <c r="CZ1367"/>
      <c r="DA1367"/>
      <c r="DB1367"/>
      <c r="DC1367"/>
      <c r="DD1367"/>
      <c r="DE1367"/>
      <c r="DF1367"/>
      <c r="DG1367"/>
      <c r="DH1367"/>
      <c r="DI1367"/>
      <c r="DJ1367"/>
      <c r="DK1367"/>
      <c r="DL1367"/>
      <c r="DM1367"/>
      <c r="DN1367"/>
      <c r="DO1367"/>
      <c r="DP1367"/>
      <c r="DQ1367"/>
      <c r="DR1367"/>
      <c r="DS1367"/>
      <c r="DT1367"/>
      <c r="DU1367"/>
      <c r="DV1367"/>
      <c r="DW1367"/>
      <c r="DX1367"/>
      <c r="DY1367"/>
      <c r="DZ1367"/>
      <c r="EA1367"/>
      <c r="EB1367"/>
    </row>
    <row r="1368" spans="1:132" x14ac:dyDescent="0.25">
      <c r="A1368" s="270"/>
      <c r="B1368" s="281"/>
      <c r="C1368" s="367" t="s">
        <v>1425</v>
      </c>
      <c r="D1368" s="371"/>
      <c r="E1368" s="372"/>
      <c r="F1368" s="370" t="str">
        <f t="shared" si="398"/>
        <v xml:space="preserve"> </v>
      </c>
      <c r="G1368" s="374">
        <v>101.2</v>
      </c>
      <c r="H1368" s="52">
        <f t="shared" si="399"/>
        <v>0</v>
      </c>
      <c r="I1368" s="360"/>
      <c r="J1368" s="55">
        <f t="shared" si="395"/>
        <v>0</v>
      </c>
      <c r="K1368" s="361">
        <f t="shared" si="396"/>
        <v>101.2</v>
      </c>
      <c r="L1368" s="469">
        <f t="shared" si="397"/>
        <v>0</v>
      </c>
      <c r="M1368" s="351"/>
      <c r="N1368" s="351"/>
      <c r="O1368" s="351"/>
      <c r="P1368" s="351"/>
      <c r="Q1368" s="351"/>
      <c r="R1368"/>
      <c r="S1368"/>
      <c r="T1368"/>
      <c r="U1368"/>
      <c r="V1368"/>
      <c r="W1368"/>
      <c r="X1368"/>
      <c r="Y1368"/>
      <c r="Z1368"/>
      <c r="AA1368" s="465"/>
      <c r="AB1368"/>
      <c r="AC1368"/>
      <c r="AD1368" s="465"/>
      <c r="AE1368"/>
      <c r="AF1368"/>
      <c r="AG1368" s="465"/>
      <c r="AH1368"/>
      <c r="AI1368"/>
      <c r="AJ1368" s="465"/>
      <c r="AK1368"/>
      <c r="AL1368"/>
      <c r="AM1368" s="465"/>
      <c r="AN1368"/>
      <c r="AO1368"/>
      <c r="AP1368" s="465"/>
      <c r="AQ1368"/>
      <c r="AR1368"/>
      <c r="AS1368" s="465"/>
      <c r="AT1368" s="495"/>
      <c r="AU1368"/>
      <c r="AV1368" s="465"/>
      <c r="AW1368" s="495"/>
      <c r="AX1368" s="495"/>
      <c r="AY1368" s="465"/>
      <c r="AZ1368" s="458">
        <f t="shared" si="392"/>
        <v>0</v>
      </c>
      <c r="BA1368" s="86">
        <f t="shared" si="400"/>
        <v>0</v>
      </c>
      <c r="BB1368"/>
      <c r="BC1368" s="465"/>
      <c r="BD1368" s="253">
        <v>0</v>
      </c>
      <c r="BE1368" s="66">
        <f t="shared" si="391"/>
        <v>0</v>
      </c>
      <c r="BF1368" s="85">
        <f t="shared" si="393"/>
        <v>0</v>
      </c>
      <c r="BG1368"/>
      <c r="BH1368"/>
      <c r="BI1368"/>
      <c r="BJ1368"/>
      <c r="BK1368"/>
      <c r="BL1368"/>
      <c r="BM1368"/>
      <c r="BN1368"/>
      <c r="BO1368"/>
      <c r="BP1368"/>
      <c r="BQ1368"/>
      <c r="BR1368"/>
      <c r="BS1368"/>
      <c r="BT1368"/>
      <c r="BU1368"/>
      <c r="BV1368"/>
      <c r="BW1368"/>
      <c r="BX1368"/>
      <c r="BY1368"/>
      <c r="BZ1368"/>
      <c r="CA1368"/>
      <c r="CB1368"/>
      <c r="CC1368"/>
      <c r="CD1368"/>
      <c r="CE1368"/>
      <c r="CF1368"/>
      <c r="CG1368"/>
      <c r="CH1368"/>
      <c r="CI1368"/>
      <c r="CJ1368"/>
      <c r="CK1368"/>
      <c r="CL1368"/>
      <c r="CM1368"/>
      <c r="CN1368"/>
      <c r="CO1368"/>
      <c r="CP1368"/>
      <c r="CQ1368"/>
      <c r="CR1368"/>
      <c r="CS1368"/>
      <c r="CT1368"/>
      <c r="CU1368"/>
      <c r="CV1368"/>
      <c r="CW1368"/>
      <c r="CX1368"/>
      <c r="CY1368"/>
      <c r="CZ1368"/>
      <c r="DA1368"/>
      <c r="DB1368"/>
      <c r="DC1368"/>
      <c r="DD1368"/>
      <c r="DE1368"/>
      <c r="DF1368"/>
      <c r="DG1368"/>
      <c r="DH1368"/>
      <c r="DI1368"/>
      <c r="DJ1368"/>
      <c r="DK1368"/>
      <c r="DL1368"/>
      <c r="DM1368"/>
      <c r="DN1368"/>
      <c r="DO1368"/>
      <c r="DP1368"/>
      <c r="DQ1368"/>
      <c r="DR1368"/>
      <c r="DS1368"/>
      <c r="DT1368"/>
      <c r="DU1368"/>
      <c r="DV1368"/>
      <c r="DW1368"/>
      <c r="DX1368"/>
      <c r="DY1368"/>
      <c r="DZ1368"/>
      <c r="EA1368"/>
      <c r="EB1368"/>
    </row>
    <row r="1369" spans="1:132" x14ac:dyDescent="0.25">
      <c r="A1369" s="270"/>
      <c r="B1369" s="281"/>
      <c r="C1369" s="367"/>
      <c r="D1369" s="371"/>
      <c r="E1369" s="372"/>
      <c r="F1369" s="370"/>
      <c r="G1369" s="374"/>
      <c r="H1369" s="52">
        <f t="shared" si="399"/>
        <v>0</v>
      </c>
      <c r="I1369" s="360"/>
      <c r="J1369" s="55">
        <f t="shared" si="395"/>
        <v>0</v>
      </c>
      <c r="K1369" s="361">
        <f t="shared" si="396"/>
        <v>0</v>
      </c>
      <c r="L1369" s="469">
        <f t="shared" si="397"/>
        <v>0</v>
      </c>
      <c r="M1369" s="351"/>
      <c r="N1369" s="351"/>
      <c r="O1369" s="351"/>
      <c r="P1369" s="351"/>
      <c r="Q1369" s="351"/>
      <c r="R1369"/>
      <c r="S1369"/>
      <c r="T1369"/>
      <c r="U1369"/>
      <c r="V1369"/>
      <c r="W1369"/>
      <c r="X1369"/>
      <c r="Y1369"/>
      <c r="Z1369"/>
      <c r="AA1369" s="465"/>
      <c r="AB1369"/>
      <c r="AC1369"/>
      <c r="AD1369" s="465"/>
      <c r="AE1369"/>
      <c r="AF1369"/>
      <c r="AG1369" s="465"/>
      <c r="AH1369"/>
      <c r="AI1369"/>
      <c r="AJ1369" s="465"/>
      <c r="AK1369"/>
      <c r="AL1369"/>
      <c r="AM1369" s="465"/>
      <c r="AN1369"/>
      <c r="AO1369"/>
      <c r="AP1369" s="465"/>
      <c r="AQ1369"/>
      <c r="AR1369"/>
      <c r="AS1369" s="465"/>
      <c r="AT1369" s="495"/>
      <c r="AU1369"/>
      <c r="AV1369" s="465"/>
      <c r="AW1369" s="495"/>
      <c r="AX1369" s="495"/>
      <c r="AY1369" s="465"/>
      <c r="AZ1369" s="458">
        <f t="shared" si="392"/>
        <v>0</v>
      </c>
      <c r="BA1369" s="86">
        <f t="shared" si="400"/>
        <v>0</v>
      </c>
      <c r="BB1369"/>
      <c r="BC1369" s="465"/>
      <c r="BD1369" s="253">
        <v>0</v>
      </c>
      <c r="BE1369" s="66">
        <f t="shared" si="391"/>
        <v>0</v>
      </c>
      <c r="BF1369" s="85">
        <f t="shared" si="393"/>
        <v>0</v>
      </c>
      <c r="BG1369"/>
      <c r="BH1369"/>
      <c r="BI1369"/>
      <c r="BJ1369"/>
      <c r="BK1369"/>
      <c r="BL1369"/>
      <c r="BM1369"/>
      <c r="BN1369"/>
      <c r="BO1369"/>
      <c r="BP1369"/>
      <c r="BQ1369"/>
      <c r="BR1369"/>
      <c r="BS1369"/>
      <c r="BT1369"/>
      <c r="BU1369"/>
      <c r="BV1369"/>
      <c r="BW1369"/>
      <c r="BX1369"/>
      <c r="BY1369"/>
      <c r="BZ1369"/>
      <c r="CA1369"/>
      <c r="CB1369"/>
      <c r="CC1369"/>
      <c r="CD1369"/>
      <c r="CE1369"/>
      <c r="CF1369"/>
      <c r="CG1369"/>
      <c r="CH1369"/>
      <c r="CI1369"/>
      <c r="CJ1369"/>
      <c r="CK1369"/>
      <c r="CL1369"/>
      <c r="CM1369"/>
      <c r="CN1369"/>
      <c r="CO1369"/>
      <c r="CP1369"/>
      <c r="CQ1369"/>
      <c r="CR1369"/>
      <c r="CS1369"/>
      <c r="CT1369"/>
      <c r="CU1369"/>
      <c r="CV1369"/>
      <c r="CW1369"/>
      <c r="CX1369"/>
      <c r="CY1369"/>
      <c r="CZ1369"/>
      <c r="DA1369"/>
      <c r="DB1369"/>
      <c r="DC1369"/>
      <c r="DD1369"/>
      <c r="DE1369"/>
      <c r="DF1369"/>
      <c r="DG1369"/>
      <c r="DH1369"/>
      <c r="DI1369"/>
      <c r="DJ1369"/>
      <c r="DK1369"/>
      <c r="DL1369"/>
      <c r="DM1369"/>
      <c r="DN1369"/>
      <c r="DO1369"/>
      <c r="DP1369"/>
      <c r="DQ1369"/>
      <c r="DR1369"/>
      <c r="DS1369"/>
      <c r="DT1369"/>
      <c r="DU1369"/>
      <c r="DV1369"/>
      <c r="DW1369"/>
      <c r="DX1369"/>
      <c r="DY1369"/>
      <c r="DZ1369"/>
      <c r="EA1369"/>
      <c r="EB1369"/>
    </row>
    <row r="1370" spans="1:132" ht="51" x14ac:dyDescent="0.25">
      <c r="A1370" s="274" t="s">
        <v>1146</v>
      </c>
      <c r="B1370" s="275" t="s">
        <v>1147</v>
      </c>
      <c r="C1370" s="270"/>
      <c r="D1370" s="357"/>
      <c r="E1370" s="365"/>
      <c r="F1370" s="370" t="str">
        <f t="shared" si="398"/>
        <v xml:space="preserve"> </v>
      </c>
      <c r="G1370" s="374"/>
      <c r="H1370" s="52">
        <f t="shared" si="399"/>
        <v>0</v>
      </c>
      <c r="I1370" s="360"/>
      <c r="J1370" s="55">
        <f t="shared" si="395"/>
        <v>0</v>
      </c>
      <c r="K1370" s="361">
        <f t="shared" si="396"/>
        <v>0</v>
      </c>
      <c r="L1370" s="469">
        <f t="shared" si="397"/>
        <v>0</v>
      </c>
      <c r="M1370" s="351"/>
      <c r="N1370" s="351"/>
      <c r="O1370" s="351"/>
      <c r="P1370" s="351"/>
      <c r="Q1370" s="351"/>
      <c r="R1370"/>
      <c r="S1370"/>
      <c r="T1370"/>
      <c r="U1370"/>
      <c r="V1370"/>
      <c r="W1370"/>
      <c r="X1370"/>
      <c r="Y1370"/>
      <c r="Z1370"/>
      <c r="AA1370" s="465"/>
      <c r="AB1370"/>
      <c r="AC1370"/>
      <c r="AD1370" s="465"/>
      <c r="AE1370"/>
      <c r="AF1370"/>
      <c r="AG1370" s="465"/>
      <c r="AH1370"/>
      <c r="AI1370"/>
      <c r="AJ1370" s="465"/>
      <c r="AK1370"/>
      <c r="AL1370"/>
      <c r="AM1370" s="465"/>
      <c r="AN1370"/>
      <c r="AO1370"/>
      <c r="AP1370" s="465"/>
      <c r="AQ1370"/>
      <c r="AR1370"/>
      <c r="AS1370" s="465"/>
      <c r="AT1370" s="495"/>
      <c r="AU1370"/>
      <c r="AV1370" s="465"/>
      <c r="AW1370" s="495"/>
      <c r="AX1370" s="495"/>
      <c r="AY1370" s="465"/>
      <c r="AZ1370" s="458">
        <f t="shared" si="392"/>
        <v>0</v>
      </c>
      <c r="BA1370" s="86">
        <f t="shared" si="400"/>
        <v>0</v>
      </c>
      <c r="BB1370"/>
      <c r="BC1370" s="465"/>
      <c r="BD1370" s="253">
        <v>0</v>
      </c>
      <c r="BE1370" s="66">
        <f t="shared" ref="BE1370:BE1433" si="401">E1370</f>
        <v>0</v>
      </c>
      <c r="BF1370" s="85">
        <f t="shared" ref="BF1370:BF1433" si="402">BD1370*BE1370</f>
        <v>0</v>
      </c>
      <c r="BG1370"/>
      <c r="BH1370"/>
      <c r="BI1370"/>
      <c r="BJ1370"/>
      <c r="BK1370"/>
      <c r="BL1370"/>
      <c r="BM1370"/>
      <c r="BN1370"/>
      <c r="BO1370"/>
      <c r="BP1370"/>
      <c r="BQ1370"/>
      <c r="BR1370"/>
      <c r="BS1370"/>
      <c r="BT1370"/>
      <c r="BU1370"/>
      <c r="BV1370"/>
      <c r="BW1370"/>
      <c r="BX1370"/>
      <c r="BY1370"/>
      <c r="BZ1370"/>
      <c r="CA1370"/>
      <c r="CB1370"/>
      <c r="CC1370"/>
      <c r="CD1370"/>
      <c r="CE1370"/>
      <c r="CF1370"/>
      <c r="CG1370"/>
      <c r="CH1370"/>
      <c r="CI1370"/>
      <c r="CJ1370"/>
      <c r="CK1370"/>
      <c r="CL1370"/>
      <c r="CM1370"/>
      <c r="CN1370"/>
      <c r="CO1370"/>
      <c r="CP1370"/>
      <c r="CQ1370"/>
      <c r="CR1370"/>
      <c r="CS1370"/>
      <c r="CT1370"/>
      <c r="CU1370"/>
      <c r="CV1370"/>
      <c r="CW1370"/>
      <c r="CX1370"/>
      <c r="CY1370"/>
      <c r="CZ1370"/>
      <c r="DA1370"/>
      <c r="DB1370"/>
      <c r="DC1370"/>
      <c r="DD1370"/>
      <c r="DE1370"/>
      <c r="DF1370"/>
      <c r="DG1370"/>
      <c r="DH1370"/>
      <c r="DI1370"/>
      <c r="DJ1370"/>
      <c r="DK1370"/>
      <c r="DL1370"/>
      <c r="DM1370"/>
      <c r="DN1370"/>
      <c r="DO1370"/>
      <c r="DP1370"/>
      <c r="DQ1370"/>
      <c r="DR1370"/>
      <c r="DS1370"/>
      <c r="DT1370"/>
      <c r="DU1370"/>
      <c r="DV1370"/>
      <c r="DW1370"/>
      <c r="DX1370"/>
      <c r="DY1370"/>
      <c r="DZ1370"/>
      <c r="EA1370"/>
      <c r="EB1370"/>
    </row>
    <row r="1371" spans="1:132" ht="25.5" x14ac:dyDescent="0.25">
      <c r="A1371" s="280"/>
      <c r="B1371" s="282" t="s">
        <v>1148</v>
      </c>
      <c r="C1371" s="270"/>
      <c r="D1371" s="357"/>
      <c r="E1371" s="375"/>
      <c r="F1371" s="370"/>
      <c r="G1371" s="374"/>
      <c r="H1371" s="52">
        <f t="shared" si="399"/>
        <v>0</v>
      </c>
      <c r="I1371" s="360"/>
      <c r="J1371" s="55">
        <f t="shared" si="395"/>
        <v>0</v>
      </c>
      <c r="K1371" s="361">
        <f t="shared" si="396"/>
        <v>0</v>
      </c>
      <c r="L1371" s="469">
        <f t="shared" si="397"/>
        <v>0</v>
      </c>
      <c r="M1371" s="351"/>
      <c r="N1371" s="351"/>
      <c r="O1371" s="351"/>
      <c r="P1371" s="351"/>
      <c r="Q1371" s="351"/>
      <c r="R1371"/>
      <c r="S1371"/>
      <c r="T1371"/>
      <c r="U1371"/>
      <c r="V1371"/>
      <c r="W1371"/>
      <c r="X1371"/>
      <c r="Y1371"/>
      <c r="Z1371"/>
      <c r="AA1371" s="465"/>
      <c r="AB1371"/>
      <c r="AC1371"/>
      <c r="AD1371" s="465"/>
      <c r="AE1371"/>
      <c r="AF1371"/>
      <c r="AG1371" s="465"/>
      <c r="AH1371"/>
      <c r="AI1371"/>
      <c r="AJ1371" s="465"/>
      <c r="AK1371"/>
      <c r="AL1371"/>
      <c r="AM1371" s="465"/>
      <c r="AN1371"/>
      <c r="AO1371"/>
      <c r="AP1371" s="465"/>
      <c r="AQ1371"/>
      <c r="AR1371"/>
      <c r="AS1371" s="465"/>
      <c r="AT1371" s="495"/>
      <c r="AU1371"/>
      <c r="AV1371" s="465"/>
      <c r="AW1371" s="495"/>
      <c r="AX1371" s="495"/>
      <c r="AY1371" s="465"/>
      <c r="AZ1371" s="458">
        <f t="shared" si="392"/>
        <v>0</v>
      </c>
      <c r="BA1371" s="86">
        <f t="shared" si="400"/>
        <v>0</v>
      </c>
      <c r="BB1371"/>
      <c r="BC1371" s="465"/>
      <c r="BD1371" s="253">
        <v>0</v>
      </c>
      <c r="BE1371" s="66">
        <f t="shared" si="401"/>
        <v>0</v>
      </c>
      <c r="BF1371" s="85">
        <f t="shared" si="402"/>
        <v>0</v>
      </c>
      <c r="BG1371"/>
      <c r="BH1371"/>
      <c r="BI1371"/>
      <c r="BJ1371"/>
      <c r="BK1371"/>
      <c r="BL1371"/>
      <c r="BM1371"/>
      <c r="BN1371"/>
      <c r="BO1371"/>
      <c r="BP1371"/>
      <c r="BQ1371"/>
      <c r="BR1371"/>
      <c r="BS1371"/>
      <c r="BT1371"/>
      <c r="BU1371"/>
      <c r="BV1371"/>
      <c r="BW1371"/>
      <c r="BX1371"/>
      <c r="BY1371"/>
      <c r="BZ1371"/>
      <c r="CA1371"/>
      <c r="CB1371"/>
      <c r="CC1371"/>
      <c r="CD1371"/>
      <c r="CE1371"/>
      <c r="CF1371"/>
      <c r="CG1371"/>
      <c r="CH1371"/>
      <c r="CI1371"/>
      <c r="CJ1371"/>
      <c r="CK1371"/>
      <c r="CL1371"/>
      <c r="CM1371"/>
      <c r="CN1371"/>
      <c r="CO1371"/>
      <c r="CP1371"/>
      <c r="CQ1371"/>
      <c r="CR1371"/>
      <c r="CS1371"/>
      <c r="CT1371"/>
      <c r="CU1371"/>
      <c r="CV1371"/>
      <c r="CW1371"/>
      <c r="CX1371"/>
      <c r="CY1371"/>
      <c r="CZ1371"/>
      <c r="DA1371"/>
      <c r="DB1371"/>
      <c r="DC1371"/>
      <c r="DD1371"/>
      <c r="DE1371"/>
      <c r="DF1371"/>
      <c r="DG1371"/>
      <c r="DH1371"/>
      <c r="DI1371"/>
      <c r="DJ1371"/>
      <c r="DK1371"/>
      <c r="DL1371"/>
      <c r="DM1371"/>
      <c r="DN1371"/>
      <c r="DO1371"/>
      <c r="DP1371"/>
      <c r="DQ1371"/>
      <c r="DR1371"/>
      <c r="DS1371"/>
      <c r="DT1371"/>
      <c r="DU1371"/>
      <c r="DV1371"/>
      <c r="DW1371"/>
      <c r="DX1371"/>
      <c r="DY1371"/>
      <c r="DZ1371"/>
      <c r="EA1371"/>
      <c r="EB1371"/>
    </row>
    <row r="1372" spans="1:132" x14ac:dyDescent="0.25">
      <c r="A1372" s="280"/>
      <c r="B1372" s="275" t="s">
        <v>1149</v>
      </c>
      <c r="C1372" s="270"/>
      <c r="D1372" s="357"/>
      <c r="E1372" s="375"/>
      <c r="F1372" s="370"/>
      <c r="G1372" s="374"/>
      <c r="H1372" s="52">
        <f t="shared" si="399"/>
        <v>0</v>
      </c>
      <c r="I1372" s="360"/>
      <c r="J1372" s="55">
        <f t="shared" si="395"/>
        <v>0</v>
      </c>
      <c r="K1372" s="361">
        <f t="shared" si="396"/>
        <v>0</v>
      </c>
      <c r="L1372" s="469">
        <f t="shared" si="397"/>
        <v>0</v>
      </c>
      <c r="M1372" s="351"/>
      <c r="N1372" s="351"/>
      <c r="O1372" s="351"/>
      <c r="P1372" s="351"/>
      <c r="Q1372" s="351"/>
      <c r="R1372"/>
      <c r="S1372"/>
      <c r="T1372"/>
      <c r="U1372"/>
      <c r="V1372"/>
      <c r="W1372"/>
      <c r="X1372"/>
      <c r="Y1372"/>
      <c r="Z1372"/>
      <c r="AA1372" s="465"/>
      <c r="AB1372"/>
      <c r="AC1372"/>
      <c r="AD1372" s="465"/>
      <c r="AE1372"/>
      <c r="AF1372"/>
      <c r="AG1372" s="465"/>
      <c r="AH1372"/>
      <c r="AI1372"/>
      <c r="AJ1372" s="465"/>
      <c r="AK1372"/>
      <c r="AL1372"/>
      <c r="AM1372" s="465"/>
      <c r="AN1372"/>
      <c r="AO1372"/>
      <c r="AP1372" s="465"/>
      <c r="AQ1372"/>
      <c r="AR1372"/>
      <c r="AS1372" s="465"/>
      <c r="AT1372" s="495"/>
      <c r="AU1372"/>
      <c r="AV1372" s="465"/>
      <c r="AW1372" s="495"/>
      <c r="AX1372" s="495"/>
      <c r="AY1372" s="465"/>
      <c r="AZ1372" s="458">
        <f t="shared" si="392"/>
        <v>0</v>
      </c>
      <c r="BA1372" s="86">
        <f t="shared" si="400"/>
        <v>0</v>
      </c>
      <c r="BB1372"/>
      <c r="BC1372" s="465"/>
      <c r="BD1372" s="253">
        <v>0</v>
      </c>
      <c r="BE1372" s="66">
        <f t="shared" si="401"/>
        <v>0</v>
      </c>
      <c r="BF1372" s="85">
        <f t="shared" si="402"/>
        <v>0</v>
      </c>
      <c r="BG1372"/>
      <c r="BH1372"/>
      <c r="BI1372"/>
      <c r="BJ1372"/>
      <c r="BK1372"/>
      <c r="BL1372"/>
      <c r="BM1372"/>
      <c r="BN1372"/>
      <c r="BO1372"/>
      <c r="BP1372"/>
      <c r="BQ1372"/>
      <c r="BR1372"/>
      <c r="BS1372"/>
      <c r="BT1372"/>
      <c r="BU1372"/>
      <c r="BV1372"/>
      <c r="BW1372"/>
      <c r="BX1372"/>
      <c r="BY1372"/>
      <c r="BZ1372"/>
      <c r="CA1372"/>
      <c r="CB1372"/>
      <c r="CC1372"/>
      <c r="CD1372"/>
      <c r="CE1372"/>
      <c r="CF1372"/>
      <c r="CG1372"/>
      <c r="CH1372"/>
      <c r="CI1372"/>
      <c r="CJ1372"/>
      <c r="CK1372"/>
      <c r="CL1372"/>
      <c r="CM1372"/>
      <c r="CN1372"/>
      <c r="CO1372"/>
      <c r="CP1372"/>
      <c r="CQ1372"/>
      <c r="CR1372"/>
      <c r="CS1372"/>
      <c r="CT1372"/>
      <c r="CU1372"/>
      <c r="CV1372"/>
      <c r="CW1372"/>
      <c r="CX1372"/>
      <c r="CY1372"/>
      <c r="CZ1372"/>
      <c r="DA1372"/>
      <c r="DB1372"/>
      <c r="DC1372"/>
      <c r="DD1372"/>
      <c r="DE1372"/>
      <c r="DF1372"/>
      <c r="DG1372"/>
      <c r="DH1372"/>
      <c r="DI1372"/>
      <c r="DJ1372"/>
      <c r="DK1372"/>
      <c r="DL1372"/>
      <c r="DM1372"/>
      <c r="DN1372"/>
      <c r="DO1372"/>
      <c r="DP1372"/>
      <c r="DQ1372"/>
      <c r="DR1372"/>
      <c r="DS1372"/>
      <c r="DT1372"/>
      <c r="DU1372"/>
      <c r="DV1372"/>
      <c r="DW1372"/>
      <c r="DX1372"/>
      <c r="DY1372"/>
      <c r="DZ1372"/>
      <c r="EA1372"/>
      <c r="EB1372"/>
    </row>
    <row r="1373" spans="1:132" x14ac:dyDescent="0.25">
      <c r="A1373" s="283"/>
      <c r="B1373" s="281"/>
      <c r="C1373" s="367" t="s">
        <v>1425</v>
      </c>
      <c r="D1373" s="371"/>
      <c r="E1373" s="372"/>
      <c r="F1373" s="370" t="str">
        <f t="shared" ref="F1373" si="403">IF(E1373&gt;0,E1373*D1373," ")</f>
        <v xml:space="preserve"> </v>
      </c>
      <c r="G1373" s="374">
        <v>25</v>
      </c>
      <c r="H1373" s="52">
        <f t="shared" si="399"/>
        <v>0</v>
      </c>
      <c r="I1373" s="360"/>
      <c r="J1373" s="55">
        <f t="shared" si="395"/>
        <v>0</v>
      </c>
      <c r="K1373" s="361">
        <f t="shared" si="396"/>
        <v>25</v>
      </c>
      <c r="L1373" s="469">
        <f t="shared" si="397"/>
        <v>0</v>
      </c>
      <c r="M1373" s="351"/>
      <c r="N1373" s="351"/>
      <c r="O1373" s="351"/>
      <c r="P1373" s="351"/>
      <c r="Q1373" s="351"/>
      <c r="R1373"/>
      <c r="S1373"/>
      <c r="T1373"/>
      <c r="U1373"/>
      <c r="V1373"/>
      <c r="W1373"/>
      <c r="X1373"/>
      <c r="Y1373"/>
      <c r="Z1373"/>
      <c r="AA1373" s="465"/>
      <c r="AB1373"/>
      <c r="AC1373"/>
      <c r="AD1373" s="465"/>
      <c r="AE1373"/>
      <c r="AF1373"/>
      <c r="AG1373" s="465"/>
      <c r="AH1373"/>
      <c r="AI1373"/>
      <c r="AJ1373" s="465"/>
      <c r="AK1373"/>
      <c r="AL1373"/>
      <c r="AM1373" s="465"/>
      <c r="AN1373"/>
      <c r="AO1373"/>
      <c r="AP1373" s="465"/>
      <c r="AQ1373"/>
      <c r="AR1373"/>
      <c r="AS1373" s="465"/>
      <c r="AT1373" s="495"/>
      <c r="AU1373"/>
      <c r="AV1373" s="465"/>
      <c r="AW1373" s="495"/>
      <c r="AX1373" s="495"/>
      <c r="AY1373" s="465"/>
      <c r="AZ1373" s="458">
        <f t="shared" si="392"/>
        <v>0</v>
      </c>
      <c r="BA1373" s="86">
        <f t="shared" si="400"/>
        <v>0</v>
      </c>
      <c r="BB1373"/>
      <c r="BC1373" s="465"/>
      <c r="BD1373" s="253">
        <v>0</v>
      </c>
      <c r="BE1373" s="66">
        <f t="shared" si="401"/>
        <v>0</v>
      </c>
      <c r="BF1373" s="85">
        <f t="shared" si="402"/>
        <v>0</v>
      </c>
      <c r="BG1373"/>
      <c r="BH1373"/>
      <c r="BI1373"/>
      <c r="BJ1373"/>
      <c r="BK1373"/>
      <c r="BL1373"/>
      <c r="BM1373"/>
      <c r="BN1373"/>
      <c r="BO1373"/>
      <c r="BP1373"/>
      <c r="BQ1373"/>
      <c r="BR1373"/>
      <c r="BS1373"/>
      <c r="BT1373"/>
      <c r="BU1373"/>
      <c r="BV1373"/>
      <c r="BW1373"/>
      <c r="BX1373"/>
      <c r="BY1373"/>
      <c r="BZ1373"/>
      <c r="CA1373"/>
      <c r="CB1373"/>
      <c r="CC1373"/>
      <c r="CD1373"/>
      <c r="CE1373"/>
      <c r="CF1373"/>
      <c r="CG1373"/>
      <c r="CH1373"/>
      <c r="CI1373"/>
      <c r="CJ1373"/>
      <c r="CK1373"/>
      <c r="CL1373"/>
      <c r="CM1373"/>
      <c r="CN1373"/>
      <c r="CO1373"/>
      <c r="CP1373"/>
      <c r="CQ1373"/>
      <c r="CR1373"/>
      <c r="CS1373"/>
      <c r="CT1373"/>
      <c r="CU1373"/>
      <c r="CV1373"/>
      <c r="CW1373"/>
      <c r="CX1373"/>
      <c r="CY1373"/>
      <c r="CZ1373"/>
      <c r="DA1373"/>
      <c r="DB1373"/>
      <c r="DC1373"/>
      <c r="DD1373"/>
      <c r="DE1373"/>
      <c r="DF1373"/>
      <c r="DG1373"/>
      <c r="DH1373"/>
      <c r="DI1373"/>
      <c r="DJ1373"/>
      <c r="DK1373"/>
      <c r="DL1373"/>
      <c r="DM1373"/>
      <c r="DN1373"/>
      <c r="DO1373"/>
      <c r="DP1373"/>
      <c r="DQ1373"/>
      <c r="DR1373"/>
      <c r="DS1373"/>
      <c r="DT1373"/>
      <c r="DU1373"/>
      <c r="DV1373"/>
      <c r="DW1373"/>
      <c r="DX1373"/>
      <c r="DY1373"/>
      <c r="DZ1373"/>
      <c r="EA1373"/>
      <c r="EB1373"/>
    </row>
    <row r="1374" spans="1:132" x14ac:dyDescent="0.25">
      <c r="A1374" s="280"/>
      <c r="B1374" s="284"/>
      <c r="C1374" s="270"/>
      <c r="D1374" s="357"/>
      <c r="E1374" s="365"/>
      <c r="F1374" s="370" t="str">
        <f t="shared" si="398"/>
        <v xml:space="preserve"> </v>
      </c>
      <c r="G1374" s="374"/>
      <c r="H1374" s="52">
        <f t="shared" si="399"/>
        <v>0</v>
      </c>
      <c r="I1374" s="360"/>
      <c r="J1374" s="55">
        <f t="shared" si="395"/>
        <v>0</v>
      </c>
      <c r="K1374" s="361">
        <f t="shared" si="396"/>
        <v>0</v>
      </c>
      <c r="L1374" s="469">
        <f t="shared" si="397"/>
        <v>0</v>
      </c>
      <c r="M1374" s="351"/>
      <c r="N1374" s="351"/>
      <c r="O1374" s="351"/>
      <c r="P1374" s="351"/>
      <c r="Q1374" s="351"/>
      <c r="R1374"/>
      <c r="S1374"/>
      <c r="T1374"/>
      <c r="U1374"/>
      <c r="V1374"/>
      <c r="W1374"/>
      <c r="X1374"/>
      <c r="Y1374"/>
      <c r="Z1374"/>
      <c r="AA1374" s="465"/>
      <c r="AB1374"/>
      <c r="AC1374"/>
      <c r="AD1374" s="465"/>
      <c r="AE1374"/>
      <c r="AF1374"/>
      <c r="AG1374" s="465"/>
      <c r="AH1374"/>
      <c r="AI1374"/>
      <c r="AJ1374" s="465"/>
      <c r="AK1374"/>
      <c r="AL1374"/>
      <c r="AM1374" s="465"/>
      <c r="AN1374"/>
      <c r="AO1374"/>
      <c r="AP1374" s="465"/>
      <c r="AQ1374"/>
      <c r="AR1374"/>
      <c r="AS1374" s="465"/>
      <c r="AT1374" s="495"/>
      <c r="AU1374"/>
      <c r="AV1374" s="465"/>
      <c r="AW1374" s="495"/>
      <c r="AX1374" s="495"/>
      <c r="AY1374" s="465"/>
      <c r="AZ1374" s="458">
        <f t="shared" si="392"/>
        <v>0</v>
      </c>
      <c r="BA1374" s="86">
        <f t="shared" si="400"/>
        <v>0</v>
      </c>
      <c r="BB1374"/>
      <c r="BC1374" s="465"/>
      <c r="BD1374" s="253">
        <v>0</v>
      </c>
      <c r="BE1374" s="66">
        <f t="shared" si="401"/>
        <v>0</v>
      </c>
      <c r="BF1374" s="85">
        <f t="shared" si="402"/>
        <v>0</v>
      </c>
      <c r="BG1374"/>
      <c r="BH1374"/>
      <c r="BI1374"/>
      <c r="BJ1374"/>
      <c r="BK1374"/>
      <c r="BL1374"/>
      <c r="BM1374"/>
      <c r="BN1374"/>
      <c r="BO1374"/>
      <c r="BP1374"/>
      <c r="BQ1374"/>
      <c r="BR1374"/>
      <c r="BS1374"/>
      <c r="BT1374"/>
      <c r="BU1374"/>
      <c r="BV1374"/>
      <c r="BW1374"/>
      <c r="BX1374"/>
      <c r="BY1374"/>
      <c r="BZ1374"/>
      <c r="CA1374"/>
      <c r="CB1374"/>
      <c r="CC1374"/>
      <c r="CD1374"/>
      <c r="CE1374"/>
      <c r="CF1374"/>
      <c r="CG1374"/>
      <c r="CH1374"/>
      <c r="CI1374"/>
      <c r="CJ1374"/>
      <c r="CK1374"/>
      <c r="CL1374"/>
      <c r="CM1374"/>
      <c r="CN1374"/>
      <c r="CO1374"/>
      <c r="CP1374"/>
      <c r="CQ1374"/>
      <c r="CR1374"/>
      <c r="CS1374"/>
      <c r="CT1374"/>
      <c r="CU1374"/>
      <c r="CV1374"/>
      <c r="CW1374"/>
      <c r="CX1374"/>
      <c r="CY1374"/>
      <c r="CZ1374"/>
      <c r="DA1374"/>
      <c r="DB1374"/>
      <c r="DC1374"/>
      <c r="DD1374"/>
      <c r="DE1374"/>
      <c r="DF1374"/>
      <c r="DG1374"/>
      <c r="DH1374"/>
      <c r="DI1374"/>
      <c r="DJ1374"/>
      <c r="DK1374"/>
      <c r="DL1374"/>
      <c r="DM1374"/>
      <c r="DN1374"/>
      <c r="DO1374"/>
      <c r="DP1374"/>
      <c r="DQ1374"/>
      <c r="DR1374"/>
      <c r="DS1374"/>
      <c r="DT1374"/>
      <c r="DU1374"/>
      <c r="DV1374"/>
      <c r="DW1374"/>
      <c r="DX1374"/>
      <c r="DY1374"/>
      <c r="DZ1374"/>
      <c r="EA1374"/>
      <c r="EB1374"/>
    </row>
    <row r="1375" spans="1:132" ht="51" x14ac:dyDescent="0.25">
      <c r="A1375" s="274" t="s">
        <v>1150</v>
      </c>
      <c r="B1375" s="275" t="s">
        <v>1151</v>
      </c>
      <c r="C1375" s="270"/>
      <c r="D1375" s="357"/>
      <c r="E1375" s="365"/>
      <c r="F1375" s="370" t="str">
        <f t="shared" si="398"/>
        <v xml:space="preserve"> </v>
      </c>
      <c r="G1375" s="374"/>
      <c r="H1375" s="52">
        <f t="shared" si="399"/>
        <v>0</v>
      </c>
      <c r="I1375" s="360"/>
      <c r="J1375" s="55">
        <f t="shared" si="395"/>
        <v>0</v>
      </c>
      <c r="K1375" s="361">
        <f t="shared" si="396"/>
        <v>0</v>
      </c>
      <c r="L1375" s="469">
        <f t="shared" si="397"/>
        <v>0</v>
      </c>
      <c r="M1375" s="351"/>
      <c r="N1375" s="351"/>
      <c r="O1375" s="351"/>
      <c r="P1375" s="351"/>
      <c r="Q1375" s="351"/>
      <c r="R1375"/>
      <c r="S1375"/>
      <c r="T1375"/>
      <c r="U1375"/>
      <c r="V1375"/>
      <c r="W1375"/>
      <c r="X1375"/>
      <c r="Y1375"/>
      <c r="Z1375"/>
      <c r="AA1375" s="465"/>
      <c r="AB1375"/>
      <c r="AC1375"/>
      <c r="AD1375" s="465"/>
      <c r="AE1375"/>
      <c r="AF1375"/>
      <c r="AG1375" s="465"/>
      <c r="AH1375"/>
      <c r="AI1375"/>
      <c r="AJ1375" s="465"/>
      <c r="AK1375"/>
      <c r="AL1375"/>
      <c r="AM1375" s="465"/>
      <c r="AN1375"/>
      <c r="AO1375"/>
      <c r="AP1375" s="465"/>
      <c r="AQ1375"/>
      <c r="AR1375"/>
      <c r="AS1375" s="465"/>
      <c r="AT1375" s="495"/>
      <c r="AU1375"/>
      <c r="AV1375" s="465"/>
      <c r="AW1375" s="495"/>
      <c r="AX1375" s="495"/>
      <c r="AY1375" s="465"/>
      <c r="AZ1375" s="458">
        <f t="shared" si="392"/>
        <v>0</v>
      </c>
      <c r="BA1375" s="86">
        <f t="shared" si="400"/>
        <v>0</v>
      </c>
      <c r="BB1375"/>
      <c r="BC1375" s="465"/>
      <c r="BD1375" s="253">
        <v>0</v>
      </c>
      <c r="BE1375" s="66">
        <f t="shared" si="401"/>
        <v>0</v>
      </c>
      <c r="BF1375" s="85">
        <f t="shared" si="402"/>
        <v>0</v>
      </c>
      <c r="BG1375"/>
      <c r="BH1375"/>
      <c r="BI1375"/>
      <c r="BJ1375"/>
      <c r="BK1375"/>
      <c r="BL1375"/>
      <c r="BM1375"/>
      <c r="BN1375"/>
      <c r="BO1375"/>
      <c r="BP1375"/>
      <c r="BQ1375"/>
      <c r="BR1375"/>
      <c r="BS1375"/>
      <c r="BT1375"/>
      <c r="BU1375"/>
      <c r="BV1375"/>
      <c r="BW1375"/>
      <c r="BX1375"/>
      <c r="BY1375"/>
      <c r="BZ1375"/>
      <c r="CA1375"/>
      <c r="CB1375"/>
      <c r="CC1375"/>
      <c r="CD1375"/>
      <c r="CE1375"/>
      <c r="CF1375"/>
      <c r="CG1375"/>
      <c r="CH1375"/>
      <c r="CI1375"/>
      <c r="CJ1375"/>
      <c r="CK1375"/>
      <c r="CL1375"/>
      <c r="CM1375"/>
      <c r="CN1375"/>
      <c r="CO1375"/>
      <c r="CP1375"/>
      <c r="CQ1375"/>
      <c r="CR1375"/>
      <c r="CS1375"/>
      <c r="CT1375"/>
      <c r="CU1375"/>
      <c r="CV1375"/>
      <c r="CW1375"/>
      <c r="CX1375"/>
      <c r="CY1375"/>
      <c r="CZ1375"/>
      <c r="DA1375"/>
      <c r="DB1375"/>
      <c r="DC1375"/>
      <c r="DD1375"/>
      <c r="DE1375"/>
      <c r="DF1375"/>
      <c r="DG1375"/>
      <c r="DH1375"/>
      <c r="DI1375"/>
      <c r="DJ1375"/>
      <c r="DK1375"/>
      <c r="DL1375"/>
      <c r="DM1375"/>
      <c r="DN1375"/>
      <c r="DO1375"/>
      <c r="DP1375"/>
      <c r="DQ1375"/>
      <c r="DR1375"/>
      <c r="DS1375"/>
      <c r="DT1375"/>
      <c r="DU1375"/>
      <c r="DV1375"/>
      <c r="DW1375"/>
      <c r="DX1375"/>
      <c r="DY1375"/>
      <c r="DZ1375"/>
      <c r="EA1375"/>
      <c r="EB1375"/>
    </row>
    <row r="1376" spans="1:132" x14ac:dyDescent="0.25">
      <c r="A1376" s="280"/>
      <c r="B1376" s="282" t="s">
        <v>1152</v>
      </c>
      <c r="C1376" s="270"/>
      <c r="D1376" s="357"/>
      <c r="E1376" s="375"/>
      <c r="F1376" s="370"/>
      <c r="G1376" s="374"/>
      <c r="H1376" s="52">
        <f t="shared" si="399"/>
        <v>0</v>
      </c>
      <c r="I1376" s="360"/>
      <c r="J1376" s="55">
        <f t="shared" si="395"/>
        <v>0</v>
      </c>
      <c r="K1376" s="361">
        <f t="shared" si="396"/>
        <v>0</v>
      </c>
      <c r="L1376" s="469">
        <f t="shared" si="397"/>
        <v>0</v>
      </c>
      <c r="M1376" s="351"/>
      <c r="N1376" s="351"/>
      <c r="O1376" s="351"/>
      <c r="P1376" s="351"/>
      <c r="Q1376" s="351"/>
      <c r="R1376"/>
      <c r="S1376"/>
      <c r="T1376"/>
      <c r="U1376"/>
      <c r="V1376"/>
      <c r="W1376"/>
      <c r="X1376"/>
      <c r="Y1376"/>
      <c r="Z1376"/>
      <c r="AA1376" s="465"/>
      <c r="AB1376"/>
      <c r="AC1376"/>
      <c r="AD1376" s="465"/>
      <c r="AE1376"/>
      <c r="AF1376"/>
      <c r="AG1376" s="465"/>
      <c r="AH1376"/>
      <c r="AI1376"/>
      <c r="AJ1376" s="465"/>
      <c r="AK1376"/>
      <c r="AL1376"/>
      <c r="AM1376" s="465"/>
      <c r="AN1376"/>
      <c r="AO1376"/>
      <c r="AP1376" s="465"/>
      <c r="AQ1376"/>
      <c r="AR1376"/>
      <c r="AS1376" s="465"/>
      <c r="AT1376" s="495"/>
      <c r="AU1376"/>
      <c r="AV1376" s="465"/>
      <c r="AW1376" s="495"/>
      <c r="AX1376" s="495"/>
      <c r="AY1376" s="465"/>
      <c r="AZ1376" s="458">
        <f t="shared" si="392"/>
        <v>0</v>
      </c>
      <c r="BA1376" s="86">
        <f t="shared" si="400"/>
        <v>0</v>
      </c>
      <c r="BB1376"/>
      <c r="BC1376" s="465"/>
      <c r="BD1376" s="253">
        <v>0</v>
      </c>
      <c r="BE1376" s="66">
        <f t="shared" si="401"/>
        <v>0</v>
      </c>
      <c r="BF1376" s="85">
        <f t="shared" si="402"/>
        <v>0</v>
      </c>
      <c r="BG1376"/>
      <c r="BH1376"/>
      <c r="BI1376"/>
      <c r="BJ1376"/>
      <c r="BK1376"/>
      <c r="BL1376"/>
      <c r="BM1376"/>
      <c r="BN1376"/>
      <c r="BO1376"/>
      <c r="BP1376"/>
      <c r="BQ1376"/>
      <c r="BR1376"/>
      <c r="BS1376"/>
      <c r="BT1376"/>
      <c r="BU1376"/>
      <c r="BV1376"/>
      <c r="BW1376"/>
      <c r="BX1376"/>
      <c r="BY1376"/>
      <c r="BZ1376"/>
      <c r="CA1376"/>
      <c r="CB1376"/>
      <c r="CC1376"/>
      <c r="CD1376"/>
      <c r="CE1376"/>
      <c r="CF1376"/>
      <c r="CG1376"/>
      <c r="CH1376"/>
      <c r="CI1376"/>
      <c r="CJ1376"/>
      <c r="CK1376"/>
      <c r="CL1376"/>
      <c r="CM1376"/>
      <c r="CN1376"/>
      <c r="CO1376"/>
      <c r="CP1376"/>
      <c r="CQ1376"/>
      <c r="CR1376"/>
      <c r="CS1376"/>
      <c r="CT1376"/>
      <c r="CU1376"/>
      <c r="CV1376"/>
      <c r="CW1376"/>
      <c r="CX1376"/>
      <c r="CY1376"/>
      <c r="CZ1376"/>
      <c r="DA1376"/>
      <c r="DB1376"/>
      <c r="DC1376"/>
      <c r="DD1376"/>
      <c r="DE1376"/>
      <c r="DF1376"/>
      <c r="DG1376"/>
      <c r="DH1376"/>
      <c r="DI1376"/>
      <c r="DJ1376"/>
      <c r="DK1376"/>
      <c r="DL1376"/>
      <c r="DM1376"/>
      <c r="DN1376"/>
      <c r="DO1376"/>
      <c r="DP1376"/>
      <c r="DQ1376"/>
      <c r="DR1376"/>
      <c r="DS1376"/>
      <c r="DT1376"/>
      <c r="DU1376"/>
      <c r="DV1376"/>
      <c r="DW1376"/>
      <c r="DX1376"/>
      <c r="DY1376"/>
      <c r="DZ1376"/>
      <c r="EA1376"/>
      <c r="EB1376"/>
    </row>
    <row r="1377" spans="1:132" x14ac:dyDescent="0.25">
      <c r="A1377" s="280"/>
      <c r="B1377" s="276" t="s">
        <v>1153</v>
      </c>
      <c r="C1377" s="270"/>
      <c r="D1377" s="371"/>
      <c r="E1377" s="372"/>
      <c r="F1377" s="370"/>
      <c r="G1377" s="374"/>
      <c r="H1377" s="52">
        <f t="shared" si="399"/>
        <v>0</v>
      </c>
      <c r="I1377" s="360"/>
      <c r="J1377" s="55">
        <f t="shared" si="395"/>
        <v>0</v>
      </c>
      <c r="K1377" s="361">
        <f t="shared" si="396"/>
        <v>0</v>
      </c>
      <c r="L1377" s="469">
        <f t="shared" si="397"/>
        <v>0</v>
      </c>
      <c r="M1377" s="351"/>
      <c r="N1377" s="351"/>
      <c r="O1377" s="351"/>
      <c r="P1377" s="351"/>
      <c r="Q1377" s="351"/>
      <c r="R1377"/>
      <c r="S1377"/>
      <c r="T1377"/>
      <c r="U1377"/>
      <c r="V1377"/>
      <c r="W1377"/>
      <c r="X1377"/>
      <c r="Y1377"/>
      <c r="Z1377"/>
      <c r="AA1377" s="465"/>
      <c r="AB1377"/>
      <c r="AC1377"/>
      <c r="AD1377" s="465"/>
      <c r="AE1377"/>
      <c r="AF1377"/>
      <c r="AG1377" s="465"/>
      <c r="AH1377"/>
      <c r="AI1377"/>
      <c r="AJ1377" s="465"/>
      <c r="AK1377"/>
      <c r="AL1377"/>
      <c r="AM1377" s="465"/>
      <c r="AN1377"/>
      <c r="AO1377"/>
      <c r="AP1377" s="465"/>
      <c r="AQ1377"/>
      <c r="AR1377"/>
      <c r="AS1377" s="465"/>
      <c r="AT1377" s="495"/>
      <c r="AU1377"/>
      <c r="AV1377" s="465"/>
      <c r="AW1377" s="495"/>
      <c r="AX1377" s="495"/>
      <c r="AY1377" s="465"/>
      <c r="AZ1377" s="458">
        <f t="shared" si="392"/>
        <v>0</v>
      </c>
      <c r="BA1377" s="86">
        <f t="shared" si="400"/>
        <v>0</v>
      </c>
      <c r="BB1377"/>
      <c r="BC1377" s="465"/>
      <c r="BD1377" s="253">
        <v>0</v>
      </c>
      <c r="BE1377" s="66">
        <f t="shared" si="401"/>
        <v>0</v>
      </c>
      <c r="BF1377" s="85">
        <f t="shared" si="402"/>
        <v>0</v>
      </c>
      <c r="BG1377"/>
      <c r="BH1377"/>
      <c r="BI1377"/>
      <c r="BJ1377"/>
      <c r="BK1377"/>
      <c r="BL1377"/>
      <c r="BM1377"/>
      <c r="BN1377"/>
      <c r="BO1377"/>
      <c r="BP1377"/>
      <c r="BQ1377"/>
      <c r="BR1377"/>
      <c r="BS1377"/>
      <c r="BT1377"/>
      <c r="BU1377"/>
      <c r="BV1377"/>
      <c r="BW1377"/>
      <c r="BX1377"/>
      <c r="BY1377"/>
      <c r="BZ1377"/>
      <c r="CA1377"/>
      <c r="CB1377"/>
      <c r="CC1377"/>
      <c r="CD1377"/>
      <c r="CE1377"/>
      <c r="CF1377"/>
      <c r="CG1377"/>
      <c r="CH1377"/>
      <c r="CI1377"/>
      <c r="CJ1377"/>
      <c r="CK1377"/>
      <c r="CL1377"/>
      <c r="CM1377"/>
      <c r="CN1377"/>
      <c r="CO1377"/>
      <c r="CP1377"/>
      <c r="CQ1377"/>
      <c r="CR1377"/>
      <c r="CS1377"/>
      <c r="CT1377"/>
      <c r="CU1377"/>
      <c r="CV1377"/>
      <c r="CW1377"/>
      <c r="CX1377"/>
      <c r="CY1377"/>
      <c r="CZ1377"/>
      <c r="DA1377"/>
      <c r="DB1377"/>
      <c r="DC1377"/>
      <c r="DD1377"/>
      <c r="DE1377"/>
      <c r="DF1377"/>
      <c r="DG1377"/>
      <c r="DH1377"/>
      <c r="DI1377"/>
      <c r="DJ1377"/>
      <c r="DK1377"/>
      <c r="DL1377"/>
      <c r="DM1377"/>
      <c r="DN1377"/>
      <c r="DO1377"/>
      <c r="DP1377"/>
      <c r="DQ1377"/>
      <c r="DR1377"/>
      <c r="DS1377"/>
      <c r="DT1377"/>
      <c r="DU1377"/>
      <c r="DV1377"/>
      <c r="DW1377"/>
      <c r="DX1377"/>
      <c r="DY1377"/>
      <c r="DZ1377"/>
      <c r="EA1377"/>
      <c r="EB1377"/>
    </row>
    <row r="1378" spans="1:132" ht="25.5" x14ac:dyDescent="0.25">
      <c r="A1378" s="280"/>
      <c r="B1378" s="277" t="s">
        <v>1154</v>
      </c>
      <c r="C1378" s="270"/>
      <c r="D1378" s="371"/>
      <c r="E1378" s="372"/>
      <c r="F1378" s="370"/>
      <c r="G1378" s="374"/>
      <c r="H1378" s="52">
        <f t="shared" si="399"/>
        <v>0</v>
      </c>
      <c r="I1378" s="360"/>
      <c r="J1378" s="55">
        <f t="shared" si="395"/>
        <v>0</v>
      </c>
      <c r="K1378" s="361">
        <f t="shared" si="396"/>
        <v>0</v>
      </c>
      <c r="L1378" s="469">
        <f t="shared" si="397"/>
        <v>0</v>
      </c>
      <c r="M1378" s="351"/>
      <c r="N1378" s="351"/>
      <c r="O1378" s="351"/>
      <c r="P1378" s="351"/>
      <c r="Q1378" s="351"/>
      <c r="R1378"/>
      <c r="S1378"/>
      <c r="T1378"/>
      <c r="U1378"/>
      <c r="V1378"/>
      <c r="W1378"/>
      <c r="X1378"/>
      <c r="Y1378"/>
      <c r="Z1378"/>
      <c r="AA1378" s="465"/>
      <c r="AB1378"/>
      <c r="AC1378"/>
      <c r="AD1378" s="465"/>
      <c r="AE1378"/>
      <c r="AF1378"/>
      <c r="AG1378" s="465"/>
      <c r="AH1378"/>
      <c r="AI1378"/>
      <c r="AJ1378" s="465"/>
      <c r="AK1378"/>
      <c r="AL1378"/>
      <c r="AM1378" s="465"/>
      <c r="AN1378"/>
      <c r="AO1378"/>
      <c r="AP1378" s="465"/>
      <c r="AQ1378"/>
      <c r="AR1378"/>
      <c r="AS1378" s="465"/>
      <c r="AT1378" s="495"/>
      <c r="AU1378"/>
      <c r="AV1378" s="465"/>
      <c r="AW1378" s="495"/>
      <c r="AX1378" s="495"/>
      <c r="AY1378" s="465"/>
      <c r="AZ1378" s="458">
        <f t="shared" si="392"/>
        <v>0</v>
      </c>
      <c r="BA1378" s="86">
        <f t="shared" si="400"/>
        <v>0</v>
      </c>
      <c r="BB1378"/>
      <c r="BC1378" s="465"/>
      <c r="BD1378" s="253">
        <v>0</v>
      </c>
      <c r="BE1378" s="66">
        <f t="shared" si="401"/>
        <v>0</v>
      </c>
      <c r="BF1378" s="85">
        <f t="shared" si="402"/>
        <v>0</v>
      </c>
      <c r="BG1378"/>
      <c r="BH1378"/>
      <c r="BI1378"/>
      <c r="BJ1378"/>
      <c r="BK1378"/>
      <c r="BL1378"/>
      <c r="BM1378"/>
      <c r="BN1378"/>
      <c r="BO1378"/>
      <c r="BP1378"/>
      <c r="BQ1378"/>
      <c r="BR1378"/>
      <c r="BS1378"/>
      <c r="BT1378"/>
      <c r="BU1378"/>
      <c r="BV1378"/>
      <c r="BW1378"/>
      <c r="BX1378"/>
      <c r="BY1378"/>
      <c r="BZ1378"/>
      <c r="CA1378"/>
      <c r="CB1378"/>
      <c r="CC1378"/>
      <c r="CD1378"/>
      <c r="CE1378"/>
      <c r="CF1378"/>
      <c r="CG1378"/>
      <c r="CH1378"/>
      <c r="CI1378"/>
      <c r="CJ1378"/>
      <c r="CK1378"/>
      <c r="CL1378"/>
      <c r="CM1378"/>
      <c r="CN1378"/>
      <c r="CO1378"/>
      <c r="CP1378"/>
      <c r="CQ1378"/>
      <c r="CR1378"/>
      <c r="CS1378"/>
      <c r="CT1378"/>
      <c r="CU1378"/>
      <c r="CV1378"/>
      <c r="CW1378"/>
      <c r="CX1378"/>
      <c r="CY1378"/>
      <c r="CZ1378"/>
      <c r="DA1378"/>
      <c r="DB1378"/>
      <c r="DC1378"/>
      <c r="DD1378"/>
      <c r="DE1378"/>
      <c r="DF1378"/>
      <c r="DG1378"/>
      <c r="DH1378"/>
      <c r="DI1378"/>
      <c r="DJ1378"/>
      <c r="DK1378"/>
      <c r="DL1378"/>
      <c r="DM1378"/>
      <c r="DN1378"/>
      <c r="DO1378"/>
      <c r="DP1378"/>
      <c r="DQ1378"/>
      <c r="DR1378"/>
      <c r="DS1378"/>
      <c r="DT1378"/>
      <c r="DU1378"/>
      <c r="DV1378"/>
      <c r="DW1378"/>
      <c r="DX1378"/>
      <c r="DY1378"/>
      <c r="DZ1378"/>
      <c r="EA1378"/>
      <c r="EB1378"/>
    </row>
    <row r="1379" spans="1:132" x14ac:dyDescent="0.25">
      <c r="A1379" s="280"/>
      <c r="B1379" s="276" t="s">
        <v>1136</v>
      </c>
      <c r="C1379" s="270"/>
      <c r="D1379" s="371"/>
      <c r="E1379" s="372"/>
      <c r="F1379" s="370"/>
      <c r="G1379" s="374"/>
      <c r="H1379" s="52">
        <f t="shared" si="399"/>
        <v>0</v>
      </c>
      <c r="I1379" s="360"/>
      <c r="J1379" s="55">
        <f t="shared" si="395"/>
        <v>0</v>
      </c>
      <c r="K1379" s="361">
        <f t="shared" si="396"/>
        <v>0</v>
      </c>
      <c r="L1379" s="469">
        <f t="shared" si="397"/>
        <v>0</v>
      </c>
      <c r="M1379" s="351"/>
      <c r="N1379" s="351"/>
      <c r="O1379" s="351"/>
      <c r="P1379" s="351"/>
      <c r="Q1379" s="351"/>
      <c r="R1379"/>
      <c r="S1379"/>
      <c r="T1379"/>
      <c r="U1379"/>
      <c r="V1379"/>
      <c r="W1379"/>
      <c r="X1379"/>
      <c r="Y1379"/>
      <c r="Z1379"/>
      <c r="AA1379" s="465"/>
      <c r="AB1379"/>
      <c r="AC1379"/>
      <c r="AD1379" s="465"/>
      <c r="AE1379"/>
      <c r="AF1379"/>
      <c r="AG1379" s="465"/>
      <c r="AH1379"/>
      <c r="AI1379"/>
      <c r="AJ1379" s="465"/>
      <c r="AK1379"/>
      <c r="AL1379"/>
      <c r="AM1379" s="465"/>
      <c r="AN1379"/>
      <c r="AO1379"/>
      <c r="AP1379" s="465"/>
      <c r="AQ1379"/>
      <c r="AR1379"/>
      <c r="AS1379" s="465"/>
      <c r="AT1379" s="495"/>
      <c r="AU1379"/>
      <c r="AV1379" s="465"/>
      <c r="AW1379" s="495"/>
      <c r="AX1379" s="495"/>
      <c r="AY1379" s="465"/>
      <c r="AZ1379" s="458">
        <f t="shared" si="392"/>
        <v>0</v>
      </c>
      <c r="BA1379" s="86">
        <f t="shared" si="400"/>
        <v>0</v>
      </c>
      <c r="BB1379"/>
      <c r="BC1379" s="465"/>
      <c r="BD1379" s="253">
        <v>0</v>
      </c>
      <c r="BE1379" s="66">
        <f t="shared" si="401"/>
        <v>0</v>
      </c>
      <c r="BF1379" s="85">
        <f t="shared" si="402"/>
        <v>0</v>
      </c>
      <c r="BG1379"/>
      <c r="BH1379"/>
      <c r="BI1379"/>
      <c r="BJ1379"/>
      <c r="BK1379"/>
      <c r="BL1379"/>
      <c r="BM1379"/>
      <c r="BN1379"/>
      <c r="BO1379"/>
      <c r="BP1379"/>
      <c r="BQ1379"/>
      <c r="BR1379"/>
      <c r="BS1379"/>
      <c r="BT1379"/>
      <c r="BU1379"/>
      <c r="BV1379"/>
      <c r="BW1379"/>
      <c r="BX1379"/>
      <c r="BY1379"/>
      <c r="BZ1379"/>
      <c r="CA1379"/>
      <c r="CB1379"/>
      <c r="CC1379"/>
      <c r="CD1379"/>
      <c r="CE1379"/>
      <c r="CF1379"/>
      <c r="CG1379"/>
      <c r="CH1379"/>
      <c r="CI1379"/>
      <c r="CJ1379"/>
      <c r="CK1379"/>
      <c r="CL1379"/>
      <c r="CM1379"/>
      <c r="CN1379"/>
      <c r="CO1379"/>
      <c r="CP1379"/>
      <c r="CQ1379"/>
      <c r="CR1379"/>
      <c r="CS1379"/>
      <c r="CT1379"/>
      <c r="CU1379"/>
      <c r="CV1379"/>
      <c r="CW1379"/>
      <c r="CX1379"/>
      <c r="CY1379"/>
      <c r="CZ1379"/>
      <c r="DA1379"/>
      <c r="DB1379"/>
      <c r="DC1379"/>
      <c r="DD1379"/>
      <c r="DE1379"/>
      <c r="DF1379"/>
      <c r="DG1379"/>
      <c r="DH1379"/>
      <c r="DI1379"/>
      <c r="DJ1379"/>
      <c r="DK1379"/>
      <c r="DL1379"/>
      <c r="DM1379"/>
      <c r="DN1379"/>
      <c r="DO1379"/>
      <c r="DP1379"/>
      <c r="DQ1379"/>
      <c r="DR1379"/>
      <c r="DS1379"/>
      <c r="DT1379"/>
      <c r="DU1379"/>
      <c r="DV1379"/>
      <c r="DW1379"/>
      <c r="DX1379"/>
      <c r="DY1379"/>
      <c r="DZ1379"/>
      <c r="EA1379"/>
      <c r="EB1379"/>
    </row>
    <row r="1380" spans="1:132" x14ac:dyDescent="0.25">
      <c r="A1380" s="280"/>
      <c r="B1380" s="279" t="s">
        <v>1155</v>
      </c>
      <c r="C1380" s="270"/>
      <c r="D1380" s="371"/>
      <c r="E1380" s="372"/>
      <c r="F1380" s="370"/>
      <c r="G1380" s="374"/>
      <c r="H1380" s="52">
        <f t="shared" si="399"/>
        <v>0</v>
      </c>
      <c r="I1380" s="360"/>
      <c r="J1380" s="55">
        <f t="shared" si="395"/>
        <v>0</v>
      </c>
      <c r="K1380" s="361">
        <f t="shared" si="396"/>
        <v>0</v>
      </c>
      <c r="L1380" s="469">
        <f t="shared" si="397"/>
        <v>0</v>
      </c>
      <c r="M1380" s="351"/>
      <c r="N1380" s="351"/>
      <c r="O1380" s="351"/>
      <c r="P1380" s="351"/>
      <c r="Q1380" s="351"/>
      <c r="R1380"/>
      <c r="S1380"/>
      <c r="T1380"/>
      <c r="U1380"/>
      <c r="V1380"/>
      <c r="W1380"/>
      <c r="X1380"/>
      <c r="Y1380"/>
      <c r="Z1380"/>
      <c r="AA1380" s="465"/>
      <c r="AB1380"/>
      <c r="AC1380"/>
      <c r="AD1380" s="465"/>
      <c r="AE1380"/>
      <c r="AF1380"/>
      <c r="AG1380" s="465"/>
      <c r="AH1380"/>
      <c r="AI1380"/>
      <c r="AJ1380" s="465"/>
      <c r="AK1380"/>
      <c r="AL1380"/>
      <c r="AM1380" s="465"/>
      <c r="AN1380"/>
      <c r="AO1380"/>
      <c r="AP1380" s="465"/>
      <c r="AQ1380"/>
      <c r="AR1380"/>
      <c r="AS1380" s="465"/>
      <c r="AT1380" s="495"/>
      <c r="AU1380"/>
      <c r="AV1380" s="465"/>
      <c r="AW1380" s="495"/>
      <c r="AX1380" s="495"/>
      <c r="AY1380" s="465"/>
      <c r="AZ1380" s="458">
        <f t="shared" si="392"/>
        <v>0</v>
      </c>
      <c r="BA1380" s="86">
        <f t="shared" si="400"/>
        <v>0</v>
      </c>
      <c r="BB1380"/>
      <c r="BC1380" s="465"/>
      <c r="BD1380" s="253">
        <v>0</v>
      </c>
      <c r="BE1380" s="66">
        <f t="shared" si="401"/>
        <v>0</v>
      </c>
      <c r="BF1380" s="85">
        <f t="shared" si="402"/>
        <v>0</v>
      </c>
      <c r="BG1380"/>
      <c r="BH1380"/>
      <c r="BI1380"/>
      <c r="BJ1380"/>
      <c r="BK1380"/>
      <c r="BL1380"/>
      <c r="BM1380"/>
      <c r="BN1380"/>
      <c r="BO1380"/>
      <c r="BP1380"/>
      <c r="BQ1380"/>
      <c r="BR1380"/>
      <c r="BS1380"/>
      <c r="BT1380"/>
      <c r="BU1380"/>
      <c r="BV1380"/>
      <c r="BW1380"/>
      <c r="BX1380"/>
      <c r="BY1380"/>
      <c r="BZ1380"/>
      <c r="CA1380"/>
      <c r="CB1380"/>
      <c r="CC1380"/>
      <c r="CD1380"/>
      <c r="CE1380"/>
      <c r="CF1380"/>
      <c r="CG1380"/>
      <c r="CH1380"/>
      <c r="CI1380"/>
      <c r="CJ1380"/>
      <c r="CK1380"/>
      <c r="CL1380"/>
      <c r="CM1380"/>
      <c r="CN1380"/>
      <c r="CO1380"/>
      <c r="CP1380"/>
      <c r="CQ1380"/>
      <c r="CR1380"/>
      <c r="CS1380"/>
      <c r="CT1380"/>
      <c r="CU1380"/>
      <c r="CV1380"/>
      <c r="CW1380"/>
      <c r="CX1380"/>
      <c r="CY1380"/>
      <c r="CZ1380"/>
      <c r="DA1380"/>
      <c r="DB1380"/>
      <c r="DC1380"/>
      <c r="DD1380"/>
      <c r="DE1380"/>
      <c r="DF1380"/>
      <c r="DG1380"/>
      <c r="DH1380"/>
      <c r="DI1380"/>
      <c r="DJ1380"/>
      <c r="DK1380"/>
      <c r="DL1380"/>
      <c r="DM1380"/>
      <c r="DN1380"/>
      <c r="DO1380"/>
      <c r="DP1380"/>
      <c r="DQ1380"/>
      <c r="DR1380"/>
      <c r="DS1380"/>
      <c r="DT1380"/>
      <c r="DU1380"/>
      <c r="DV1380"/>
      <c r="DW1380"/>
      <c r="DX1380"/>
      <c r="DY1380"/>
      <c r="DZ1380"/>
      <c r="EA1380"/>
      <c r="EB1380"/>
    </row>
    <row r="1381" spans="1:132" x14ac:dyDescent="0.25">
      <c r="A1381" s="280"/>
      <c r="B1381" s="278" t="s">
        <v>1138</v>
      </c>
      <c r="C1381" s="270"/>
      <c r="D1381" s="371"/>
      <c r="E1381" s="372"/>
      <c r="F1381" s="370"/>
      <c r="G1381" s="374"/>
      <c r="H1381" s="52">
        <f t="shared" si="399"/>
        <v>0</v>
      </c>
      <c r="I1381" s="360"/>
      <c r="J1381" s="55">
        <f t="shared" si="395"/>
        <v>0</v>
      </c>
      <c r="K1381" s="361">
        <f t="shared" si="396"/>
        <v>0</v>
      </c>
      <c r="L1381" s="469">
        <f t="shared" si="397"/>
        <v>0</v>
      </c>
      <c r="M1381" s="351"/>
      <c r="N1381" s="351"/>
      <c r="O1381" s="351"/>
      <c r="P1381" s="351"/>
      <c r="Q1381" s="351"/>
      <c r="R1381"/>
      <c r="S1381"/>
      <c r="T1381"/>
      <c r="U1381"/>
      <c r="V1381"/>
      <c r="W1381"/>
      <c r="X1381"/>
      <c r="Y1381"/>
      <c r="Z1381"/>
      <c r="AA1381" s="465"/>
      <c r="AB1381"/>
      <c r="AC1381"/>
      <c r="AD1381" s="465"/>
      <c r="AE1381"/>
      <c r="AF1381"/>
      <c r="AG1381" s="465"/>
      <c r="AH1381"/>
      <c r="AI1381"/>
      <c r="AJ1381" s="465"/>
      <c r="AK1381"/>
      <c r="AL1381"/>
      <c r="AM1381" s="465"/>
      <c r="AN1381"/>
      <c r="AO1381"/>
      <c r="AP1381" s="465"/>
      <c r="AQ1381"/>
      <c r="AR1381"/>
      <c r="AS1381" s="465"/>
      <c r="AT1381" s="495"/>
      <c r="AU1381"/>
      <c r="AV1381" s="465"/>
      <c r="AW1381" s="495"/>
      <c r="AX1381" s="495"/>
      <c r="AY1381" s="465"/>
      <c r="AZ1381" s="458">
        <f t="shared" si="392"/>
        <v>0</v>
      </c>
      <c r="BA1381" s="86">
        <f t="shared" si="400"/>
        <v>0</v>
      </c>
      <c r="BB1381"/>
      <c r="BC1381" s="465"/>
      <c r="BD1381" s="253">
        <v>0</v>
      </c>
      <c r="BE1381" s="66">
        <f t="shared" si="401"/>
        <v>0</v>
      </c>
      <c r="BF1381" s="85">
        <f t="shared" si="402"/>
        <v>0</v>
      </c>
      <c r="BG1381"/>
      <c r="BH1381"/>
      <c r="BI1381"/>
      <c r="BJ1381"/>
      <c r="BK1381"/>
      <c r="BL1381"/>
      <c r="BM1381"/>
      <c r="BN1381"/>
      <c r="BO1381"/>
      <c r="BP1381"/>
      <c r="BQ1381"/>
      <c r="BR1381"/>
      <c r="BS1381"/>
      <c r="BT1381"/>
      <c r="BU1381"/>
      <c r="BV1381"/>
      <c r="BW1381"/>
      <c r="BX1381"/>
      <c r="BY1381"/>
      <c r="BZ1381"/>
      <c r="CA1381"/>
      <c r="CB1381"/>
      <c r="CC1381"/>
      <c r="CD1381"/>
      <c r="CE1381"/>
      <c r="CF1381"/>
      <c r="CG1381"/>
      <c r="CH1381"/>
      <c r="CI1381"/>
      <c r="CJ1381"/>
      <c r="CK1381"/>
      <c r="CL1381"/>
      <c r="CM1381"/>
      <c r="CN1381"/>
      <c r="CO1381"/>
      <c r="CP1381"/>
      <c r="CQ1381"/>
      <c r="CR1381"/>
      <c r="CS1381"/>
      <c r="CT1381"/>
      <c r="CU1381"/>
      <c r="CV1381"/>
      <c r="CW1381"/>
      <c r="CX1381"/>
      <c r="CY1381"/>
      <c r="CZ1381"/>
      <c r="DA1381"/>
      <c r="DB1381"/>
      <c r="DC1381"/>
      <c r="DD1381"/>
      <c r="DE1381"/>
      <c r="DF1381"/>
      <c r="DG1381"/>
      <c r="DH1381"/>
      <c r="DI1381"/>
      <c r="DJ1381"/>
      <c r="DK1381"/>
      <c r="DL1381"/>
      <c r="DM1381"/>
      <c r="DN1381"/>
      <c r="DO1381"/>
      <c r="DP1381"/>
      <c r="DQ1381"/>
      <c r="DR1381"/>
      <c r="DS1381"/>
      <c r="DT1381"/>
      <c r="DU1381"/>
      <c r="DV1381"/>
      <c r="DW1381"/>
      <c r="DX1381"/>
      <c r="DY1381"/>
      <c r="DZ1381"/>
      <c r="EA1381"/>
      <c r="EB1381"/>
    </row>
    <row r="1382" spans="1:132" x14ac:dyDescent="0.25">
      <c r="A1382" s="280"/>
      <c r="B1382" s="285" t="s">
        <v>1156</v>
      </c>
      <c r="C1382" s="270"/>
      <c r="D1382" s="371"/>
      <c r="E1382" s="372"/>
      <c r="F1382" s="370"/>
      <c r="G1382" s="374"/>
      <c r="H1382" s="52">
        <f t="shared" si="399"/>
        <v>0</v>
      </c>
      <c r="I1382" s="360"/>
      <c r="J1382" s="55">
        <f t="shared" si="395"/>
        <v>0</v>
      </c>
      <c r="K1382" s="361">
        <f t="shared" si="396"/>
        <v>0</v>
      </c>
      <c r="L1382" s="469">
        <f t="shared" si="397"/>
        <v>0</v>
      </c>
      <c r="M1382" s="351"/>
      <c r="N1382" s="351"/>
      <c r="O1382" s="351"/>
      <c r="P1382" s="351"/>
      <c r="Q1382" s="351"/>
      <c r="R1382"/>
      <c r="S1382"/>
      <c r="T1382"/>
      <c r="U1382"/>
      <c r="V1382"/>
      <c r="W1382"/>
      <c r="X1382"/>
      <c r="Y1382"/>
      <c r="Z1382"/>
      <c r="AA1382" s="465"/>
      <c r="AB1382"/>
      <c r="AC1382"/>
      <c r="AD1382" s="465"/>
      <c r="AE1382"/>
      <c r="AF1382"/>
      <c r="AG1382" s="465"/>
      <c r="AH1382"/>
      <c r="AI1382"/>
      <c r="AJ1382" s="465"/>
      <c r="AK1382"/>
      <c r="AL1382"/>
      <c r="AM1382" s="465"/>
      <c r="AN1382"/>
      <c r="AO1382"/>
      <c r="AP1382" s="465"/>
      <c r="AQ1382"/>
      <c r="AR1382"/>
      <c r="AS1382" s="465"/>
      <c r="AT1382" s="495"/>
      <c r="AU1382"/>
      <c r="AV1382" s="465"/>
      <c r="AW1382" s="495"/>
      <c r="AX1382" s="495"/>
      <c r="AY1382" s="465"/>
      <c r="AZ1382" s="458">
        <f t="shared" si="392"/>
        <v>0</v>
      </c>
      <c r="BA1382" s="86">
        <f t="shared" si="400"/>
        <v>0</v>
      </c>
      <c r="BB1382"/>
      <c r="BC1382" s="465"/>
      <c r="BD1382" s="253">
        <v>0</v>
      </c>
      <c r="BE1382" s="66">
        <f t="shared" si="401"/>
        <v>0</v>
      </c>
      <c r="BF1382" s="85">
        <f t="shared" si="402"/>
        <v>0</v>
      </c>
      <c r="BG1382"/>
      <c r="BH1382"/>
      <c r="BI1382"/>
      <c r="BJ1382"/>
      <c r="BK1382"/>
      <c r="BL1382"/>
      <c r="BM1382"/>
      <c r="BN1382"/>
      <c r="BO1382"/>
      <c r="BP1382"/>
      <c r="BQ1382"/>
      <c r="BR1382"/>
      <c r="BS1382"/>
      <c r="BT1382"/>
      <c r="BU1382"/>
      <c r="BV1382"/>
      <c r="BW1382"/>
      <c r="BX1382"/>
      <c r="BY1382"/>
      <c r="BZ1382"/>
      <c r="CA1382"/>
      <c r="CB1382"/>
      <c r="CC1382"/>
      <c r="CD1382"/>
      <c r="CE1382"/>
      <c r="CF1382"/>
      <c r="CG1382"/>
      <c r="CH1382"/>
      <c r="CI1382"/>
      <c r="CJ1382"/>
      <c r="CK1382"/>
      <c r="CL1382"/>
      <c r="CM1382"/>
      <c r="CN1382"/>
      <c r="CO1382"/>
      <c r="CP1382"/>
      <c r="CQ1382"/>
      <c r="CR1382"/>
      <c r="CS1382"/>
      <c r="CT1382"/>
      <c r="CU1382"/>
      <c r="CV1382"/>
      <c r="CW1382"/>
      <c r="CX1382"/>
      <c r="CY1382"/>
      <c r="CZ1382"/>
      <c r="DA1382"/>
      <c r="DB1382"/>
      <c r="DC1382"/>
      <c r="DD1382"/>
      <c r="DE1382"/>
      <c r="DF1382"/>
      <c r="DG1382"/>
      <c r="DH1382"/>
      <c r="DI1382"/>
      <c r="DJ1382"/>
      <c r="DK1382"/>
      <c r="DL1382"/>
      <c r="DM1382"/>
      <c r="DN1382"/>
      <c r="DO1382"/>
      <c r="DP1382"/>
      <c r="DQ1382"/>
      <c r="DR1382"/>
      <c r="DS1382"/>
      <c r="DT1382"/>
      <c r="DU1382"/>
      <c r="DV1382"/>
      <c r="DW1382"/>
      <c r="DX1382"/>
      <c r="DY1382"/>
      <c r="DZ1382"/>
      <c r="EA1382"/>
      <c r="EB1382"/>
    </row>
    <row r="1383" spans="1:132" x14ac:dyDescent="0.25">
      <c r="A1383" s="283"/>
      <c r="B1383" s="286"/>
      <c r="C1383" s="367" t="s">
        <v>1425</v>
      </c>
      <c r="D1383" s="371"/>
      <c r="E1383" s="372"/>
      <c r="F1383" s="370" t="str">
        <f t="shared" ref="F1383" si="404">IF(E1383&gt;0,E1383*D1383," ")</f>
        <v xml:space="preserve"> </v>
      </c>
      <c r="G1383" s="374">
        <v>3.72</v>
      </c>
      <c r="H1383" s="52">
        <f t="shared" si="399"/>
        <v>0</v>
      </c>
      <c r="I1383" s="360"/>
      <c r="J1383" s="55">
        <f t="shared" si="395"/>
        <v>0</v>
      </c>
      <c r="K1383" s="361">
        <f t="shared" si="396"/>
        <v>3.72</v>
      </c>
      <c r="L1383" s="469">
        <f t="shared" si="397"/>
        <v>0</v>
      </c>
      <c r="M1383" s="351"/>
      <c r="N1383" s="351"/>
      <c r="O1383" s="351"/>
      <c r="P1383" s="351"/>
      <c r="Q1383" s="351"/>
      <c r="R1383"/>
      <c r="S1383"/>
      <c r="T1383"/>
      <c r="U1383"/>
      <c r="V1383"/>
      <c r="W1383"/>
      <c r="X1383"/>
      <c r="Y1383"/>
      <c r="Z1383"/>
      <c r="AA1383" s="465"/>
      <c r="AB1383"/>
      <c r="AC1383"/>
      <c r="AD1383" s="465"/>
      <c r="AE1383"/>
      <c r="AF1383"/>
      <c r="AG1383" s="465"/>
      <c r="AH1383"/>
      <c r="AI1383"/>
      <c r="AJ1383" s="465"/>
      <c r="AK1383"/>
      <c r="AL1383"/>
      <c r="AM1383" s="465"/>
      <c r="AN1383"/>
      <c r="AO1383"/>
      <c r="AP1383" s="465"/>
      <c r="AQ1383"/>
      <c r="AR1383"/>
      <c r="AS1383" s="465"/>
      <c r="AT1383" s="495"/>
      <c r="AU1383"/>
      <c r="AV1383" s="465"/>
      <c r="AW1383" s="495"/>
      <c r="AX1383" s="495"/>
      <c r="AY1383" s="465"/>
      <c r="AZ1383" s="458">
        <f t="shared" si="392"/>
        <v>0</v>
      </c>
      <c r="BA1383" s="86">
        <f t="shared" si="400"/>
        <v>0</v>
      </c>
      <c r="BB1383"/>
      <c r="BC1383" s="465"/>
      <c r="BD1383" s="253">
        <v>0</v>
      </c>
      <c r="BE1383" s="66">
        <f t="shared" si="401"/>
        <v>0</v>
      </c>
      <c r="BF1383" s="85">
        <f t="shared" si="402"/>
        <v>0</v>
      </c>
      <c r="BG1383"/>
      <c r="BH1383"/>
      <c r="BI1383"/>
      <c r="BJ1383"/>
      <c r="BK1383"/>
      <c r="BL1383"/>
      <c r="BM1383"/>
      <c r="BN1383"/>
      <c r="BO1383"/>
      <c r="BP1383"/>
      <c r="BQ1383"/>
      <c r="BR1383"/>
      <c r="BS1383"/>
      <c r="BT1383"/>
      <c r="BU1383"/>
      <c r="BV1383"/>
      <c r="BW1383"/>
      <c r="BX1383"/>
      <c r="BY1383"/>
      <c r="BZ1383"/>
      <c r="CA1383"/>
      <c r="CB1383"/>
      <c r="CC1383"/>
      <c r="CD1383"/>
      <c r="CE1383"/>
      <c r="CF1383"/>
      <c r="CG1383"/>
      <c r="CH1383"/>
      <c r="CI1383"/>
      <c r="CJ1383"/>
      <c r="CK1383"/>
      <c r="CL1383"/>
      <c r="CM1383"/>
      <c r="CN1383"/>
      <c r="CO1383"/>
      <c r="CP1383"/>
      <c r="CQ1383"/>
      <c r="CR1383"/>
      <c r="CS1383"/>
      <c r="CT1383"/>
      <c r="CU1383"/>
      <c r="CV1383"/>
      <c r="CW1383"/>
      <c r="CX1383"/>
      <c r="CY1383"/>
      <c r="CZ1383"/>
      <c r="DA1383"/>
      <c r="DB1383"/>
      <c r="DC1383"/>
      <c r="DD1383"/>
      <c r="DE1383"/>
      <c r="DF1383"/>
      <c r="DG1383"/>
      <c r="DH1383"/>
      <c r="DI1383"/>
      <c r="DJ1383"/>
      <c r="DK1383"/>
      <c r="DL1383"/>
      <c r="DM1383"/>
      <c r="DN1383"/>
      <c r="DO1383"/>
      <c r="DP1383"/>
      <c r="DQ1383"/>
      <c r="DR1383"/>
      <c r="DS1383"/>
      <c r="DT1383"/>
      <c r="DU1383"/>
      <c r="DV1383"/>
      <c r="DW1383"/>
      <c r="DX1383"/>
      <c r="DY1383"/>
      <c r="DZ1383"/>
      <c r="EA1383"/>
      <c r="EB1383"/>
    </row>
    <row r="1384" spans="1:132" x14ac:dyDescent="0.25">
      <c r="A1384" s="283"/>
      <c r="B1384" s="286"/>
      <c r="C1384" s="367"/>
      <c r="D1384" s="371"/>
      <c r="E1384" s="372"/>
      <c r="F1384" s="370"/>
      <c r="G1384" s="374"/>
      <c r="H1384" s="52">
        <f t="shared" si="399"/>
        <v>0</v>
      </c>
      <c r="I1384" s="360"/>
      <c r="J1384" s="55">
        <f t="shared" si="395"/>
        <v>0</v>
      </c>
      <c r="K1384" s="361">
        <f t="shared" si="396"/>
        <v>0</v>
      </c>
      <c r="L1384" s="469">
        <f t="shared" si="397"/>
        <v>0</v>
      </c>
      <c r="M1384" s="351"/>
      <c r="N1384" s="351"/>
      <c r="O1384" s="351"/>
      <c r="P1384" s="351"/>
      <c r="Q1384" s="351"/>
      <c r="R1384"/>
      <c r="S1384"/>
      <c r="T1384"/>
      <c r="U1384"/>
      <c r="V1384"/>
      <c r="W1384"/>
      <c r="X1384"/>
      <c r="Y1384"/>
      <c r="Z1384"/>
      <c r="AA1384" s="465"/>
      <c r="AB1384"/>
      <c r="AC1384"/>
      <c r="AD1384" s="465"/>
      <c r="AE1384"/>
      <c r="AF1384"/>
      <c r="AG1384" s="465"/>
      <c r="AH1384"/>
      <c r="AI1384"/>
      <c r="AJ1384" s="465"/>
      <c r="AK1384"/>
      <c r="AL1384"/>
      <c r="AM1384" s="465"/>
      <c r="AN1384"/>
      <c r="AO1384"/>
      <c r="AP1384" s="465"/>
      <c r="AQ1384"/>
      <c r="AR1384"/>
      <c r="AS1384" s="465"/>
      <c r="AT1384" s="495"/>
      <c r="AU1384"/>
      <c r="AV1384" s="465"/>
      <c r="AW1384" s="495"/>
      <c r="AX1384" s="495"/>
      <c r="AY1384" s="465"/>
      <c r="AZ1384" s="458">
        <f t="shared" ref="AZ1384:AZ1447" si="405">Y1384+AB1384+AE1384+AH1384+AK1384+AN1384+AQ1384+AT1384+AW1384+V1384+S1384+P1384+M1384</f>
        <v>0</v>
      </c>
      <c r="BA1384" s="86">
        <f t="shared" si="400"/>
        <v>0</v>
      </c>
      <c r="BB1384"/>
      <c r="BC1384" s="465"/>
      <c r="BD1384" s="253">
        <v>0</v>
      </c>
      <c r="BE1384" s="66">
        <f t="shared" si="401"/>
        <v>0</v>
      </c>
      <c r="BF1384" s="85">
        <f t="shared" si="402"/>
        <v>0</v>
      </c>
      <c r="BG1384"/>
      <c r="BH1384"/>
      <c r="BI1384"/>
      <c r="BJ1384"/>
      <c r="BK1384"/>
      <c r="BL1384"/>
      <c r="BM1384"/>
      <c r="BN1384"/>
      <c r="BO1384"/>
      <c r="BP1384"/>
      <c r="BQ1384"/>
      <c r="BR1384"/>
      <c r="BS1384"/>
      <c r="BT1384"/>
      <c r="BU1384"/>
      <c r="BV1384"/>
      <c r="BW1384"/>
      <c r="BX1384"/>
      <c r="BY1384"/>
      <c r="BZ1384"/>
      <c r="CA1384"/>
      <c r="CB1384"/>
      <c r="CC1384"/>
      <c r="CD1384"/>
      <c r="CE1384"/>
      <c r="CF1384"/>
      <c r="CG1384"/>
      <c r="CH1384"/>
      <c r="CI1384"/>
      <c r="CJ1384"/>
      <c r="CK1384"/>
      <c r="CL1384"/>
      <c r="CM1384"/>
      <c r="CN1384"/>
      <c r="CO1384"/>
      <c r="CP1384"/>
      <c r="CQ1384"/>
      <c r="CR1384"/>
      <c r="CS1384"/>
      <c r="CT1384"/>
      <c r="CU1384"/>
      <c r="CV1384"/>
      <c r="CW1384"/>
      <c r="CX1384"/>
      <c r="CY1384"/>
      <c r="CZ1384"/>
      <c r="DA1384"/>
      <c r="DB1384"/>
      <c r="DC1384"/>
      <c r="DD1384"/>
      <c r="DE1384"/>
      <c r="DF1384"/>
      <c r="DG1384"/>
      <c r="DH1384"/>
      <c r="DI1384"/>
      <c r="DJ1384"/>
      <c r="DK1384"/>
      <c r="DL1384"/>
      <c r="DM1384"/>
      <c r="DN1384"/>
      <c r="DO1384"/>
      <c r="DP1384"/>
      <c r="DQ1384"/>
      <c r="DR1384"/>
      <c r="DS1384"/>
      <c r="DT1384"/>
      <c r="DU1384"/>
      <c r="DV1384"/>
      <c r="DW1384"/>
      <c r="DX1384"/>
      <c r="DY1384"/>
      <c r="DZ1384"/>
      <c r="EA1384"/>
      <c r="EB1384"/>
    </row>
    <row r="1385" spans="1:132" ht="114.75" x14ac:dyDescent="0.25">
      <c r="A1385" s="274" t="s">
        <v>1157</v>
      </c>
      <c r="B1385" s="275" t="s">
        <v>1158</v>
      </c>
      <c r="C1385" s="270"/>
      <c r="D1385" s="357"/>
      <c r="E1385" s="365"/>
      <c r="F1385" s="370" t="str">
        <f t="shared" si="398"/>
        <v xml:space="preserve"> </v>
      </c>
      <c r="G1385" s="374"/>
      <c r="H1385" s="52">
        <f t="shared" si="399"/>
        <v>0</v>
      </c>
      <c r="I1385" s="360"/>
      <c r="J1385" s="55">
        <f t="shared" si="395"/>
        <v>0</v>
      </c>
      <c r="K1385" s="361">
        <f t="shared" si="396"/>
        <v>0</v>
      </c>
      <c r="L1385" s="469">
        <f t="shared" si="397"/>
        <v>0</v>
      </c>
      <c r="M1385" s="351"/>
      <c r="N1385" s="351"/>
      <c r="O1385" s="351"/>
      <c r="P1385" s="351"/>
      <c r="Q1385" s="351"/>
      <c r="R1385"/>
      <c r="S1385"/>
      <c r="T1385"/>
      <c r="U1385"/>
      <c r="V1385"/>
      <c r="W1385"/>
      <c r="X1385"/>
      <c r="Y1385"/>
      <c r="Z1385"/>
      <c r="AA1385" s="465"/>
      <c r="AB1385"/>
      <c r="AC1385"/>
      <c r="AD1385" s="465"/>
      <c r="AE1385"/>
      <c r="AF1385"/>
      <c r="AG1385" s="465"/>
      <c r="AH1385"/>
      <c r="AI1385"/>
      <c r="AJ1385" s="465"/>
      <c r="AK1385"/>
      <c r="AL1385"/>
      <c r="AM1385" s="465"/>
      <c r="AN1385"/>
      <c r="AO1385"/>
      <c r="AP1385" s="465"/>
      <c r="AQ1385"/>
      <c r="AR1385"/>
      <c r="AS1385" s="465"/>
      <c r="AT1385" s="495"/>
      <c r="AU1385"/>
      <c r="AV1385" s="465"/>
      <c r="AW1385" s="495"/>
      <c r="AX1385" s="495"/>
      <c r="AY1385" s="465"/>
      <c r="AZ1385" s="458">
        <f t="shared" si="405"/>
        <v>0</v>
      </c>
      <c r="BA1385" s="86">
        <f t="shared" si="400"/>
        <v>0</v>
      </c>
      <c r="BB1385"/>
      <c r="BC1385" s="465"/>
      <c r="BD1385" s="253">
        <v>0</v>
      </c>
      <c r="BE1385" s="66">
        <f t="shared" si="401"/>
        <v>0</v>
      </c>
      <c r="BF1385" s="85">
        <f t="shared" si="402"/>
        <v>0</v>
      </c>
      <c r="BG1385"/>
      <c r="BH1385"/>
      <c r="BI1385"/>
      <c r="BJ1385"/>
      <c r="BK1385"/>
      <c r="BL1385"/>
      <c r="BM1385"/>
      <c r="BN1385"/>
      <c r="BO1385"/>
      <c r="BP1385"/>
      <c r="BQ1385"/>
      <c r="BR1385"/>
      <c r="BS1385"/>
      <c r="BT1385"/>
      <c r="BU1385"/>
      <c r="BV1385"/>
      <c r="BW1385"/>
      <c r="BX1385"/>
      <c r="BY1385"/>
      <c r="BZ1385"/>
      <c r="CA1385"/>
      <c r="CB1385"/>
      <c r="CC1385"/>
      <c r="CD1385"/>
      <c r="CE1385"/>
      <c r="CF1385"/>
      <c r="CG1385"/>
      <c r="CH1385"/>
      <c r="CI1385"/>
      <c r="CJ1385"/>
      <c r="CK1385"/>
      <c r="CL1385"/>
      <c r="CM1385"/>
      <c r="CN1385"/>
      <c r="CO1385"/>
      <c r="CP1385"/>
      <c r="CQ1385"/>
      <c r="CR1385"/>
      <c r="CS1385"/>
      <c r="CT1385"/>
      <c r="CU1385"/>
      <c r="CV1385"/>
      <c r="CW1385"/>
      <c r="CX1385"/>
      <c r="CY1385"/>
      <c r="CZ1385"/>
      <c r="DA1385"/>
      <c r="DB1385"/>
      <c r="DC1385"/>
      <c r="DD1385"/>
      <c r="DE1385"/>
      <c r="DF1385"/>
      <c r="DG1385"/>
      <c r="DH1385"/>
      <c r="DI1385"/>
      <c r="DJ1385"/>
      <c r="DK1385"/>
      <c r="DL1385"/>
      <c r="DM1385"/>
      <c r="DN1385"/>
      <c r="DO1385"/>
      <c r="DP1385"/>
      <c r="DQ1385"/>
      <c r="DR1385"/>
      <c r="DS1385"/>
      <c r="DT1385"/>
      <c r="DU1385"/>
      <c r="DV1385"/>
      <c r="DW1385"/>
      <c r="DX1385"/>
      <c r="DY1385"/>
      <c r="DZ1385"/>
      <c r="EA1385"/>
      <c r="EB1385"/>
    </row>
    <row r="1386" spans="1:132" x14ac:dyDescent="0.25">
      <c r="A1386" s="283"/>
      <c r="B1386" s="282" t="s">
        <v>1159</v>
      </c>
      <c r="C1386" s="270"/>
      <c r="D1386" s="357"/>
      <c r="E1386" s="365"/>
      <c r="F1386" s="370" t="str">
        <f t="shared" si="398"/>
        <v xml:space="preserve"> </v>
      </c>
      <c r="G1386" s="374"/>
      <c r="H1386" s="52">
        <f t="shared" si="399"/>
        <v>0</v>
      </c>
      <c r="I1386" s="360"/>
      <c r="J1386" s="55">
        <f t="shared" si="395"/>
        <v>0</v>
      </c>
      <c r="K1386" s="361">
        <f t="shared" si="396"/>
        <v>0</v>
      </c>
      <c r="L1386" s="469">
        <f t="shared" si="397"/>
        <v>0</v>
      </c>
      <c r="M1386" s="351"/>
      <c r="N1386" s="351"/>
      <c r="O1386" s="351"/>
      <c r="P1386" s="351"/>
      <c r="Q1386" s="351"/>
      <c r="R1386"/>
      <c r="S1386"/>
      <c r="T1386"/>
      <c r="U1386"/>
      <c r="V1386"/>
      <c r="W1386"/>
      <c r="X1386"/>
      <c r="Y1386"/>
      <c r="Z1386"/>
      <c r="AA1386" s="465"/>
      <c r="AB1386"/>
      <c r="AC1386"/>
      <c r="AD1386" s="465"/>
      <c r="AE1386"/>
      <c r="AF1386"/>
      <c r="AG1386" s="465"/>
      <c r="AH1386"/>
      <c r="AI1386"/>
      <c r="AJ1386" s="465"/>
      <c r="AK1386"/>
      <c r="AL1386"/>
      <c r="AM1386" s="465"/>
      <c r="AN1386"/>
      <c r="AO1386"/>
      <c r="AP1386" s="465"/>
      <c r="AQ1386"/>
      <c r="AR1386"/>
      <c r="AS1386" s="465"/>
      <c r="AT1386" s="495"/>
      <c r="AU1386"/>
      <c r="AV1386" s="465"/>
      <c r="AW1386" s="495"/>
      <c r="AX1386" s="495"/>
      <c r="AY1386" s="465"/>
      <c r="AZ1386" s="458">
        <f t="shared" si="405"/>
        <v>0</v>
      </c>
      <c r="BA1386" s="86">
        <f t="shared" si="400"/>
        <v>0</v>
      </c>
      <c r="BB1386"/>
      <c r="BC1386" s="465"/>
      <c r="BD1386" s="253">
        <v>0</v>
      </c>
      <c r="BE1386" s="66">
        <f t="shared" si="401"/>
        <v>0</v>
      </c>
      <c r="BF1386" s="85">
        <f t="shared" si="402"/>
        <v>0</v>
      </c>
      <c r="BG1386"/>
      <c r="BH1386"/>
      <c r="BI1386"/>
      <c r="BJ1386"/>
      <c r="BK1386"/>
      <c r="BL1386"/>
      <c r="BM1386"/>
      <c r="BN1386"/>
      <c r="BO1386"/>
      <c r="BP1386"/>
      <c r="BQ1386"/>
      <c r="BR1386"/>
      <c r="BS1386"/>
      <c r="BT1386"/>
      <c r="BU1386"/>
      <c r="BV1386"/>
      <c r="BW1386"/>
      <c r="BX1386"/>
      <c r="BY1386"/>
      <c r="BZ1386"/>
      <c r="CA1386"/>
      <c r="CB1386"/>
      <c r="CC1386"/>
      <c r="CD1386"/>
      <c r="CE1386"/>
      <c r="CF1386"/>
      <c r="CG1386"/>
      <c r="CH1386"/>
      <c r="CI1386"/>
      <c r="CJ1386"/>
      <c r="CK1386"/>
      <c r="CL1386"/>
      <c r="CM1386"/>
      <c r="CN1386"/>
      <c r="CO1386"/>
      <c r="CP1386"/>
      <c r="CQ1386"/>
      <c r="CR1386"/>
      <c r="CS1386"/>
      <c r="CT1386"/>
      <c r="CU1386"/>
      <c r="CV1386"/>
      <c r="CW1386"/>
      <c r="CX1386"/>
      <c r="CY1386"/>
      <c r="CZ1386"/>
      <c r="DA1386"/>
      <c r="DB1386"/>
      <c r="DC1386"/>
      <c r="DD1386"/>
      <c r="DE1386"/>
      <c r="DF1386"/>
      <c r="DG1386"/>
      <c r="DH1386"/>
      <c r="DI1386"/>
      <c r="DJ1386"/>
      <c r="DK1386"/>
      <c r="DL1386"/>
      <c r="DM1386"/>
      <c r="DN1386"/>
      <c r="DO1386"/>
      <c r="DP1386"/>
      <c r="DQ1386"/>
      <c r="DR1386"/>
      <c r="DS1386"/>
      <c r="DT1386"/>
      <c r="DU1386"/>
      <c r="DV1386"/>
      <c r="DW1386"/>
      <c r="DX1386"/>
      <c r="DY1386"/>
      <c r="DZ1386"/>
      <c r="EA1386"/>
      <c r="EB1386"/>
    </row>
    <row r="1387" spans="1:132" x14ac:dyDescent="0.25">
      <c r="A1387" s="283"/>
      <c r="B1387" s="276" t="s">
        <v>1153</v>
      </c>
      <c r="C1387" s="367"/>
      <c r="D1387" s="357"/>
      <c r="E1387" s="365"/>
      <c r="F1387" s="370"/>
      <c r="G1387" s="374"/>
      <c r="H1387" s="52">
        <f t="shared" si="399"/>
        <v>0</v>
      </c>
      <c r="I1387" s="360"/>
      <c r="J1387" s="55">
        <f t="shared" si="395"/>
        <v>0</v>
      </c>
      <c r="K1387" s="361">
        <f t="shared" si="396"/>
        <v>0</v>
      </c>
      <c r="L1387" s="469">
        <f t="shared" si="397"/>
        <v>0</v>
      </c>
      <c r="M1387" s="351"/>
      <c r="N1387" s="351"/>
      <c r="O1387" s="351"/>
      <c r="P1387" s="351"/>
      <c r="Q1387" s="351"/>
      <c r="R1387"/>
      <c r="S1387"/>
      <c r="T1387"/>
      <c r="U1387"/>
      <c r="V1387"/>
      <c r="W1387"/>
      <c r="X1387"/>
      <c r="Y1387"/>
      <c r="Z1387"/>
      <c r="AA1387" s="465"/>
      <c r="AB1387"/>
      <c r="AC1387"/>
      <c r="AD1387" s="465"/>
      <c r="AE1387"/>
      <c r="AF1387"/>
      <c r="AG1387" s="465"/>
      <c r="AH1387"/>
      <c r="AI1387"/>
      <c r="AJ1387" s="465"/>
      <c r="AK1387"/>
      <c r="AL1387"/>
      <c r="AM1387" s="465"/>
      <c r="AN1387"/>
      <c r="AO1387"/>
      <c r="AP1387" s="465"/>
      <c r="AQ1387"/>
      <c r="AR1387"/>
      <c r="AS1387" s="465"/>
      <c r="AT1387" s="495"/>
      <c r="AU1387"/>
      <c r="AV1387" s="465"/>
      <c r="AW1387" s="495"/>
      <c r="AX1387" s="495"/>
      <c r="AY1387" s="465"/>
      <c r="AZ1387" s="458">
        <f t="shared" si="405"/>
        <v>0</v>
      </c>
      <c r="BA1387" s="86">
        <f t="shared" si="400"/>
        <v>0</v>
      </c>
      <c r="BB1387"/>
      <c r="BC1387" s="465"/>
      <c r="BD1387" s="253">
        <v>0</v>
      </c>
      <c r="BE1387" s="66">
        <f t="shared" si="401"/>
        <v>0</v>
      </c>
      <c r="BF1387" s="85">
        <f t="shared" si="402"/>
        <v>0</v>
      </c>
      <c r="BG1387"/>
      <c r="BH1387"/>
      <c r="BI1387"/>
      <c r="BJ1387"/>
      <c r="BK1387"/>
      <c r="BL1387"/>
      <c r="BM1387"/>
      <c r="BN1387"/>
      <c r="BO1387"/>
      <c r="BP1387"/>
      <c r="BQ1387"/>
      <c r="BR1387"/>
      <c r="BS1387"/>
      <c r="BT1387"/>
      <c r="BU1387"/>
      <c r="BV1387"/>
      <c r="BW1387"/>
      <c r="BX1387"/>
      <c r="BY1387"/>
      <c r="BZ1387"/>
      <c r="CA1387"/>
      <c r="CB1387"/>
      <c r="CC1387"/>
      <c r="CD1387"/>
      <c r="CE1387"/>
      <c r="CF1387"/>
      <c r="CG1387"/>
      <c r="CH1387"/>
      <c r="CI1387"/>
      <c r="CJ1387"/>
      <c r="CK1387"/>
      <c r="CL1387"/>
      <c r="CM1387"/>
      <c r="CN1387"/>
      <c r="CO1387"/>
      <c r="CP1387"/>
      <c r="CQ1387"/>
      <c r="CR1387"/>
      <c r="CS1387"/>
      <c r="CT1387"/>
      <c r="CU1387"/>
      <c r="CV1387"/>
      <c r="CW1387"/>
      <c r="CX1387"/>
      <c r="CY1387"/>
      <c r="CZ1387"/>
      <c r="DA1387"/>
      <c r="DB1387"/>
      <c r="DC1387"/>
      <c r="DD1387"/>
      <c r="DE1387"/>
      <c r="DF1387"/>
      <c r="DG1387"/>
      <c r="DH1387"/>
      <c r="DI1387"/>
      <c r="DJ1387"/>
      <c r="DK1387"/>
      <c r="DL1387"/>
      <c r="DM1387"/>
      <c r="DN1387"/>
      <c r="DO1387"/>
      <c r="DP1387"/>
      <c r="DQ1387"/>
      <c r="DR1387"/>
      <c r="DS1387"/>
      <c r="DT1387"/>
      <c r="DU1387"/>
      <c r="DV1387"/>
      <c r="DW1387"/>
      <c r="DX1387"/>
      <c r="DY1387"/>
      <c r="DZ1387"/>
      <c r="EA1387"/>
      <c r="EB1387"/>
    </row>
    <row r="1388" spans="1:132" ht="25.5" x14ac:dyDescent="0.25">
      <c r="A1388" s="283"/>
      <c r="B1388" s="277" t="s">
        <v>1160</v>
      </c>
      <c r="C1388" s="270"/>
      <c r="D1388" s="357"/>
      <c r="E1388" s="365"/>
      <c r="F1388" s="370" t="str">
        <f t="shared" si="398"/>
        <v xml:space="preserve"> </v>
      </c>
      <c r="G1388" s="374"/>
      <c r="H1388" s="52">
        <f t="shared" si="399"/>
        <v>0</v>
      </c>
      <c r="I1388" s="360"/>
      <c r="J1388" s="55">
        <f t="shared" si="395"/>
        <v>0</v>
      </c>
      <c r="K1388" s="361">
        <f t="shared" si="396"/>
        <v>0</v>
      </c>
      <c r="L1388" s="469">
        <f t="shared" si="397"/>
        <v>0</v>
      </c>
      <c r="M1388" s="351"/>
      <c r="N1388" s="351"/>
      <c r="O1388" s="351"/>
      <c r="P1388" s="351"/>
      <c r="Q1388" s="351"/>
      <c r="R1388"/>
      <c r="S1388"/>
      <c r="T1388"/>
      <c r="U1388"/>
      <c r="V1388"/>
      <c r="W1388"/>
      <c r="X1388"/>
      <c r="Y1388"/>
      <c r="Z1388"/>
      <c r="AA1388" s="465"/>
      <c r="AB1388"/>
      <c r="AC1388"/>
      <c r="AD1388" s="465"/>
      <c r="AE1388"/>
      <c r="AF1388"/>
      <c r="AG1388" s="465"/>
      <c r="AH1388"/>
      <c r="AI1388"/>
      <c r="AJ1388" s="465"/>
      <c r="AK1388"/>
      <c r="AL1388"/>
      <c r="AM1388" s="465"/>
      <c r="AN1388"/>
      <c r="AO1388"/>
      <c r="AP1388" s="465"/>
      <c r="AQ1388"/>
      <c r="AR1388"/>
      <c r="AS1388" s="465"/>
      <c r="AT1388" s="495"/>
      <c r="AU1388"/>
      <c r="AV1388" s="465"/>
      <c r="AW1388" s="495"/>
      <c r="AX1388" s="495"/>
      <c r="AY1388" s="465"/>
      <c r="AZ1388" s="458">
        <f t="shared" si="405"/>
        <v>0</v>
      </c>
      <c r="BA1388" s="86">
        <f t="shared" si="400"/>
        <v>0</v>
      </c>
      <c r="BB1388"/>
      <c r="BC1388" s="465"/>
      <c r="BD1388" s="253">
        <v>0</v>
      </c>
      <c r="BE1388" s="66">
        <f t="shared" si="401"/>
        <v>0</v>
      </c>
      <c r="BF1388" s="85">
        <f t="shared" si="402"/>
        <v>0</v>
      </c>
      <c r="BG1388"/>
      <c r="BH1388"/>
      <c r="BI1388"/>
      <c r="BJ1388"/>
      <c r="BK1388"/>
      <c r="BL1388"/>
      <c r="BM1388"/>
      <c r="BN1388"/>
      <c r="BO1388"/>
      <c r="BP1388"/>
      <c r="BQ1388"/>
      <c r="BR1388"/>
      <c r="BS1388"/>
      <c r="BT1388"/>
      <c r="BU1388"/>
      <c r="BV1388"/>
      <c r="BW1388"/>
      <c r="BX1388"/>
      <c r="BY1388"/>
      <c r="BZ1388"/>
      <c r="CA1388"/>
      <c r="CB1388"/>
      <c r="CC1388"/>
      <c r="CD1388"/>
      <c r="CE1388"/>
      <c r="CF1388"/>
      <c r="CG1388"/>
      <c r="CH1388"/>
      <c r="CI1388"/>
      <c r="CJ1388"/>
      <c r="CK1388"/>
      <c r="CL1388"/>
      <c r="CM1388"/>
      <c r="CN1388"/>
      <c r="CO1388"/>
      <c r="CP1388"/>
      <c r="CQ1388"/>
      <c r="CR1388"/>
      <c r="CS1388"/>
      <c r="CT1388"/>
      <c r="CU1388"/>
      <c r="CV1388"/>
      <c r="CW1388"/>
      <c r="CX1388"/>
      <c r="CY1388"/>
      <c r="CZ1388"/>
      <c r="DA1388"/>
      <c r="DB1388"/>
      <c r="DC1388"/>
      <c r="DD1388"/>
      <c r="DE1388"/>
      <c r="DF1388"/>
      <c r="DG1388"/>
      <c r="DH1388"/>
      <c r="DI1388"/>
      <c r="DJ1388"/>
      <c r="DK1388"/>
      <c r="DL1388"/>
      <c r="DM1388"/>
      <c r="DN1388"/>
      <c r="DO1388"/>
      <c r="DP1388"/>
      <c r="DQ1388"/>
      <c r="DR1388"/>
      <c r="DS1388"/>
      <c r="DT1388"/>
      <c r="DU1388"/>
      <c r="DV1388"/>
      <c r="DW1388"/>
      <c r="DX1388"/>
      <c r="DY1388"/>
      <c r="DZ1388"/>
      <c r="EA1388"/>
      <c r="EB1388"/>
    </row>
    <row r="1389" spans="1:132" x14ac:dyDescent="0.25">
      <c r="A1389" s="283"/>
      <c r="B1389" s="276" t="s">
        <v>1136</v>
      </c>
      <c r="C1389" s="270"/>
      <c r="D1389" s="357"/>
      <c r="E1389" s="365"/>
      <c r="F1389" s="370" t="str">
        <f t="shared" si="398"/>
        <v xml:space="preserve"> </v>
      </c>
      <c r="G1389" s="374"/>
      <c r="H1389" s="52">
        <f t="shared" si="399"/>
        <v>0</v>
      </c>
      <c r="I1389" s="360"/>
      <c r="J1389" s="55">
        <f t="shared" si="395"/>
        <v>0</v>
      </c>
      <c r="K1389" s="361">
        <f t="shared" si="396"/>
        <v>0</v>
      </c>
      <c r="L1389" s="469">
        <f t="shared" si="397"/>
        <v>0</v>
      </c>
      <c r="M1389" s="351"/>
      <c r="N1389" s="351"/>
      <c r="O1389" s="351"/>
      <c r="P1389" s="351"/>
      <c r="Q1389" s="351"/>
      <c r="R1389"/>
      <c r="S1389"/>
      <c r="T1389"/>
      <c r="U1389"/>
      <c r="V1389"/>
      <c r="W1389"/>
      <c r="X1389"/>
      <c r="Y1389"/>
      <c r="Z1389"/>
      <c r="AA1389" s="465"/>
      <c r="AB1389"/>
      <c r="AC1389"/>
      <c r="AD1389" s="465"/>
      <c r="AE1389"/>
      <c r="AF1389"/>
      <c r="AG1389" s="465"/>
      <c r="AH1389"/>
      <c r="AI1389"/>
      <c r="AJ1389" s="465"/>
      <c r="AK1389"/>
      <c r="AL1389"/>
      <c r="AM1389" s="465"/>
      <c r="AN1389"/>
      <c r="AO1389"/>
      <c r="AP1389" s="465"/>
      <c r="AQ1389"/>
      <c r="AR1389"/>
      <c r="AS1389" s="465"/>
      <c r="AT1389" s="495"/>
      <c r="AU1389"/>
      <c r="AV1389" s="465"/>
      <c r="AW1389" s="495"/>
      <c r="AX1389" s="495"/>
      <c r="AY1389" s="465"/>
      <c r="AZ1389" s="458">
        <f t="shared" si="405"/>
        <v>0</v>
      </c>
      <c r="BA1389" s="86">
        <f t="shared" si="400"/>
        <v>0</v>
      </c>
      <c r="BB1389"/>
      <c r="BC1389" s="465"/>
      <c r="BD1389" s="253">
        <v>0</v>
      </c>
      <c r="BE1389" s="66">
        <f t="shared" si="401"/>
        <v>0</v>
      </c>
      <c r="BF1389" s="85">
        <f t="shared" si="402"/>
        <v>0</v>
      </c>
      <c r="BG1389"/>
      <c r="BH1389"/>
      <c r="BI1389"/>
      <c r="BJ1389"/>
      <c r="BK1389"/>
      <c r="BL1389"/>
      <c r="BM1389"/>
      <c r="BN1389"/>
      <c r="BO1389"/>
      <c r="BP1389"/>
      <c r="BQ1389"/>
      <c r="BR1389"/>
      <c r="BS1389"/>
      <c r="BT1389"/>
      <c r="BU1389"/>
      <c r="BV1389"/>
      <c r="BW1389"/>
      <c r="BX1389"/>
      <c r="BY1389"/>
      <c r="BZ1389"/>
      <c r="CA1389"/>
      <c r="CB1389"/>
      <c r="CC1389"/>
      <c r="CD1389"/>
      <c r="CE1389"/>
      <c r="CF1389"/>
      <c r="CG1389"/>
      <c r="CH1389"/>
      <c r="CI1389"/>
      <c r="CJ1389"/>
      <c r="CK1389"/>
      <c r="CL1389"/>
      <c r="CM1389"/>
      <c r="CN1389"/>
      <c r="CO1389"/>
      <c r="CP1389"/>
      <c r="CQ1389"/>
      <c r="CR1389"/>
      <c r="CS1389"/>
      <c r="CT1389"/>
      <c r="CU1389"/>
      <c r="CV1389"/>
      <c r="CW1389"/>
      <c r="CX1389"/>
      <c r="CY1389"/>
      <c r="CZ1389"/>
      <c r="DA1389"/>
      <c r="DB1389"/>
      <c r="DC1389"/>
      <c r="DD1389"/>
      <c r="DE1389"/>
      <c r="DF1389"/>
      <c r="DG1389"/>
      <c r="DH1389"/>
      <c r="DI1389"/>
      <c r="DJ1389"/>
      <c r="DK1389"/>
      <c r="DL1389"/>
      <c r="DM1389"/>
      <c r="DN1389"/>
      <c r="DO1389"/>
      <c r="DP1389"/>
      <c r="DQ1389"/>
      <c r="DR1389"/>
      <c r="DS1389"/>
      <c r="DT1389"/>
      <c r="DU1389"/>
      <c r="DV1389"/>
      <c r="DW1389"/>
      <c r="DX1389"/>
      <c r="DY1389"/>
      <c r="DZ1389"/>
      <c r="EA1389"/>
      <c r="EB1389"/>
    </row>
    <row r="1390" spans="1:132" x14ac:dyDescent="0.25">
      <c r="A1390" s="283"/>
      <c r="B1390" s="279" t="s">
        <v>1161</v>
      </c>
      <c r="C1390" s="270"/>
      <c r="D1390" s="270"/>
      <c r="E1390" s="357"/>
      <c r="F1390" s="270"/>
      <c r="G1390" s="374"/>
      <c r="H1390" s="52">
        <f t="shared" si="399"/>
        <v>0</v>
      </c>
      <c r="I1390" s="360"/>
      <c r="J1390" s="55">
        <f t="shared" si="395"/>
        <v>0</v>
      </c>
      <c r="K1390" s="361">
        <f t="shared" si="396"/>
        <v>0</v>
      </c>
      <c r="L1390" s="469">
        <f t="shared" si="397"/>
        <v>0</v>
      </c>
      <c r="M1390" s="351"/>
      <c r="N1390" s="351"/>
      <c r="O1390" s="351"/>
      <c r="P1390" s="351"/>
      <c r="Q1390" s="351"/>
      <c r="R1390"/>
      <c r="S1390"/>
      <c r="T1390"/>
      <c r="U1390"/>
      <c r="V1390"/>
      <c r="W1390"/>
      <c r="X1390"/>
      <c r="Y1390"/>
      <c r="Z1390"/>
      <c r="AA1390" s="465"/>
      <c r="AB1390"/>
      <c r="AC1390"/>
      <c r="AD1390" s="465"/>
      <c r="AE1390"/>
      <c r="AF1390"/>
      <c r="AG1390" s="465"/>
      <c r="AH1390"/>
      <c r="AI1390"/>
      <c r="AJ1390" s="465"/>
      <c r="AK1390"/>
      <c r="AL1390"/>
      <c r="AM1390" s="465"/>
      <c r="AN1390"/>
      <c r="AO1390"/>
      <c r="AP1390" s="465"/>
      <c r="AQ1390"/>
      <c r="AR1390"/>
      <c r="AS1390" s="465"/>
      <c r="AT1390" s="495"/>
      <c r="AU1390"/>
      <c r="AV1390" s="465"/>
      <c r="AW1390" s="495"/>
      <c r="AX1390" s="495"/>
      <c r="AY1390" s="465"/>
      <c r="AZ1390" s="458">
        <f t="shared" si="405"/>
        <v>0</v>
      </c>
      <c r="BA1390" s="86">
        <f t="shared" si="400"/>
        <v>0</v>
      </c>
      <c r="BB1390"/>
      <c r="BC1390" s="465"/>
      <c r="BD1390" s="253">
        <v>0</v>
      </c>
      <c r="BE1390" s="66">
        <f t="shared" si="401"/>
        <v>0</v>
      </c>
      <c r="BF1390" s="85">
        <f t="shared" si="402"/>
        <v>0</v>
      </c>
      <c r="BG1390"/>
      <c r="BH1390"/>
      <c r="BI1390"/>
      <c r="BJ1390"/>
      <c r="BK1390"/>
      <c r="BL1390"/>
      <c r="BM1390"/>
      <c r="BN1390"/>
      <c r="BO1390"/>
      <c r="BP1390"/>
      <c r="BQ1390"/>
      <c r="BR1390"/>
      <c r="BS1390"/>
      <c r="BT1390"/>
      <c r="BU1390"/>
      <c r="BV1390"/>
      <c r="BW1390"/>
      <c r="BX1390"/>
      <c r="BY1390"/>
      <c r="BZ1390"/>
      <c r="CA1390"/>
      <c r="CB1390"/>
      <c r="CC1390"/>
      <c r="CD1390"/>
      <c r="CE1390"/>
      <c r="CF1390"/>
      <c r="CG1390"/>
      <c r="CH1390"/>
      <c r="CI1390"/>
      <c r="CJ1390"/>
      <c r="CK1390"/>
      <c r="CL1390"/>
      <c r="CM1390"/>
      <c r="CN1390"/>
      <c r="CO1390"/>
      <c r="CP1390"/>
      <c r="CQ1390"/>
      <c r="CR1390"/>
      <c r="CS1390"/>
      <c r="CT1390"/>
      <c r="CU1390"/>
      <c r="CV1390"/>
      <c r="CW1390"/>
      <c r="CX1390"/>
      <c r="CY1390"/>
      <c r="CZ1390"/>
      <c r="DA1390"/>
      <c r="DB1390"/>
      <c r="DC1390"/>
      <c r="DD1390"/>
      <c r="DE1390"/>
      <c r="DF1390"/>
      <c r="DG1390"/>
      <c r="DH1390"/>
      <c r="DI1390"/>
      <c r="DJ1390"/>
      <c r="DK1390"/>
      <c r="DL1390"/>
      <c r="DM1390"/>
      <c r="DN1390"/>
      <c r="DO1390"/>
      <c r="DP1390"/>
      <c r="DQ1390"/>
      <c r="DR1390"/>
      <c r="DS1390"/>
      <c r="DT1390"/>
      <c r="DU1390"/>
      <c r="DV1390"/>
      <c r="DW1390"/>
      <c r="DX1390"/>
      <c r="DY1390"/>
      <c r="DZ1390"/>
      <c r="EA1390"/>
      <c r="EB1390"/>
    </row>
    <row r="1391" spans="1:132" x14ac:dyDescent="0.25">
      <c r="A1391" s="283"/>
      <c r="B1391" s="278" t="s">
        <v>1138</v>
      </c>
      <c r="C1391" s="270"/>
      <c r="D1391" s="270"/>
      <c r="E1391" s="357"/>
      <c r="F1391" s="270"/>
      <c r="G1391" s="374"/>
      <c r="H1391" s="52">
        <f t="shared" si="399"/>
        <v>0</v>
      </c>
      <c r="I1391" s="360"/>
      <c r="J1391" s="55">
        <f t="shared" si="395"/>
        <v>0</v>
      </c>
      <c r="K1391" s="361">
        <f t="shared" si="396"/>
        <v>0</v>
      </c>
      <c r="L1391" s="469">
        <f t="shared" si="397"/>
        <v>0</v>
      </c>
      <c r="M1391" s="351"/>
      <c r="N1391" s="351"/>
      <c r="O1391" s="351"/>
      <c r="P1391" s="351"/>
      <c r="Q1391" s="351"/>
      <c r="R1391"/>
      <c r="S1391"/>
      <c r="T1391"/>
      <c r="U1391"/>
      <c r="V1391"/>
      <c r="W1391"/>
      <c r="X1391"/>
      <c r="Y1391"/>
      <c r="Z1391"/>
      <c r="AA1391" s="465"/>
      <c r="AB1391"/>
      <c r="AC1391"/>
      <c r="AD1391" s="465"/>
      <c r="AE1391"/>
      <c r="AF1391"/>
      <c r="AG1391" s="465"/>
      <c r="AH1391"/>
      <c r="AI1391"/>
      <c r="AJ1391" s="465"/>
      <c r="AK1391"/>
      <c r="AL1391"/>
      <c r="AM1391" s="465"/>
      <c r="AN1391"/>
      <c r="AO1391"/>
      <c r="AP1391" s="465"/>
      <c r="AQ1391"/>
      <c r="AR1391"/>
      <c r="AS1391" s="465"/>
      <c r="AT1391" s="495"/>
      <c r="AU1391"/>
      <c r="AV1391" s="465"/>
      <c r="AW1391" s="495"/>
      <c r="AX1391" s="495"/>
      <c r="AY1391" s="465"/>
      <c r="AZ1391" s="458">
        <f t="shared" si="405"/>
        <v>0</v>
      </c>
      <c r="BA1391" s="86">
        <f t="shared" si="400"/>
        <v>0</v>
      </c>
      <c r="BB1391"/>
      <c r="BC1391" s="465"/>
      <c r="BD1391" s="253">
        <v>0</v>
      </c>
      <c r="BE1391" s="66">
        <f t="shared" si="401"/>
        <v>0</v>
      </c>
      <c r="BF1391" s="85">
        <f t="shared" si="402"/>
        <v>0</v>
      </c>
      <c r="BG1391"/>
      <c r="BH1391"/>
      <c r="BI1391"/>
      <c r="BJ1391"/>
      <c r="BK1391"/>
      <c r="BL1391"/>
      <c r="BM1391"/>
      <c r="BN1391"/>
      <c r="BO1391"/>
      <c r="BP1391"/>
      <c r="BQ1391"/>
      <c r="BR1391"/>
      <c r="BS1391"/>
      <c r="BT1391"/>
      <c r="BU1391"/>
      <c r="BV1391"/>
      <c r="BW1391"/>
      <c r="BX1391"/>
      <c r="BY1391"/>
      <c r="BZ1391"/>
      <c r="CA1391"/>
      <c r="CB1391"/>
      <c r="CC1391"/>
      <c r="CD1391"/>
      <c r="CE1391"/>
      <c r="CF1391"/>
      <c r="CG1391"/>
      <c r="CH1391"/>
      <c r="CI1391"/>
      <c r="CJ1391"/>
      <c r="CK1391"/>
      <c r="CL1391"/>
      <c r="CM1391"/>
      <c r="CN1391"/>
      <c r="CO1391"/>
      <c r="CP1391"/>
      <c r="CQ1391"/>
      <c r="CR1391"/>
      <c r="CS1391"/>
      <c r="CT1391"/>
      <c r="CU1391"/>
      <c r="CV1391"/>
      <c r="CW1391"/>
      <c r="CX1391"/>
      <c r="CY1391"/>
      <c r="CZ1391"/>
      <c r="DA1391"/>
      <c r="DB1391"/>
      <c r="DC1391"/>
      <c r="DD1391"/>
      <c r="DE1391"/>
      <c r="DF1391"/>
      <c r="DG1391"/>
      <c r="DH1391"/>
      <c r="DI1391"/>
      <c r="DJ1391"/>
      <c r="DK1391"/>
      <c r="DL1391"/>
      <c r="DM1391"/>
      <c r="DN1391"/>
      <c r="DO1391"/>
      <c r="DP1391"/>
      <c r="DQ1391"/>
      <c r="DR1391"/>
      <c r="DS1391"/>
      <c r="DT1391"/>
      <c r="DU1391"/>
      <c r="DV1391"/>
      <c r="DW1391"/>
      <c r="DX1391"/>
      <c r="DY1391"/>
      <c r="DZ1391"/>
      <c r="EA1391"/>
      <c r="EB1391"/>
    </row>
    <row r="1392" spans="1:132" x14ac:dyDescent="0.25">
      <c r="A1392" s="283"/>
      <c r="B1392" s="285" t="s">
        <v>1162</v>
      </c>
      <c r="C1392" s="270"/>
      <c r="D1392" s="270"/>
      <c r="E1392" s="357"/>
      <c r="F1392" s="270"/>
      <c r="G1392" s="374"/>
      <c r="H1392" s="52">
        <f t="shared" si="399"/>
        <v>0</v>
      </c>
      <c r="I1392" s="360"/>
      <c r="J1392" s="55">
        <f t="shared" si="395"/>
        <v>0</v>
      </c>
      <c r="K1392" s="361">
        <f t="shared" si="396"/>
        <v>0</v>
      </c>
      <c r="L1392" s="469">
        <f t="shared" si="397"/>
        <v>0</v>
      </c>
      <c r="M1392" s="351"/>
      <c r="N1392" s="351"/>
      <c r="O1392" s="351"/>
      <c r="P1392" s="351"/>
      <c r="Q1392" s="351"/>
      <c r="R1392"/>
      <c r="S1392"/>
      <c r="T1392"/>
      <c r="U1392"/>
      <c r="V1392"/>
      <c r="W1392"/>
      <c r="X1392"/>
      <c r="Y1392"/>
      <c r="Z1392"/>
      <c r="AA1392" s="465"/>
      <c r="AB1392"/>
      <c r="AC1392"/>
      <c r="AD1392" s="465"/>
      <c r="AE1392"/>
      <c r="AF1392"/>
      <c r="AG1392" s="465"/>
      <c r="AH1392"/>
      <c r="AI1392"/>
      <c r="AJ1392" s="465"/>
      <c r="AK1392"/>
      <c r="AL1392"/>
      <c r="AM1392" s="465"/>
      <c r="AN1392"/>
      <c r="AO1392"/>
      <c r="AP1392" s="465"/>
      <c r="AQ1392"/>
      <c r="AR1392"/>
      <c r="AS1392" s="465"/>
      <c r="AT1392" s="495"/>
      <c r="AU1392"/>
      <c r="AV1392" s="465"/>
      <c r="AW1392" s="495"/>
      <c r="AX1392" s="495"/>
      <c r="AY1392" s="465"/>
      <c r="AZ1392" s="458">
        <f t="shared" si="405"/>
        <v>0</v>
      </c>
      <c r="BA1392" s="86">
        <f t="shared" si="400"/>
        <v>0</v>
      </c>
      <c r="BB1392"/>
      <c r="BC1392" s="465"/>
      <c r="BD1392" s="253">
        <v>0</v>
      </c>
      <c r="BE1392" s="66">
        <f t="shared" si="401"/>
        <v>0</v>
      </c>
      <c r="BF1392" s="85">
        <f t="shared" si="402"/>
        <v>0</v>
      </c>
      <c r="BG1392"/>
      <c r="BH1392"/>
      <c r="BI1392"/>
      <c r="BJ1392"/>
      <c r="BK1392"/>
      <c r="BL1392"/>
      <c r="BM1392"/>
      <c r="BN1392"/>
      <c r="BO1392"/>
      <c r="BP1392"/>
      <c r="BQ1392"/>
      <c r="BR1392"/>
      <c r="BS1392"/>
      <c r="BT1392"/>
      <c r="BU1392"/>
      <c r="BV1392"/>
      <c r="BW1392"/>
      <c r="BX1392"/>
      <c r="BY1392"/>
      <c r="BZ1392"/>
      <c r="CA1392"/>
      <c r="CB1392"/>
      <c r="CC1392"/>
      <c r="CD1392"/>
      <c r="CE1392"/>
      <c r="CF1392"/>
      <c r="CG1392"/>
      <c r="CH1392"/>
      <c r="CI1392"/>
      <c r="CJ1392"/>
      <c r="CK1392"/>
      <c r="CL1392"/>
      <c r="CM1392"/>
      <c r="CN1392"/>
      <c r="CO1392"/>
      <c r="CP1392"/>
      <c r="CQ1392"/>
      <c r="CR1392"/>
      <c r="CS1392"/>
      <c r="CT1392"/>
      <c r="CU1392"/>
      <c r="CV1392"/>
      <c r="CW1392"/>
      <c r="CX1392"/>
      <c r="CY1392"/>
      <c r="CZ1392"/>
      <c r="DA1392"/>
      <c r="DB1392"/>
      <c r="DC1392"/>
      <c r="DD1392"/>
      <c r="DE1392"/>
      <c r="DF1392"/>
      <c r="DG1392"/>
      <c r="DH1392"/>
      <c r="DI1392"/>
      <c r="DJ1392"/>
      <c r="DK1392"/>
      <c r="DL1392"/>
      <c r="DM1392"/>
      <c r="DN1392"/>
      <c r="DO1392"/>
      <c r="DP1392"/>
      <c r="DQ1392"/>
      <c r="DR1392"/>
      <c r="DS1392"/>
      <c r="DT1392"/>
      <c r="DU1392"/>
      <c r="DV1392"/>
      <c r="DW1392"/>
      <c r="DX1392"/>
      <c r="DY1392"/>
      <c r="DZ1392"/>
      <c r="EA1392"/>
      <c r="EB1392"/>
    </row>
    <row r="1393" spans="1:132" x14ac:dyDescent="0.25">
      <c r="A1393" s="283"/>
      <c r="B1393" s="279"/>
      <c r="C1393" s="367" t="s">
        <v>1425</v>
      </c>
      <c r="D1393" s="371"/>
      <c r="E1393" s="372"/>
      <c r="F1393" s="370" t="str">
        <f>IF(E1393&gt;0,E1393*D1393," ")</f>
        <v xml:space="preserve"> </v>
      </c>
      <c r="G1393" s="374">
        <v>10.199999999999999</v>
      </c>
      <c r="H1393" s="52">
        <f t="shared" si="399"/>
        <v>0</v>
      </c>
      <c r="I1393" s="360"/>
      <c r="J1393" s="55">
        <f t="shared" si="395"/>
        <v>0</v>
      </c>
      <c r="K1393" s="361">
        <f t="shared" si="396"/>
        <v>10.199999999999999</v>
      </c>
      <c r="L1393" s="469">
        <f t="shared" si="397"/>
        <v>0</v>
      </c>
      <c r="M1393" s="351"/>
      <c r="N1393" s="351"/>
      <c r="O1393" s="351"/>
      <c r="P1393" s="351"/>
      <c r="Q1393" s="351"/>
      <c r="R1393"/>
      <c r="S1393"/>
      <c r="T1393"/>
      <c r="U1393"/>
      <c r="V1393"/>
      <c r="W1393"/>
      <c r="X1393"/>
      <c r="Y1393"/>
      <c r="Z1393"/>
      <c r="AA1393" s="465"/>
      <c r="AB1393"/>
      <c r="AC1393"/>
      <c r="AD1393" s="465"/>
      <c r="AE1393"/>
      <c r="AF1393"/>
      <c r="AG1393" s="465"/>
      <c r="AH1393"/>
      <c r="AI1393"/>
      <c r="AJ1393" s="465"/>
      <c r="AK1393"/>
      <c r="AL1393"/>
      <c r="AM1393" s="465"/>
      <c r="AN1393"/>
      <c r="AO1393"/>
      <c r="AP1393" s="465"/>
      <c r="AQ1393"/>
      <c r="AR1393"/>
      <c r="AS1393" s="465"/>
      <c r="AT1393" s="495"/>
      <c r="AU1393"/>
      <c r="AV1393" s="465"/>
      <c r="AW1393" s="495"/>
      <c r="AX1393" s="495"/>
      <c r="AY1393" s="465"/>
      <c r="AZ1393" s="458">
        <f t="shared" si="405"/>
        <v>0</v>
      </c>
      <c r="BA1393" s="86">
        <f t="shared" si="400"/>
        <v>0</v>
      </c>
      <c r="BB1393"/>
      <c r="BC1393" s="465"/>
      <c r="BD1393" s="253">
        <v>0</v>
      </c>
      <c r="BE1393" s="66">
        <f t="shared" si="401"/>
        <v>0</v>
      </c>
      <c r="BF1393" s="85">
        <f t="shared" si="402"/>
        <v>0</v>
      </c>
      <c r="BG1393"/>
      <c r="BH1393"/>
      <c r="BI1393"/>
      <c r="BJ1393"/>
      <c r="BK1393"/>
      <c r="BL1393"/>
      <c r="BM1393"/>
      <c r="BN1393"/>
      <c r="BO1393"/>
      <c r="BP1393"/>
      <c r="BQ1393"/>
      <c r="BR1393"/>
      <c r="BS1393"/>
      <c r="BT1393"/>
      <c r="BU1393"/>
      <c r="BV1393"/>
      <c r="BW1393"/>
      <c r="BX1393"/>
      <c r="BY1393"/>
      <c r="BZ1393"/>
      <c r="CA1393"/>
      <c r="CB1393"/>
      <c r="CC1393"/>
      <c r="CD1393"/>
      <c r="CE1393"/>
      <c r="CF1393"/>
      <c r="CG1393"/>
      <c r="CH1393"/>
      <c r="CI1393"/>
      <c r="CJ1393"/>
      <c r="CK1393"/>
      <c r="CL1393"/>
      <c r="CM1393"/>
      <c r="CN1393"/>
      <c r="CO1393"/>
      <c r="CP1393"/>
      <c r="CQ1393"/>
      <c r="CR1393"/>
      <c r="CS1393"/>
      <c r="CT1393"/>
      <c r="CU1393"/>
      <c r="CV1393"/>
      <c r="CW1393"/>
      <c r="CX1393"/>
      <c r="CY1393"/>
      <c r="CZ1393"/>
      <c r="DA1393"/>
      <c r="DB1393"/>
      <c r="DC1393"/>
      <c r="DD1393"/>
      <c r="DE1393"/>
      <c r="DF1393"/>
      <c r="DG1393"/>
      <c r="DH1393"/>
      <c r="DI1393"/>
      <c r="DJ1393"/>
      <c r="DK1393"/>
      <c r="DL1393"/>
      <c r="DM1393"/>
      <c r="DN1393"/>
      <c r="DO1393"/>
      <c r="DP1393"/>
      <c r="DQ1393"/>
      <c r="DR1393"/>
      <c r="DS1393"/>
      <c r="DT1393"/>
      <c r="DU1393"/>
      <c r="DV1393"/>
      <c r="DW1393"/>
      <c r="DX1393"/>
      <c r="DY1393"/>
      <c r="DZ1393"/>
      <c r="EA1393"/>
      <c r="EB1393"/>
    </row>
    <row r="1394" spans="1:132" x14ac:dyDescent="0.25">
      <c r="A1394" s="283"/>
      <c r="B1394" s="286"/>
      <c r="C1394" s="270"/>
      <c r="D1394" s="357"/>
      <c r="E1394" s="365"/>
      <c r="F1394" s="370" t="str">
        <f t="shared" si="398"/>
        <v xml:space="preserve"> </v>
      </c>
      <c r="G1394" s="374"/>
      <c r="H1394" s="52">
        <f t="shared" si="399"/>
        <v>0</v>
      </c>
      <c r="I1394" s="360"/>
      <c r="J1394" s="55">
        <f t="shared" si="395"/>
        <v>0</v>
      </c>
      <c r="K1394" s="361">
        <f t="shared" si="396"/>
        <v>0</v>
      </c>
      <c r="L1394" s="469">
        <f t="shared" si="397"/>
        <v>0</v>
      </c>
      <c r="M1394" s="351"/>
      <c r="N1394" s="351"/>
      <c r="O1394" s="351"/>
      <c r="P1394" s="351"/>
      <c r="Q1394" s="351"/>
      <c r="R1394"/>
      <c r="S1394"/>
      <c r="T1394"/>
      <c r="U1394"/>
      <c r="V1394"/>
      <c r="W1394"/>
      <c r="X1394"/>
      <c r="Y1394"/>
      <c r="Z1394"/>
      <c r="AA1394" s="465"/>
      <c r="AB1394"/>
      <c r="AC1394"/>
      <c r="AD1394" s="465"/>
      <c r="AE1394"/>
      <c r="AF1394"/>
      <c r="AG1394" s="465"/>
      <c r="AH1394"/>
      <c r="AI1394"/>
      <c r="AJ1394" s="465"/>
      <c r="AK1394"/>
      <c r="AL1394"/>
      <c r="AM1394" s="465"/>
      <c r="AN1394"/>
      <c r="AO1394"/>
      <c r="AP1394" s="465"/>
      <c r="AQ1394"/>
      <c r="AR1394"/>
      <c r="AS1394" s="465"/>
      <c r="AT1394" s="495"/>
      <c r="AU1394"/>
      <c r="AV1394" s="465"/>
      <c r="AW1394" s="495"/>
      <c r="AX1394" s="495"/>
      <c r="AY1394" s="465"/>
      <c r="AZ1394" s="458">
        <f t="shared" si="405"/>
        <v>0</v>
      </c>
      <c r="BA1394" s="86">
        <f t="shared" si="400"/>
        <v>0</v>
      </c>
      <c r="BB1394"/>
      <c r="BC1394" s="465"/>
      <c r="BD1394" s="253">
        <v>0</v>
      </c>
      <c r="BE1394" s="66">
        <f t="shared" si="401"/>
        <v>0</v>
      </c>
      <c r="BF1394" s="85">
        <f t="shared" si="402"/>
        <v>0</v>
      </c>
      <c r="BG1394"/>
      <c r="BH1394"/>
      <c r="BI1394"/>
      <c r="BJ1394"/>
      <c r="BK1394"/>
      <c r="BL1394"/>
      <c r="BM1394"/>
      <c r="BN1394"/>
      <c r="BO1394"/>
      <c r="BP1394"/>
      <c r="BQ1394"/>
      <c r="BR1394"/>
      <c r="BS1394"/>
      <c r="BT1394"/>
      <c r="BU1394"/>
      <c r="BV1394"/>
      <c r="BW1394"/>
      <c r="BX1394"/>
      <c r="BY1394"/>
      <c r="BZ1394"/>
      <c r="CA1394"/>
      <c r="CB1394"/>
      <c r="CC1394"/>
      <c r="CD1394"/>
      <c r="CE1394"/>
      <c r="CF1394"/>
      <c r="CG1394"/>
      <c r="CH1394"/>
      <c r="CI1394"/>
      <c r="CJ1394"/>
      <c r="CK1394"/>
      <c r="CL1394"/>
      <c r="CM1394"/>
      <c r="CN1394"/>
      <c r="CO1394"/>
      <c r="CP1394"/>
      <c r="CQ1394"/>
      <c r="CR1394"/>
      <c r="CS1394"/>
      <c r="CT1394"/>
      <c r="CU1394"/>
      <c r="CV1394"/>
      <c r="CW1394"/>
      <c r="CX1394"/>
      <c r="CY1394"/>
      <c r="CZ1394"/>
      <c r="DA1394"/>
      <c r="DB1394"/>
      <c r="DC1394"/>
      <c r="DD1394"/>
      <c r="DE1394"/>
      <c r="DF1394"/>
      <c r="DG1394"/>
      <c r="DH1394"/>
      <c r="DI1394"/>
      <c r="DJ1394"/>
      <c r="DK1394"/>
      <c r="DL1394"/>
      <c r="DM1394"/>
      <c r="DN1394"/>
      <c r="DO1394"/>
      <c r="DP1394"/>
      <c r="DQ1394"/>
      <c r="DR1394"/>
      <c r="DS1394"/>
      <c r="DT1394"/>
      <c r="DU1394"/>
      <c r="DV1394"/>
      <c r="DW1394"/>
      <c r="DX1394"/>
      <c r="DY1394"/>
      <c r="DZ1394"/>
      <c r="EA1394"/>
      <c r="EB1394"/>
    </row>
    <row r="1395" spans="1:132" ht="76.5" x14ac:dyDescent="0.25">
      <c r="A1395" s="274" t="s">
        <v>1163</v>
      </c>
      <c r="B1395" s="282" t="s">
        <v>1164</v>
      </c>
      <c r="C1395" s="270"/>
      <c r="D1395" s="357"/>
      <c r="E1395" s="365"/>
      <c r="F1395" s="370" t="str">
        <f t="shared" si="398"/>
        <v xml:space="preserve"> </v>
      </c>
      <c r="G1395" s="374"/>
      <c r="H1395" s="52">
        <f t="shared" si="399"/>
        <v>0</v>
      </c>
      <c r="I1395" s="360"/>
      <c r="J1395" s="55">
        <f t="shared" si="395"/>
        <v>0</v>
      </c>
      <c r="K1395" s="361">
        <f t="shared" si="396"/>
        <v>0</v>
      </c>
      <c r="L1395" s="469">
        <f t="shared" si="397"/>
        <v>0</v>
      </c>
      <c r="M1395" s="351"/>
      <c r="N1395" s="351"/>
      <c r="O1395" s="351"/>
      <c r="P1395" s="351"/>
      <c r="Q1395" s="351"/>
      <c r="R1395"/>
      <c r="S1395"/>
      <c r="T1395"/>
      <c r="U1395"/>
      <c r="V1395"/>
      <c r="W1395"/>
      <c r="X1395"/>
      <c r="Y1395"/>
      <c r="Z1395"/>
      <c r="AA1395" s="465"/>
      <c r="AB1395"/>
      <c r="AC1395"/>
      <c r="AD1395" s="465"/>
      <c r="AE1395"/>
      <c r="AF1395"/>
      <c r="AG1395" s="465"/>
      <c r="AH1395"/>
      <c r="AI1395"/>
      <c r="AJ1395" s="465"/>
      <c r="AK1395"/>
      <c r="AL1395"/>
      <c r="AM1395" s="465"/>
      <c r="AN1395"/>
      <c r="AO1395"/>
      <c r="AP1395" s="465"/>
      <c r="AQ1395"/>
      <c r="AR1395"/>
      <c r="AS1395" s="465"/>
      <c r="AT1395" s="495"/>
      <c r="AU1395"/>
      <c r="AV1395" s="465"/>
      <c r="AW1395" s="495"/>
      <c r="AX1395" s="495"/>
      <c r="AY1395" s="465"/>
      <c r="AZ1395" s="458">
        <f t="shared" si="405"/>
        <v>0</v>
      </c>
      <c r="BA1395" s="86">
        <f t="shared" si="400"/>
        <v>0</v>
      </c>
      <c r="BB1395"/>
      <c r="BC1395" s="465"/>
      <c r="BD1395" s="253">
        <v>0</v>
      </c>
      <c r="BE1395" s="66">
        <f t="shared" si="401"/>
        <v>0</v>
      </c>
      <c r="BF1395" s="85">
        <f t="shared" si="402"/>
        <v>0</v>
      </c>
      <c r="BG1395"/>
      <c r="BH1395"/>
      <c r="BI1395"/>
      <c r="BJ1395"/>
      <c r="BK1395"/>
      <c r="BL1395"/>
      <c r="BM1395"/>
      <c r="BN1395"/>
      <c r="BO1395"/>
      <c r="BP1395"/>
      <c r="BQ1395"/>
      <c r="BR1395"/>
      <c r="BS1395"/>
      <c r="BT1395"/>
      <c r="BU1395"/>
      <c r="BV1395"/>
      <c r="BW1395"/>
      <c r="BX1395"/>
      <c r="BY1395"/>
      <c r="BZ1395"/>
      <c r="CA1395"/>
      <c r="CB1395"/>
      <c r="CC1395"/>
      <c r="CD1395"/>
      <c r="CE1395"/>
      <c r="CF1395"/>
      <c r="CG1395"/>
      <c r="CH1395"/>
      <c r="CI1395"/>
      <c r="CJ1395"/>
      <c r="CK1395"/>
      <c r="CL1395"/>
      <c r="CM1395"/>
      <c r="CN1395"/>
      <c r="CO1395"/>
      <c r="CP1395"/>
      <c r="CQ1395"/>
      <c r="CR1395"/>
      <c r="CS1395"/>
      <c r="CT1395"/>
      <c r="CU1395"/>
      <c r="CV1395"/>
      <c r="CW1395"/>
      <c r="CX1395"/>
      <c r="CY1395"/>
      <c r="CZ1395"/>
      <c r="DA1395"/>
      <c r="DB1395"/>
      <c r="DC1395"/>
      <c r="DD1395"/>
      <c r="DE1395"/>
      <c r="DF1395"/>
      <c r="DG1395"/>
      <c r="DH1395"/>
      <c r="DI1395"/>
      <c r="DJ1395"/>
      <c r="DK1395"/>
      <c r="DL1395"/>
      <c r="DM1395"/>
      <c r="DN1395"/>
      <c r="DO1395"/>
      <c r="DP1395"/>
      <c r="DQ1395"/>
      <c r="DR1395"/>
      <c r="DS1395"/>
      <c r="DT1395"/>
      <c r="DU1395"/>
      <c r="DV1395"/>
      <c r="DW1395"/>
      <c r="DX1395"/>
      <c r="DY1395"/>
      <c r="DZ1395"/>
      <c r="EA1395"/>
      <c r="EB1395"/>
    </row>
    <row r="1396" spans="1:132" x14ac:dyDescent="0.25">
      <c r="A1396" s="287"/>
      <c r="B1396" s="282" t="s">
        <v>1142</v>
      </c>
      <c r="C1396" s="270"/>
      <c r="D1396" s="357"/>
      <c r="E1396" s="365"/>
      <c r="F1396" s="370" t="str">
        <f t="shared" si="398"/>
        <v xml:space="preserve"> </v>
      </c>
      <c r="G1396" s="374"/>
      <c r="H1396" s="52">
        <f t="shared" si="399"/>
        <v>0</v>
      </c>
      <c r="I1396" s="360"/>
      <c r="J1396" s="55">
        <f t="shared" si="395"/>
        <v>0</v>
      </c>
      <c r="K1396" s="361">
        <f t="shared" si="396"/>
        <v>0</v>
      </c>
      <c r="L1396" s="469">
        <f t="shared" si="397"/>
        <v>0</v>
      </c>
      <c r="M1396" s="351"/>
      <c r="N1396" s="351"/>
      <c r="O1396" s="351"/>
      <c r="P1396" s="351"/>
      <c r="Q1396" s="351"/>
      <c r="R1396"/>
      <c r="S1396"/>
      <c r="T1396"/>
      <c r="U1396"/>
      <c r="V1396"/>
      <c r="W1396"/>
      <c r="X1396"/>
      <c r="Y1396"/>
      <c r="Z1396"/>
      <c r="AA1396" s="465"/>
      <c r="AB1396"/>
      <c r="AC1396"/>
      <c r="AD1396" s="465"/>
      <c r="AE1396"/>
      <c r="AF1396"/>
      <c r="AG1396" s="465"/>
      <c r="AH1396"/>
      <c r="AI1396"/>
      <c r="AJ1396" s="465"/>
      <c r="AK1396"/>
      <c r="AL1396"/>
      <c r="AM1396" s="465"/>
      <c r="AN1396"/>
      <c r="AO1396"/>
      <c r="AP1396" s="465"/>
      <c r="AQ1396"/>
      <c r="AR1396"/>
      <c r="AS1396" s="465"/>
      <c r="AT1396" s="495"/>
      <c r="AU1396"/>
      <c r="AV1396" s="465"/>
      <c r="AW1396" s="495"/>
      <c r="AX1396" s="495"/>
      <c r="AY1396" s="465"/>
      <c r="AZ1396" s="458">
        <f t="shared" si="405"/>
        <v>0</v>
      </c>
      <c r="BA1396" s="86">
        <f t="shared" si="400"/>
        <v>0</v>
      </c>
      <c r="BB1396"/>
      <c r="BC1396" s="465"/>
      <c r="BD1396" s="253">
        <v>0</v>
      </c>
      <c r="BE1396" s="66">
        <f t="shared" si="401"/>
        <v>0</v>
      </c>
      <c r="BF1396" s="85">
        <f t="shared" si="402"/>
        <v>0</v>
      </c>
      <c r="BG1396"/>
      <c r="BH1396"/>
      <c r="BI1396"/>
      <c r="BJ1396"/>
      <c r="BK1396"/>
      <c r="BL1396"/>
      <c r="BM1396"/>
      <c r="BN1396"/>
      <c r="BO1396"/>
      <c r="BP1396"/>
      <c r="BQ1396"/>
      <c r="BR1396"/>
      <c r="BS1396"/>
      <c r="BT1396"/>
      <c r="BU1396"/>
      <c r="BV1396"/>
      <c r="BW1396"/>
      <c r="BX1396"/>
      <c r="BY1396"/>
      <c r="BZ1396"/>
      <c r="CA1396"/>
      <c r="CB1396"/>
      <c r="CC1396"/>
      <c r="CD1396"/>
      <c r="CE1396"/>
      <c r="CF1396"/>
      <c r="CG1396"/>
      <c r="CH1396"/>
      <c r="CI1396"/>
      <c r="CJ1396"/>
      <c r="CK1396"/>
      <c r="CL1396"/>
      <c r="CM1396"/>
      <c r="CN1396"/>
      <c r="CO1396"/>
      <c r="CP1396"/>
      <c r="CQ1396"/>
      <c r="CR1396"/>
      <c r="CS1396"/>
      <c r="CT1396"/>
      <c r="CU1396"/>
      <c r="CV1396"/>
      <c r="CW1396"/>
      <c r="CX1396"/>
      <c r="CY1396"/>
      <c r="CZ1396"/>
      <c r="DA1396"/>
      <c r="DB1396"/>
      <c r="DC1396"/>
      <c r="DD1396"/>
      <c r="DE1396"/>
      <c r="DF1396"/>
      <c r="DG1396"/>
      <c r="DH1396"/>
      <c r="DI1396"/>
      <c r="DJ1396"/>
      <c r="DK1396"/>
      <c r="DL1396"/>
      <c r="DM1396"/>
      <c r="DN1396"/>
      <c r="DO1396"/>
      <c r="DP1396"/>
      <c r="DQ1396"/>
      <c r="DR1396"/>
      <c r="DS1396"/>
      <c r="DT1396"/>
      <c r="DU1396"/>
      <c r="DV1396"/>
      <c r="DW1396"/>
      <c r="DX1396"/>
      <c r="DY1396"/>
      <c r="DZ1396"/>
      <c r="EA1396"/>
      <c r="EB1396"/>
    </row>
    <row r="1397" spans="1:132" x14ac:dyDescent="0.25">
      <c r="A1397" s="287"/>
      <c r="B1397" s="276" t="s">
        <v>1153</v>
      </c>
      <c r="C1397" s="367"/>
      <c r="D1397" s="357"/>
      <c r="E1397" s="365"/>
      <c r="F1397" s="370"/>
      <c r="G1397" s="374"/>
      <c r="H1397" s="52">
        <f t="shared" si="399"/>
        <v>0</v>
      </c>
      <c r="I1397" s="360"/>
      <c r="J1397" s="55">
        <f t="shared" si="395"/>
        <v>0</v>
      </c>
      <c r="K1397" s="361">
        <f t="shared" si="396"/>
        <v>0</v>
      </c>
      <c r="L1397" s="469">
        <f t="shared" si="397"/>
        <v>0</v>
      </c>
      <c r="M1397" s="351"/>
      <c r="N1397" s="351"/>
      <c r="O1397" s="351"/>
      <c r="P1397" s="351"/>
      <c r="Q1397" s="351"/>
      <c r="R1397"/>
      <c r="S1397"/>
      <c r="T1397"/>
      <c r="U1397"/>
      <c r="V1397"/>
      <c r="W1397"/>
      <c r="X1397"/>
      <c r="Y1397"/>
      <c r="Z1397"/>
      <c r="AA1397" s="465"/>
      <c r="AB1397"/>
      <c r="AC1397"/>
      <c r="AD1397" s="465"/>
      <c r="AE1397"/>
      <c r="AF1397"/>
      <c r="AG1397" s="465"/>
      <c r="AH1397"/>
      <c r="AI1397"/>
      <c r="AJ1397" s="465"/>
      <c r="AK1397"/>
      <c r="AL1397"/>
      <c r="AM1397" s="465"/>
      <c r="AN1397"/>
      <c r="AO1397"/>
      <c r="AP1397" s="465"/>
      <c r="AQ1397"/>
      <c r="AR1397"/>
      <c r="AS1397" s="465"/>
      <c r="AT1397" s="495"/>
      <c r="AU1397"/>
      <c r="AV1397" s="465"/>
      <c r="AW1397" s="495"/>
      <c r="AX1397" s="495"/>
      <c r="AY1397" s="465"/>
      <c r="AZ1397" s="458">
        <f t="shared" si="405"/>
        <v>0</v>
      </c>
      <c r="BA1397" s="86">
        <f t="shared" si="400"/>
        <v>0</v>
      </c>
      <c r="BB1397"/>
      <c r="BC1397" s="465"/>
      <c r="BD1397" s="253">
        <v>0</v>
      </c>
      <c r="BE1397" s="66">
        <f t="shared" si="401"/>
        <v>0</v>
      </c>
      <c r="BF1397" s="85">
        <f t="shared" si="402"/>
        <v>0</v>
      </c>
      <c r="BG1397"/>
      <c r="BH1397"/>
      <c r="BI1397"/>
      <c r="BJ1397"/>
      <c r="BK1397"/>
      <c r="BL1397"/>
      <c r="BM1397"/>
      <c r="BN1397"/>
      <c r="BO1397"/>
      <c r="BP1397"/>
      <c r="BQ1397"/>
      <c r="BR1397"/>
      <c r="BS1397"/>
      <c r="BT1397"/>
      <c r="BU1397"/>
      <c r="BV1397"/>
      <c r="BW1397"/>
      <c r="BX1397"/>
      <c r="BY1397"/>
      <c r="BZ1397"/>
      <c r="CA1397"/>
      <c r="CB1397"/>
      <c r="CC1397"/>
      <c r="CD1397"/>
      <c r="CE1397"/>
      <c r="CF1397"/>
      <c r="CG1397"/>
      <c r="CH1397"/>
      <c r="CI1397"/>
      <c r="CJ1397"/>
      <c r="CK1397"/>
      <c r="CL1397"/>
      <c r="CM1397"/>
      <c r="CN1397"/>
      <c r="CO1397"/>
      <c r="CP1397"/>
      <c r="CQ1397"/>
      <c r="CR1397"/>
      <c r="CS1397"/>
      <c r="CT1397"/>
      <c r="CU1397"/>
      <c r="CV1397"/>
      <c r="CW1397"/>
      <c r="CX1397"/>
      <c r="CY1397"/>
      <c r="CZ1397"/>
      <c r="DA1397"/>
      <c r="DB1397"/>
      <c r="DC1397"/>
      <c r="DD1397"/>
      <c r="DE1397"/>
      <c r="DF1397"/>
      <c r="DG1397"/>
      <c r="DH1397"/>
      <c r="DI1397"/>
      <c r="DJ1397"/>
      <c r="DK1397"/>
      <c r="DL1397"/>
      <c r="DM1397"/>
      <c r="DN1397"/>
      <c r="DO1397"/>
      <c r="DP1397"/>
      <c r="DQ1397"/>
      <c r="DR1397"/>
      <c r="DS1397"/>
      <c r="DT1397"/>
      <c r="DU1397"/>
      <c r="DV1397"/>
      <c r="DW1397"/>
      <c r="DX1397"/>
      <c r="DY1397"/>
      <c r="DZ1397"/>
      <c r="EA1397"/>
      <c r="EB1397"/>
    </row>
    <row r="1398" spans="1:132" ht="25.5" x14ac:dyDescent="0.25">
      <c r="A1398" s="287"/>
      <c r="B1398" s="277" t="s">
        <v>1165</v>
      </c>
      <c r="C1398" s="270"/>
      <c r="D1398" s="357"/>
      <c r="E1398" s="365"/>
      <c r="F1398" s="370"/>
      <c r="G1398" s="374"/>
      <c r="H1398" s="52">
        <f t="shared" si="399"/>
        <v>0</v>
      </c>
      <c r="I1398" s="360"/>
      <c r="J1398" s="55">
        <f t="shared" si="395"/>
        <v>0</v>
      </c>
      <c r="K1398" s="361">
        <f t="shared" si="396"/>
        <v>0</v>
      </c>
      <c r="L1398" s="469">
        <f t="shared" si="397"/>
        <v>0</v>
      </c>
      <c r="M1398" s="351"/>
      <c r="N1398" s="351"/>
      <c r="O1398" s="351"/>
      <c r="P1398" s="351"/>
      <c r="Q1398" s="351"/>
      <c r="R1398"/>
      <c r="S1398"/>
      <c r="T1398"/>
      <c r="U1398"/>
      <c r="V1398"/>
      <c r="W1398"/>
      <c r="X1398"/>
      <c r="Y1398"/>
      <c r="Z1398"/>
      <c r="AA1398" s="465"/>
      <c r="AB1398"/>
      <c r="AC1398"/>
      <c r="AD1398" s="465"/>
      <c r="AE1398"/>
      <c r="AF1398"/>
      <c r="AG1398" s="465"/>
      <c r="AH1398"/>
      <c r="AI1398"/>
      <c r="AJ1398" s="465"/>
      <c r="AK1398"/>
      <c r="AL1398"/>
      <c r="AM1398" s="465"/>
      <c r="AN1398"/>
      <c r="AO1398"/>
      <c r="AP1398" s="465"/>
      <c r="AQ1398"/>
      <c r="AR1398"/>
      <c r="AS1398" s="465"/>
      <c r="AT1398" s="495"/>
      <c r="AU1398"/>
      <c r="AV1398" s="465"/>
      <c r="AW1398" s="495"/>
      <c r="AX1398" s="495"/>
      <c r="AY1398" s="465"/>
      <c r="AZ1398" s="458">
        <f t="shared" si="405"/>
        <v>0</v>
      </c>
      <c r="BA1398" s="86">
        <f t="shared" si="400"/>
        <v>0</v>
      </c>
      <c r="BB1398"/>
      <c r="BC1398" s="465"/>
      <c r="BD1398" s="253">
        <v>0</v>
      </c>
      <c r="BE1398" s="66">
        <f t="shared" si="401"/>
        <v>0</v>
      </c>
      <c r="BF1398" s="85">
        <f t="shared" si="402"/>
        <v>0</v>
      </c>
      <c r="BG1398"/>
      <c r="BH1398"/>
      <c r="BI1398"/>
      <c r="BJ1398"/>
      <c r="BK1398"/>
      <c r="BL1398"/>
      <c r="BM1398"/>
      <c r="BN1398"/>
      <c r="BO1398"/>
      <c r="BP1398"/>
      <c r="BQ1398"/>
      <c r="BR1398"/>
      <c r="BS1398"/>
      <c r="BT1398"/>
      <c r="BU1398"/>
      <c r="BV1398"/>
      <c r="BW1398"/>
      <c r="BX1398"/>
      <c r="BY1398"/>
      <c r="BZ1398"/>
      <c r="CA1398"/>
      <c r="CB1398"/>
      <c r="CC1398"/>
      <c r="CD1398"/>
      <c r="CE1398"/>
      <c r="CF1398"/>
      <c r="CG1398"/>
      <c r="CH1398"/>
      <c r="CI1398"/>
      <c r="CJ1398"/>
      <c r="CK1398"/>
      <c r="CL1398"/>
      <c r="CM1398"/>
      <c r="CN1398"/>
      <c r="CO1398"/>
      <c r="CP1398"/>
      <c r="CQ1398"/>
      <c r="CR1398"/>
      <c r="CS1398"/>
      <c r="CT1398"/>
      <c r="CU1398"/>
      <c r="CV1398"/>
      <c r="CW1398"/>
      <c r="CX1398"/>
      <c r="CY1398"/>
      <c r="CZ1398"/>
      <c r="DA1398"/>
      <c r="DB1398"/>
      <c r="DC1398"/>
      <c r="DD1398"/>
      <c r="DE1398"/>
      <c r="DF1398"/>
      <c r="DG1398"/>
      <c r="DH1398"/>
      <c r="DI1398"/>
      <c r="DJ1398"/>
      <c r="DK1398"/>
      <c r="DL1398"/>
      <c r="DM1398"/>
      <c r="DN1398"/>
      <c r="DO1398"/>
      <c r="DP1398"/>
      <c r="DQ1398"/>
      <c r="DR1398"/>
      <c r="DS1398"/>
      <c r="DT1398"/>
      <c r="DU1398"/>
      <c r="DV1398"/>
      <c r="DW1398"/>
      <c r="DX1398"/>
      <c r="DY1398"/>
      <c r="DZ1398"/>
      <c r="EA1398"/>
      <c r="EB1398"/>
    </row>
    <row r="1399" spans="1:132" x14ac:dyDescent="0.25">
      <c r="A1399" s="287"/>
      <c r="B1399" s="276" t="s">
        <v>1136</v>
      </c>
      <c r="C1399" s="270"/>
      <c r="D1399" s="357"/>
      <c r="E1399" s="365"/>
      <c r="F1399" s="370"/>
      <c r="G1399" s="374"/>
      <c r="H1399" s="52">
        <f t="shared" si="399"/>
        <v>0</v>
      </c>
      <c r="I1399" s="360"/>
      <c r="J1399" s="55">
        <f t="shared" si="395"/>
        <v>0</v>
      </c>
      <c r="K1399" s="361">
        <f t="shared" si="396"/>
        <v>0</v>
      </c>
      <c r="L1399" s="469">
        <f t="shared" si="397"/>
        <v>0</v>
      </c>
      <c r="M1399" s="351"/>
      <c r="N1399" s="351"/>
      <c r="O1399" s="351"/>
      <c r="P1399" s="351"/>
      <c r="Q1399" s="351"/>
      <c r="R1399"/>
      <c r="S1399"/>
      <c r="T1399"/>
      <c r="U1399"/>
      <c r="V1399"/>
      <c r="W1399"/>
      <c r="X1399"/>
      <c r="Y1399"/>
      <c r="Z1399"/>
      <c r="AA1399" s="465"/>
      <c r="AB1399"/>
      <c r="AC1399"/>
      <c r="AD1399" s="465"/>
      <c r="AE1399"/>
      <c r="AF1399"/>
      <c r="AG1399" s="465"/>
      <c r="AH1399"/>
      <c r="AI1399"/>
      <c r="AJ1399" s="465"/>
      <c r="AK1399"/>
      <c r="AL1399"/>
      <c r="AM1399" s="465"/>
      <c r="AN1399"/>
      <c r="AO1399"/>
      <c r="AP1399" s="465"/>
      <c r="AQ1399"/>
      <c r="AR1399"/>
      <c r="AS1399" s="465"/>
      <c r="AT1399" s="495"/>
      <c r="AU1399"/>
      <c r="AV1399" s="465"/>
      <c r="AW1399" s="495"/>
      <c r="AX1399" s="495"/>
      <c r="AY1399" s="465"/>
      <c r="AZ1399" s="458">
        <f t="shared" si="405"/>
        <v>0</v>
      </c>
      <c r="BA1399" s="86">
        <f t="shared" si="400"/>
        <v>0</v>
      </c>
      <c r="BB1399"/>
      <c r="BC1399" s="465"/>
      <c r="BD1399" s="253">
        <v>0</v>
      </c>
      <c r="BE1399" s="66">
        <f t="shared" si="401"/>
        <v>0</v>
      </c>
      <c r="BF1399" s="85">
        <f t="shared" si="402"/>
        <v>0</v>
      </c>
      <c r="BG1399"/>
      <c r="BH1399"/>
      <c r="BI1399"/>
      <c r="BJ1399"/>
      <c r="BK1399"/>
      <c r="BL1399"/>
      <c r="BM1399"/>
      <c r="BN1399"/>
      <c r="BO1399"/>
      <c r="BP1399"/>
      <c r="BQ1399"/>
      <c r="BR1399"/>
      <c r="BS1399"/>
      <c r="BT1399"/>
      <c r="BU1399"/>
      <c r="BV1399"/>
      <c r="BW1399"/>
      <c r="BX1399"/>
      <c r="BY1399"/>
      <c r="BZ1399"/>
      <c r="CA1399"/>
      <c r="CB1399"/>
      <c r="CC1399"/>
      <c r="CD1399"/>
      <c r="CE1399"/>
      <c r="CF1399"/>
      <c r="CG1399"/>
      <c r="CH1399"/>
      <c r="CI1399"/>
      <c r="CJ1399"/>
      <c r="CK1399"/>
      <c r="CL1399"/>
      <c r="CM1399"/>
      <c r="CN1399"/>
      <c r="CO1399"/>
      <c r="CP1399"/>
      <c r="CQ1399"/>
      <c r="CR1399"/>
      <c r="CS1399"/>
      <c r="CT1399"/>
      <c r="CU1399"/>
      <c r="CV1399"/>
      <c r="CW1399"/>
      <c r="CX1399"/>
      <c r="CY1399"/>
      <c r="CZ1399"/>
      <c r="DA1399"/>
      <c r="DB1399"/>
      <c r="DC1399"/>
      <c r="DD1399"/>
      <c r="DE1399"/>
      <c r="DF1399"/>
      <c r="DG1399"/>
      <c r="DH1399"/>
      <c r="DI1399"/>
      <c r="DJ1399"/>
      <c r="DK1399"/>
      <c r="DL1399"/>
      <c r="DM1399"/>
      <c r="DN1399"/>
      <c r="DO1399"/>
      <c r="DP1399"/>
      <c r="DQ1399"/>
      <c r="DR1399"/>
      <c r="DS1399"/>
      <c r="DT1399"/>
      <c r="DU1399"/>
      <c r="DV1399"/>
      <c r="DW1399"/>
      <c r="DX1399"/>
      <c r="DY1399"/>
      <c r="DZ1399"/>
      <c r="EA1399"/>
      <c r="EB1399"/>
    </row>
    <row r="1400" spans="1:132" x14ac:dyDescent="0.25">
      <c r="A1400" s="287"/>
      <c r="B1400" s="279" t="s">
        <v>1161</v>
      </c>
      <c r="C1400" s="367"/>
      <c r="D1400" s="357"/>
      <c r="E1400" s="365"/>
      <c r="F1400" s="370"/>
      <c r="G1400" s="374"/>
      <c r="H1400" s="52">
        <f t="shared" si="399"/>
        <v>0</v>
      </c>
      <c r="I1400" s="360"/>
      <c r="J1400" s="55">
        <f t="shared" si="395"/>
        <v>0</v>
      </c>
      <c r="K1400" s="361">
        <f t="shared" si="396"/>
        <v>0</v>
      </c>
      <c r="L1400" s="469">
        <f t="shared" si="397"/>
        <v>0</v>
      </c>
      <c r="M1400" s="351"/>
      <c r="N1400" s="351"/>
      <c r="O1400" s="351"/>
      <c r="P1400" s="351"/>
      <c r="Q1400" s="351"/>
      <c r="R1400"/>
      <c r="S1400"/>
      <c r="T1400"/>
      <c r="U1400"/>
      <c r="V1400"/>
      <c r="W1400"/>
      <c r="X1400"/>
      <c r="Y1400"/>
      <c r="Z1400"/>
      <c r="AA1400" s="465"/>
      <c r="AB1400"/>
      <c r="AC1400"/>
      <c r="AD1400" s="465"/>
      <c r="AE1400"/>
      <c r="AF1400"/>
      <c r="AG1400" s="465"/>
      <c r="AH1400"/>
      <c r="AI1400"/>
      <c r="AJ1400" s="465"/>
      <c r="AK1400"/>
      <c r="AL1400"/>
      <c r="AM1400" s="465"/>
      <c r="AN1400"/>
      <c r="AO1400"/>
      <c r="AP1400" s="465"/>
      <c r="AQ1400"/>
      <c r="AR1400"/>
      <c r="AS1400" s="465"/>
      <c r="AT1400" s="495"/>
      <c r="AU1400"/>
      <c r="AV1400" s="465"/>
      <c r="AW1400" s="495"/>
      <c r="AX1400" s="495"/>
      <c r="AY1400" s="465"/>
      <c r="AZ1400" s="458">
        <f t="shared" si="405"/>
        <v>0</v>
      </c>
      <c r="BA1400" s="86">
        <f t="shared" si="400"/>
        <v>0</v>
      </c>
      <c r="BB1400"/>
      <c r="BC1400" s="465"/>
      <c r="BD1400" s="253">
        <v>0</v>
      </c>
      <c r="BE1400" s="66">
        <f t="shared" si="401"/>
        <v>0</v>
      </c>
      <c r="BF1400" s="85">
        <f t="shared" si="402"/>
        <v>0</v>
      </c>
      <c r="BG1400"/>
      <c r="BH1400"/>
      <c r="BI1400"/>
      <c r="BJ1400"/>
      <c r="BK1400"/>
      <c r="BL1400"/>
      <c r="BM1400"/>
      <c r="BN1400"/>
      <c r="BO1400"/>
      <c r="BP1400"/>
      <c r="BQ1400"/>
      <c r="BR1400"/>
      <c r="BS1400"/>
      <c r="BT1400"/>
      <c r="BU1400"/>
      <c r="BV1400"/>
      <c r="BW1400"/>
      <c r="BX1400"/>
      <c r="BY1400"/>
      <c r="BZ1400"/>
      <c r="CA1400"/>
      <c r="CB1400"/>
      <c r="CC1400"/>
      <c r="CD1400"/>
      <c r="CE1400"/>
      <c r="CF1400"/>
      <c r="CG1400"/>
      <c r="CH1400"/>
      <c r="CI1400"/>
      <c r="CJ1400"/>
      <c r="CK1400"/>
      <c r="CL1400"/>
      <c r="CM1400"/>
      <c r="CN1400"/>
      <c r="CO1400"/>
      <c r="CP1400"/>
      <c r="CQ1400"/>
      <c r="CR1400"/>
      <c r="CS1400"/>
      <c r="CT1400"/>
      <c r="CU1400"/>
      <c r="CV1400"/>
      <c r="CW1400"/>
      <c r="CX1400"/>
      <c r="CY1400"/>
      <c r="CZ1400"/>
      <c r="DA1400"/>
      <c r="DB1400"/>
      <c r="DC1400"/>
      <c r="DD1400"/>
      <c r="DE1400"/>
      <c r="DF1400"/>
      <c r="DG1400"/>
      <c r="DH1400"/>
      <c r="DI1400"/>
      <c r="DJ1400"/>
      <c r="DK1400"/>
      <c r="DL1400"/>
      <c r="DM1400"/>
      <c r="DN1400"/>
      <c r="DO1400"/>
      <c r="DP1400"/>
      <c r="DQ1400"/>
      <c r="DR1400"/>
      <c r="DS1400"/>
      <c r="DT1400"/>
      <c r="DU1400"/>
      <c r="DV1400"/>
      <c r="DW1400"/>
      <c r="DX1400"/>
      <c r="DY1400"/>
      <c r="DZ1400"/>
      <c r="EA1400"/>
      <c r="EB1400"/>
    </row>
    <row r="1401" spans="1:132" x14ac:dyDescent="0.25">
      <c r="A1401" s="287"/>
      <c r="B1401" s="278" t="s">
        <v>1138</v>
      </c>
      <c r="C1401" s="367"/>
      <c r="D1401" s="357"/>
      <c r="E1401" s="365"/>
      <c r="F1401" s="370"/>
      <c r="G1401" s="374"/>
      <c r="H1401" s="52">
        <f t="shared" si="399"/>
        <v>0</v>
      </c>
      <c r="I1401" s="360"/>
      <c r="J1401" s="55">
        <f t="shared" si="395"/>
        <v>0</v>
      </c>
      <c r="K1401" s="361">
        <f t="shared" si="396"/>
        <v>0</v>
      </c>
      <c r="L1401" s="469">
        <f t="shared" si="397"/>
        <v>0</v>
      </c>
      <c r="M1401" s="351"/>
      <c r="N1401" s="351"/>
      <c r="O1401" s="351"/>
      <c r="P1401" s="351"/>
      <c r="Q1401" s="351"/>
      <c r="R1401"/>
      <c r="S1401"/>
      <c r="T1401"/>
      <c r="U1401"/>
      <c r="V1401"/>
      <c r="W1401"/>
      <c r="X1401"/>
      <c r="Y1401"/>
      <c r="Z1401"/>
      <c r="AA1401" s="465"/>
      <c r="AB1401"/>
      <c r="AC1401"/>
      <c r="AD1401" s="465"/>
      <c r="AE1401"/>
      <c r="AF1401"/>
      <c r="AG1401" s="465"/>
      <c r="AH1401"/>
      <c r="AI1401"/>
      <c r="AJ1401" s="465"/>
      <c r="AK1401"/>
      <c r="AL1401"/>
      <c r="AM1401" s="465"/>
      <c r="AN1401"/>
      <c r="AO1401"/>
      <c r="AP1401" s="465"/>
      <c r="AQ1401"/>
      <c r="AR1401"/>
      <c r="AS1401" s="465"/>
      <c r="AT1401" s="495"/>
      <c r="AU1401"/>
      <c r="AV1401" s="465"/>
      <c r="AW1401" s="495"/>
      <c r="AX1401" s="495"/>
      <c r="AY1401" s="465"/>
      <c r="AZ1401" s="458">
        <f t="shared" si="405"/>
        <v>0</v>
      </c>
      <c r="BA1401" s="86">
        <f t="shared" si="400"/>
        <v>0</v>
      </c>
      <c r="BB1401"/>
      <c r="BC1401" s="465"/>
      <c r="BD1401" s="253">
        <v>0</v>
      </c>
      <c r="BE1401" s="66">
        <f t="shared" si="401"/>
        <v>0</v>
      </c>
      <c r="BF1401" s="85">
        <f t="shared" si="402"/>
        <v>0</v>
      </c>
      <c r="BG1401"/>
      <c r="BH1401"/>
      <c r="BI1401"/>
      <c r="BJ1401"/>
      <c r="BK1401"/>
      <c r="BL1401"/>
      <c r="BM1401"/>
      <c r="BN1401"/>
      <c r="BO1401"/>
      <c r="BP1401"/>
      <c r="BQ1401"/>
      <c r="BR1401"/>
      <c r="BS1401"/>
      <c r="BT1401"/>
      <c r="BU1401"/>
      <c r="BV1401"/>
      <c r="BW1401"/>
      <c r="BX1401"/>
      <c r="BY1401"/>
      <c r="BZ1401"/>
      <c r="CA1401"/>
      <c r="CB1401"/>
      <c r="CC1401"/>
      <c r="CD1401"/>
      <c r="CE1401"/>
      <c r="CF1401"/>
      <c r="CG1401"/>
      <c r="CH1401"/>
      <c r="CI1401"/>
      <c r="CJ1401"/>
      <c r="CK1401"/>
      <c r="CL1401"/>
      <c r="CM1401"/>
      <c r="CN1401"/>
      <c r="CO1401"/>
      <c r="CP1401"/>
      <c r="CQ1401"/>
      <c r="CR1401"/>
      <c r="CS1401"/>
      <c r="CT1401"/>
      <c r="CU1401"/>
      <c r="CV1401"/>
      <c r="CW1401"/>
      <c r="CX1401"/>
      <c r="CY1401"/>
      <c r="CZ1401"/>
      <c r="DA1401"/>
      <c r="DB1401"/>
      <c r="DC1401"/>
      <c r="DD1401"/>
      <c r="DE1401"/>
      <c r="DF1401"/>
      <c r="DG1401"/>
      <c r="DH1401"/>
      <c r="DI1401"/>
      <c r="DJ1401"/>
      <c r="DK1401"/>
      <c r="DL1401"/>
      <c r="DM1401"/>
      <c r="DN1401"/>
      <c r="DO1401"/>
      <c r="DP1401"/>
      <c r="DQ1401"/>
      <c r="DR1401"/>
      <c r="DS1401"/>
      <c r="DT1401"/>
      <c r="DU1401"/>
      <c r="DV1401"/>
      <c r="DW1401"/>
      <c r="DX1401"/>
      <c r="DY1401"/>
      <c r="DZ1401"/>
      <c r="EA1401"/>
      <c r="EB1401"/>
    </row>
    <row r="1402" spans="1:132" x14ac:dyDescent="0.25">
      <c r="A1402" s="287"/>
      <c r="B1402" s="285" t="s">
        <v>1166</v>
      </c>
      <c r="C1402" s="367"/>
      <c r="D1402" s="357"/>
      <c r="E1402" s="365"/>
      <c r="F1402" s="370"/>
      <c r="G1402" s="374"/>
      <c r="H1402" s="52">
        <f t="shared" si="399"/>
        <v>0</v>
      </c>
      <c r="I1402" s="360"/>
      <c r="J1402" s="55">
        <f t="shared" si="395"/>
        <v>0</v>
      </c>
      <c r="K1402" s="361">
        <f t="shared" si="396"/>
        <v>0</v>
      </c>
      <c r="L1402" s="469">
        <f t="shared" si="397"/>
        <v>0</v>
      </c>
      <c r="M1402" s="351"/>
      <c r="N1402" s="351"/>
      <c r="O1402" s="351"/>
      <c r="P1402" s="351"/>
      <c r="Q1402" s="351"/>
      <c r="R1402"/>
      <c r="S1402"/>
      <c r="T1402"/>
      <c r="U1402"/>
      <c r="V1402"/>
      <c r="W1402"/>
      <c r="X1402"/>
      <c r="Y1402"/>
      <c r="Z1402"/>
      <c r="AA1402" s="465"/>
      <c r="AB1402"/>
      <c r="AC1402"/>
      <c r="AD1402" s="465"/>
      <c r="AE1402"/>
      <c r="AF1402"/>
      <c r="AG1402" s="465"/>
      <c r="AH1402"/>
      <c r="AI1402"/>
      <c r="AJ1402" s="465"/>
      <c r="AK1402"/>
      <c r="AL1402"/>
      <c r="AM1402" s="465"/>
      <c r="AN1402"/>
      <c r="AO1402"/>
      <c r="AP1402" s="465"/>
      <c r="AQ1402"/>
      <c r="AR1402"/>
      <c r="AS1402" s="465"/>
      <c r="AT1402" s="495"/>
      <c r="AU1402"/>
      <c r="AV1402" s="465"/>
      <c r="AW1402" s="495"/>
      <c r="AX1402" s="495"/>
      <c r="AY1402" s="465"/>
      <c r="AZ1402" s="458">
        <f t="shared" si="405"/>
        <v>0</v>
      </c>
      <c r="BA1402" s="86">
        <f t="shared" si="400"/>
        <v>0</v>
      </c>
      <c r="BB1402"/>
      <c r="BC1402" s="465"/>
      <c r="BD1402" s="253">
        <v>0</v>
      </c>
      <c r="BE1402" s="66">
        <f t="shared" si="401"/>
        <v>0</v>
      </c>
      <c r="BF1402" s="85">
        <f t="shared" si="402"/>
        <v>0</v>
      </c>
      <c r="BG1402"/>
      <c r="BH1402"/>
      <c r="BI1402"/>
      <c r="BJ1402"/>
      <c r="BK1402"/>
      <c r="BL1402"/>
      <c r="BM1402"/>
      <c r="BN1402"/>
      <c r="BO1402"/>
      <c r="BP1402"/>
      <c r="BQ1402"/>
      <c r="BR1402"/>
      <c r="BS1402"/>
      <c r="BT1402"/>
      <c r="BU1402"/>
      <c r="BV1402"/>
      <c r="BW1402"/>
      <c r="BX1402"/>
      <c r="BY1402"/>
      <c r="BZ1402"/>
      <c r="CA1402"/>
      <c r="CB1402"/>
      <c r="CC1402"/>
      <c r="CD1402"/>
      <c r="CE1402"/>
      <c r="CF1402"/>
      <c r="CG1402"/>
      <c r="CH1402"/>
      <c r="CI1402"/>
      <c r="CJ1402"/>
      <c r="CK1402"/>
      <c r="CL1402"/>
      <c r="CM1402"/>
      <c r="CN1402"/>
      <c r="CO1402"/>
      <c r="CP1402"/>
      <c r="CQ1402"/>
      <c r="CR1402"/>
      <c r="CS1402"/>
      <c r="CT1402"/>
      <c r="CU1402"/>
      <c r="CV1402"/>
      <c r="CW1402"/>
      <c r="CX1402"/>
      <c r="CY1402"/>
      <c r="CZ1402"/>
      <c r="DA1402"/>
      <c r="DB1402"/>
      <c r="DC1402"/>
      <c r="DD1402"/>
      <c r="DE1402"/>
      <c r="DF1402"/>
      <c r="DG1402"/>
      <c r="DH1402"/>
      <c r="DI1402"/>
      <c r="DJ1402"/>
      <c r="DK1402"/>
      <c r="DL1402"/>
      <c r="DM1402"/>
      <c r="DN1402"/>
      <c r="DO1402"/>
      <c r="DP1402"/>
      <c r="DQ1402"/>
      <c r="DR1402"/>
      <c r="DS1402"/>
      <c r="DT1402"/>
      <c r="DU1402"/>
      <c r="DV1402"/>
      <c r="DW1402"/>
      <c r="DX1402"/>
      <c r="DY1402"/>
      <c r="DZ1402"/>
      <c r="EA1402"/>
      <c r="EB1402"/>
    </row>
    <row r="1403" spans="1:132" x14ac:dyDescent="0.25">
      <c r="A1403" s="287"/>
      <c r="B1403" s="279"/>
      <c r="C1403" s="367" t="s">
        <v>1425</v>
      </c>
      <c r="D1403" s="371"/>
      <c r="E1403" s="372"/>
      <c r="F1403" s="370" t="str">
        <f>IF(E1403&gt;0,E1403*D1403," ")</f>
        <v xml:space="preserve"> </v>
      </c>
      <c r="G1403" s="374">
        <v>17.899999999999999</v>
      </c>
      <c r="H1403" s="52">
        <f t="shared" si="399"/>
        <v>0</v>
      </c>
      <c r="I1403" s="360"/>
      <c r="J1403" s="55">
        <f t="shared" si="395"/>
        <v>0</v>
      </c>
      <c r="K1403" s="361">
        <f t="shared" si="396"/>
        <v>17.899999999999999</v>
      </c>
      <c r="L1403" s="469">
        <f t="shared" si="397"/>
        <v>0</v>
      </c>
      <c r="M1403" s="351"/>
      <c r="N1403" s="351"/>
      <c r="O1403" s="351"/>
      <c r="P1403" s="351"/>
      <c r="Q1403" s="351"/>
      <c r="R1403"/>
      <c r="S1403"/>
      <c r="T1403"/>
      <c r="U1403"/>
      <c r="V1403"/>
      <c r="W1403"/>
      <c r="X1403"/>
      <c r="Y1403"/>
      <c r="Z1403"/>
      <c r="AA1403" s="465"/>
      <c r="AB1403"/>
      <c r="AC1403"/>
      <c r="AD1403" s="465"/>
      <c r="AE1403"/>
      <c r="AF1403"/>
      <c r="AG1403" s="465"/>
      <c r="AH1403"/>
      <c r="AI1403"/>
      <c r="AJ1403" s="465"/>
      <c r="AK1403"/>
      <c r="AL1403"/>
      <c r="AM1403" s="465"/>
      <c r="AN1403"/>
      <c r="AO1403"/>
      <c r="AP1403" s="465"/>
      <c r="AQ1403"/>
      <c r="AR1403"/>
      <c r="AS1403" s="465"/>
      <c r="AT1403" s="495"/>
      <c r="AU1403"/>
      <c r="AV1403" s="465"/>
      <c r="AW1403" s="495"/>
      <c r="AX1403" s="495"/>
      <c r="AY1403" s="465"/>
      <c r="AZ1403" s="458">
        <f t="shared" si="405"/>
        <v>0</v>
      </c>
      <c r="BA1403" s="86">
        <f t="shared" si="400"/>
        <v>0</v>
      </c>
      <c r="BB1403"/>
      <c r="BC1403" s="465"/>
      <c r="BD1403" s="253">
        <v>0</v>
      </c>
      <c r="BE1403" s="66">
        <f t="shared" si="401"/>
        <v>0</v>
      </c>
      <c r="BF1403" s="85">
        <f t="shared" si="402"/>
        <v>0</v>
      </c>
      <c r="BG1403"/>
      <c r="BH1403"/>
      <c r="BI1403"/>
      <c r="BJ1403"/>
      <c r="BK1403"/>
      <c r="BL1403"/>
      <c r="BM1403"/>
      <c r="BN1403"/>
      <c r="BO1403"/>
      <c r="BP1403"/>
      <c r="BQ1403"/>
      <c r="BR1403"/>
      <c r="BS1403"/>
      <c r="BT1403"/>
      <c r="BU1403"/>
      <c r="BV1403"/>
      <c r="BW1403"/>
      <c r="BX1403"/>
      <c r="BY1403"/>
      <c r="BZ1403"/>
      <c r="CA1403"/>
      <c r="CB1403"/>
      <c r="CC1403"/>
      <c r="CD1403"/>
      <c r="CE1403"/>
      <c r="CF1403"/>
      <c r="CG1403"/>
      <c r="CH1403"/>
      <c r="CI1403"/>
      <c r="CJ1403"/>
      <c r="CK1403"/>
      <c r="CL1403"/>
      <c r="CM1403"/>
      <c r="CN1403"/>
      <c r="CO1403"/>
      <c r="CP1403"/>
      <c r="CQ1403"/>
      <c r="CR1403"/>
      <c r="CS1403"/>
      <c r="CT1403"/>
      <c r="CU1403"/>
      <c r="CV1403"/>
      <c r="CW1403"/>
      <c r="CX1403"/>
      <c r="CY1403"/>
      <c r="CZ1403"/>
      <c r="DA1403"/>
      <c r="DB1403"/>
      <c r="DC1403"/>
      <c r="DD1403"/>
      <c r="DE1403"/>
      <c r="DF1403"/>
      <c r="DG1403"/>
      <c r="DH1403"/>
      <c r="DI1403"/>
      <c r="DJ1403"/>
      <c r="DK1403"/>
      <c r="DL1403"/>
      <c r="DM1403"/>
      <c r="DN1403"/>
      <c r="DO1403"/>
      <c r="DP1403"/>
      <c r="DQ1403"/>
      <c r="DR1403"/>
      <c r="DS1403"/>
      <c r="DT1403"/>
      <c r="DU1403"/>
      <c r="DV1403"/>
      <c r="DW1403"/>
      <c r="DX1403"/>
      <c r="DY1403"/>
      <c r="DZ1403"/>
      <c r="EA1403"/>
      <c r="EB1403"/>
    </row>
    <row r="1404" spans="1:132" x14ac:dyDescent="0.25">
      <c r="A1404" s="287"/>
      <c r="B1404" s="281"/>
      <c r="C1404" s="367"/>
      <c r="D1404" s="357"/>
      <c r="E1404" s="365"/>
      <c r="F1404" s="370"/>
      <c r="G1404" s="374"/>
      <c r="H1404" s="52">
        <f t="shared" si="399"/>
        <v>0</v>
      </c>
      <c r="I1404" s="360"/>
      <c r="J1404" s="55">
        <f t="shared" si="395"/>
        <v>0</v>
      </c>
      <c r="K1404" s="361">
        <f t="shared" si="396"/>
        <v>0</v>
      </c>
      <c r="L1404" s="469">
        <f t="shared" si="397"/>
        <v>0</v>
      </c>
      <c r="M1404" s="351"/>
      <c r="N1404" s="351"/>
      <c r="O1404" s="351"/>
      <c r="P1404" s="351"/>
      <c r="Q1404" s="351"/>
      <c r="R1404"/>
      <c r="S1404"/>
      <c r="T1404"/>
      <c r="U1404"/>
      <c r="V1404"/>
      <c r="W1404"/>
      <c r="X1404"/>
      <c r="Y1404"/>
      <c r="Z1404"/>
      <c r="AA1404" s="465"/>
      <c r="AB1404"/>
      <c r="AC1404"/>
      <c r="AD1404" s="465"/>
      <c r="AE1404"/>
      <c r="AF1404"/>
      <c r="AG1404" s="465"/>
      <c r="AH1404"/>
      <c r="AI1404"/>
      <c r="AJ1404" s="465"/>
      <c r="AK1404"/>
      <c r="AL1404"/>
      <c r="AM1404" s="465"/>
      <c r="AN1404"/>
      <c r="AO1404"/>
      <c r="AP1404" s="465"/>
      <c r="AQ1404"/>
      <c r="AR1404"/>
      <c r="AS1404" s="465"/>
      <c r="AT1404" s="495"/>
      <c r="AU1404"/>
      <c r="AV1404" s="465"/>
      <c r="AW1404" s="495"/>
      <c r="AX1404" s="495"/>
      <c r="AY1404" s="465"/>
      <c r="AZ1404" s="458">
        <f t="shared" si="405"/>
        <v>0</v>
      </c>
      <c r="BA1404" s="86">
        <f t="shared" si="400"/>
        <v>0</v>
      </c>
      <c r="BB1404"/>
      <c r="BC1404" s="465"/>
      <c r="BD1404" s="253">
        <v>0</v>
      </c>
      <c r="BE1404" s="66">
        <f t="shared" si="401"/>
        <v>0</v>
      </c>
      <c r="BF1404" s="85">
        <f t="shared" si="402"/>
        <v>0</v>
      </c>
      <c r="BG1404"/>
      <c r="BH1404"/>
      <c r="BI1404"/>
      <c r="BJ1404"/>
      <c r="BK1404"/>
      <c r="BL1404"/>
      <c r="BM1404"/>
      <c r="BN1404"/>
      <c r="BO1404"/>
      <c r="BP1404"/>
      <c r="BQ1404"/>
      <c r="BR1404"/>
      <c r="BS1404"/>
      <c r="BT1404"/>
      <c r="BU1404"/>
      <c r="BV1404"/>
      <c r="BW1404"/>
      <c r="BX1404"/>
      <c r="BY1404"/>
      <c r="BZ1404"/>
      <c r="CA1404"/>
      <c r="CB1404"/>
      <c r="CC1404"/>
      <c r="CD1404"/>
      <c r="CE1404"/>
      <c r="CF1404"/>
      <c r="CG1404"/>
      <c r="CH1404"/>
      <c r="CI1404"/>
      <c r="CJ1404"/>
      <c r="CK1404"/>
      <c r="CL1404"/>
      <c r="CM1404"/>
      <c r="CN1404"/>
      <c r="CO1404"/>
      <c r="CP1404"/>
      <c r="CQ1404"/>
      <c r="CR1404"/>
      <c r="CS1404"/>
      <c r="CT1404"/>
      <c r="CU1404"/>
      <c r="CV1404"/>
      <c r="CW1404"/>
      <c r="CX1404"/>
      <c r="CY1404"/>
      <c r="CZ1404"/>
      <c r="DA1404"/>
      <c r="DB1404"/>
      <c r="DC1404"/>
      <c r="DD1404"/>
      <c r="DE1404"/>
      <c r="DF1404"/>
      <c r="DG1404"/>
      <c r="DH1404"/>
      <c r="DI1404"/>
      <c r="DJ1404"/>
      <c r="DK1404"/>
      <c r="DL1404"/>
      <c r="DM1404"/>
      <c r="DN1404"/>
      <c r="DO1404"/>
      <c r="DP1404"/>
      <c r="DQ1404"/>
      <c r="DR1404"/>
      <c r="DS1404"/>
      <c r="DT1404"/>
      <c r="DU1404"/>
      <c r="DV1404"/>
      <c r="DW1404"/>
      <c r="DX1404"/>
      <c r="DY1404"/>
      <c r="DZ1404"/>
      <c r="EA1404"/>
      <c r="EB1404"/>
    </row>
    <row r="1405" spans="1:132" ht="63.75" x14ac:dyDescent="0.25">
      <c r="A1405" s="274" t="s">
        <v>1167</v>
      </c>
      <c r="B1405" s="275" t="s">
        <v>1168</v>
      </c>
      <c r="C1405" s="367"/>
      <c r="D1405" s="357"/>
      <c r="E1405" s="365"/>
      <c r="F1405" s="370"/>
      <c r="G1405" s="374"/>
      <c r="H1405" s="52">
        <f t="shared" si="399"/>
        <v>0</v>
      </c>
      <c r="I1405" s="360"/>
      <c r="J1405" s="55">
        <f t="shared" si="395"/>
        <v>0</v>
      </c>
      <c r="K1405" s="361">
        <f t="shared" si="396"/>
        <v>0</v>
      </c>
      <c r="L1405" s="469">
        <f t="shared" si="397"/>
        <v>0</v>
      </c>
      <c r="M1405" s="351"/>
      <c r="N1405" s="351"/>
      <c r="O1405" s="351"/>
      <c r="P1405" s="351"/>
      <c r="Q1405" s="351"/>
      <c r="R1405"/>
      <c r="S1405"/>
      <c r="T1405"/>
      <c r="U1405"/>
      <c r="V1405"/>
      <c r="W1405"/>
      <c r="X1405"/>
      <c r="Y1405"/>
      <c r="Z1405"/>
      <c r="AA1405" s="465"/>
      <c r="AB1405"/>
      <c r="AC1405"/>
      <c r="AD1405" s="465"/>
      <c r="AE1405"/>
      <c r="AF1405"/>
      <c r="AG1405" s="465"/>
      <c r="AH1405"/>
      <c r="AI1405"/>
      <c r="AJ1405" s="465"/>
      <c r="AK1405"/>
      <c r="AL1405"/>
      <c r="AM1405" s="465"/>
      <c r="AN1405"/>
      <c r="AO1405"/>
      <c r="AP1405" s="465"/>
      <c r="AQ1405"/>
      <c r="AR1405"/>
      <c r="AS1405" s="465"/>
      <c r="AT1405" s="495"/>
      <c r="AU1405"/>
      <c r="AV1405" s="465"/>
      <c r="AW1405" s="495"/>
      <c r="AX1405" s="495"/>
      <c r="AY1405" s="465"/>
      <c r="AZ1405" s="458">
        <f t="shared" si="405"/>
        <v>0</v>
      </c>
      <c r="BA1405" s="86">
        <f t="shared" si="400"/>
        <v>0</v>
      </c>
      <c r="BB1405"/>
      <c r="BC1405" s="465"/>
      <c r="BD1405" s="253">
        <v>0</v>
      </c>
      <c r="BE1405" s="66">
        <f t="shared" si="401"/>
        <v>0</v>
      </c>
      <c r="BF1405" s="85">
        <f t="shared" si="402"/>
        <v>0</v>
      </c>
      <c r="BG1405"/>
      <c r="BH1405"/>
      <c r="BI1405"/>
      <c r="BJ1405"/>
      <c r="BK1405"/>
      <c r="BL1405"/>
      <c r="BM1405"/>
      <c r="BN1405"/>
      <c r="BO1405"/>
      <c r="BP1405"/>
      <c r="BQ1405"/>
      <c r="BR1405"/>
      <c r="BS1405"/>
      <c r="BT1405"/>
      <c r="BU1405"/>
      <c r="BV1405"/>
      <c r="BW1405"/>
      <c r="BX1405"/>
      <c r="BY1405"/>
      <c r="BZ1405"/>
      <c r="CA1405"/>
      <c r="CB1405"/>
      <c r="CC1405"/>
      <c r="CD1405"/>
      <c r="CE1405"/>
      <c r="CF1405"/>
      <c r="CG1405"/>
      <c r="CH1405"/>
      <c r="CI1405"/>
      <c r="CJ1405"/>
      <c r="CK1405"/>
      <c r="CL1405"/>
      <c r="CM1405"/>
      <c r="CN1405"/>
      <c r="CO1405"/>
      <c r="CP1405"/>
      <c r="CQ1405"/>
      <c r="CR1405"/>
      <c r="CS1405"/>
      <c r="CT1405"/>
      <c r="CU1405"/>
      <c r="CV1405"/>
      <c r="CW1405"/>
      <c r="CX1405"/>
      <c r="CY1405"/>
      <c r="CZ1405"/>
      <c r="DA1405"/>
      <c r="DB1405"/>
      <c r="DC1405"/>
      <c r="DD1405"/>
      <c r="DE1405"/>
      <c r="DF1405"/>
      <c r="DG1405"/>
      <c r="DH1405"/>
      <c r="DI1405"/>
      <c r="DJ1405"/>
      <c r="DK1405"/>
      <c r="DL1405"/>
      <c r="DM1405"/>
      <c r="DN1405"/>
      <c r="DO1405"/>
      <c r="DP1405"/>
      <c r="DQ1405"/>
      <c r="DR1405"/>
      <c r="DS1405"/>
      <c r="DT1405"/>
      <c r="DU1405"/>
      <c r="DV1405"/>
      <c r="DW1405"/>
      <c r="DX1405"/>
      <c r="DY1405"/>
      <c r="DZ1405"/>
      <c r="EA1405"/>
      <c r="EB1405"/>
    </row>
    <row r="1406" spans="1:132" ht="25.5" x14ac:dyDescent="0.25">
      <c r="A1406" s="283"/>
      <c r="B1406" s="275" t="s">
        <v>1169</v>
      </c>
      <c r="C1406" s="270"/>
      <c r="D1406" s="270"/>
      <c r="E1406" s="357"/>
      <c r="F1406" s="270"/>
      <c r="G1406" s="374"/>
      <c r="H1406" s="52">
        <f t="shared" si="399"/>
        <v>0</v>
      </c>
      <c r="I1406" s="360"/>
      <c r="J1406" s="55">
        <f t="shared" si="395"/>
        <v>0</v>
      </c>
      <c r="K1406" s="361">
        <f t="shared" si="396"/>
        <v>0</v>
      </c>
      <c r="L1406" s="469">
        <f t="shared" si="397"/>
        <v>0</v>
      </c>
      <c r="M1406" s="351"/>
      <c r="N1406" s="351"/>
      <c r="O1406" s="351"/>
      <c r="P1406" s="351"/>
      <c r="Q1406" s="351"/>
      <c r="R1406"/>
      <c r="S1406"/>
      <c r="T1406"/>
      <c r="U1406"/>
      <c r="V1406"/>
      <c r="W1406"/>
      <c r="X1406"/>
      <c r="Y1406"/>
      <c r="Z1406"/>
      <c r="AA1406" s="465"/>
      <c r="AB1406"/>
      <c r="AC1406"/>
      <c r="AD1406" s="465"/>
      <c r="AE1406"/>
      <c r="AF1406"/>
      <c r="AG1406" s="465"/>
      <c r="AH1406"/>
      <c r="AI1406"/>
      <c r="AJ1406" s="465"/>
      <c r="AK1406"/>
      <c r="AL1406"/>
      <c r="AM1406" s="465"/>
      <c r="AN1406"/>
      <c r="AO1406"/>
      <c r="AP1406" s="465"/>
      <c r="AQ1406"/>
      <c r="AR1406"/>
      <c r="AS1406" s="465"/>
      <c r="AT1406" s="495"/>
      <c r="AU1406"/>
      <c r="AV1406" s="465"/>
      <c r="AW1406" s="495"/>
      <c r="AX1406" s="495"/>
      <c r="AY1406" s="465"/>
      <c r="AZ1406" s="458">
        <f t="shared" si="405"/>
        <v>0</v>
      </c>
      <c r="BA1406" s="86">
        <f t="shared" si="400"/>
        <v>0</v>
      </c>
      <c r="BB1406"/>
      <c r="BC1406" s="465"/>
      <c r="BD1406" s="253">
        <v>0</v>
      </c>
      <c r="BE1406" s="66">
        <f t="shared" si="401"/>
        <v>0</v>
      </c>
      <c r="BF1406" s="85">
        <f t="shared" si="402"/>
        <v>0</v>
      </c>
      <c r="BG1406"/>
      <c r="BH1406"/>
      <c r="BI1406"/>
      <c r="BJ1406"/>
      <c r="BK1406"/>
      <c r="BL1406"/>
      <c r="BM1406"/>
      <c r="BN1406"/>
      <c r="BO1406"/>
      <c r="BP1406"/>
      <c r="BQ1406"/>
      <c r="BR1406"/>
      <c r="BS1406"/>
      <c r="BT1406"/>
      <c r="BU1406"/>
      <c r="BV1406"/>
      <c r="BW1406"/>
      <c r="BX1406"/>
      <c r="BY1406"/>
      <c r="BZ1406"/>
      <c r="CA1406"/>
      <c r="CB1406"/>
      <c r="CC1406"/>
      <c r="CD1406"/>
      <c r="CE1406"/>
      <c r="CF1406"/>
      <c r="CG1406"/>
      <c r="CH1406"/>
      <c r="CI1406"/>
      <c r="CJ1406"/>
      <c r="CK1406"/>
      <c r="CL1406"/>
      <c r="CM1406"/>
      <c r="CN1406"/>
      <c r="CO1406"/>
      <c r="CP1406"/>
      <c r="CQ1406"/>
      <c r="CR1406"/>
      <c r="CS1406"/>
      <c r="CT1406"/>
      <c r="CU1406"/>
      <c r="CV1406"/>
      <c r="CW1406"/>
      <c r="CX1406"/>
      <c r="CY1406"/>
      <c r="CZ1406"/>
      <c r="DA1406"/>
      <c r="DB1406"/>
      <c r="DC1406"/>
      <c r="DD1406"/>
      <c r="DE1406"/>
      <c r="DF1406"/>
      <c r="DG1406"/>
      <c r="DH1406"/>
      <c r="DI1406"/>
      <c r="DJ1406"/>
      <c r="DK1406"/>
      <c r="DL1406"/>
      <c r="DM1406"/>
      <c r="DN1406"/>
      <c r="DO1406"/>
      <c r="DP1406"/>
      <c r="DQ1406"/>
      <c r="DR1406"/>
      <c r="DS1406"/>
      <c r="DT1406"/>
      <c r="DU1406"/>
      <c r="DV1406"/>
      <c r="DW1406"/>
      <c r="DX1406"/>
      <c r="DY1406"/>
      <c r="DZ1406"/>
      <c r="EA1406"/>
      <c r="EB1406"/>
    </row>
    <row r="1407" spans="1:132" x14ac:dyDescent="0.25">
      <c r="A1407" s="283"/>
      <c r="B1407" s="288" t="s">
        <v>1170</v>
      </c>
      <c r="C1407" s="367"/>
      <c r="D1407" s="357"/>
      <c r="E1407" s="365"/>
      <c r="F1407" s="370"/>
      <c r="G1407" s="374"/>
      <c r="H1407" s="52">
        <f t="shared" si="399"/>
        <v>0</v>
      </c>
      <c r="I1407" s="360"/>
      <c r="J1407" s="55">
        <f t="shared" si="395"/>
        <v>0</v>
      </c>
      <c r="K1407" s="361">
        <f t="shared" si="396"/>
        <v>0</v>
      </c>
      <c r="L1407" s="469">
        <f t="shared" si="397"/>
        <v>0</v>
      </c>
      <c r="M1407" s="351"/>
      <c r="N1407" s="351"/>
      <c r="O1407" s="351"/>
      <c r="P1407" s="351"/>
      <c r="Q1407" s="351"/>
      <c r="R1407"/>
      <c r="S1407"/>
      <c r="T1407"/>
      <c r="U1407"/>
      <c r="V1407"/>
      <c r="W1407"/>
      <c r="X1407"/>
      <c r="Y1407"/>
      <c r="Z1407"/>
      <c r="AA1407" s="465"/>
      <c r="AB1407"/>
      <c r="AC1407"/>
      <c r="AD1407" s="465"/>
      <c r="AE1407"/>
      <c r="AF1407"/>
      <c r="AG1407" s="465"/>
      <c r="AH1407"/>
      <c r="AI1407"/>
      <c r="AJ1407" s="465"/>
      <c r="AK1407"/>
      <c r="AL1407"/>
      <c r="AM1407" s="465"/>
      <c r="AN1407"/>
      <c r="AO1407"/>
      <c r="AP1407" s="465"/>
      <c r="AQ1407"/>
      <c r="AR1407"/>
      <c r="AS1407" s="465"/>
      <c r="AT1407" s="495"/>
      <c r="AU1407"/>
      <c r="AV1407" s="465"/>
      <c r="AW1407" s="495"/>
      <c r="AX1407" s="495"/>
      <c r="AY1407" s="465"/>
      <c r="AZ1407" s="458">
        <f t="shared" si="405"/>
        <v>0</v>
      </c>
      <c r="BA1407" s="86">
        <f t="shared" si="400"/>
        <v>0</v>
      </c>
      <c r="BB1407"/>
      <c r="BC1407" s="465"/>
      <c r="BD1407" s="253">
        <v>0</v>
      </c>
      <c r="BE1407" s="66">
        <f t="shared" si="401"/>
        <v>0</v>
      </c>
      <c r="BF1407" s="85">
        <f t="shared" si="402"/>
        <v>0</v>
      </c>
      <c r="BG1407"/>
      <c r="BH1407"/>
      <c r="BI1407"/>
      <c r="BJ1407"/>
      <c r="BK1407"/>
      <c r="BL1407"/>
      <c r="BM1407"/>
      <c r="BN1407"/>
      <c r="BO1407"/>
      <c r="BP1407"/>
      <c r="BQ1407"/>
      <c r="BR1407"/>
      <c r="BS1407"/>
      <c r="BT1407"/>
      <c r="BU1407"/>
      <c r="BV1407"/>
      <c r="BW1407"/>
      <c r="BX1407"/>
      <c r="BY1407"/>
      <c r="BZ1407"/>
      <c r="CA1407"/>
      <c r="CB1407"/>
      <c r="CC1407"/>
      <c r="CD1407"/>
      <c r="CE1407"/>
      <c r="CF1407"/>
      <c r="CG1407"/>
      <c r="CH1407"/>
      <c r="CI1407"/>
      <c r="CJ1407"/>
      <c r="CK1407"/>
      <c r="CL1407"/>
      <c r="CM1407"/>
      <c r="CN1407"/>
      <c r="CO1407"/>
      <c r="CP1407"/>
      <c r="CQ1407"/>
      <c r="CR1407"/>
      <c r="CS1407"/>
      <c r="CT1407"/>
      <c r="CU1407"/>
      <c r="CV1407"/>
      <c r="CW1407"/>
      <c r="CX1407"/>
      <c r="CY1407"/>
      <c r="CZ1407"/>
      <c r="DA1407"/>
      <c r="DB1407"/>
      <c r="DC1407"/>
      <c r="DD1407"/>
      <c r="DE1407"/>
      <c r="DF1407"/>
      <c r="DG1407"/>
      <c r="DH1407"/>
      <c r="DI1407"/>
      <c r="DJ1407"/>
      <c r="DK1407"/>
      <c r="DL1407"/>
      <c r="DM1407"/>
      <c r="DN1407"/>
      <c r="DO1407"/>
      <c r="DP1407"/>
      <c r="DQ1407"/>
      <c r="DR1407"/>
      <c r="DS1407"/>
      <c r="DT1407"/>
      <c r="DU1407"/>
      <c r="DV1407"/>
      <c r="DW1407"/>
      <c r="DX1407"/>
      <c r="DY1407"/>
      <c r="DZ1407"/>
      <c r="EA1407"/>
      <c r="EB1407"/>
    </row>
    <row r="1408" spans="1:132" x14ac:dyDescent="0.25">
      <c r="A1408" s="283"/>
      <c r="B1408" s="275" t="s">
        <v>1171</v>
      </c>
      <c r="C1408" s="367"/>
      <c r="D1408" s="357"/>
      <c r="E1408" s="365"/>
      <c r="F1408" s="370"/>
      <c r="G1408" s="374"/>
      <c r="H1408" s="52">
        <f t="shared" si="399"/>
        <v>0</v>
      </c>
      <c r="I1408" s="360"/>
      <c r="J1408" s="55">
        <f t="shared" si="395"/>
        <v>0</v>
      </c>
      <c r="K1408" s="361">
        <f t="shared" si="396"/>
        <v>0</v>
      </c>
      <c r="L1408" s="469">
        <f t="shared" si="397"/>
        <v>0</v>
      </c>
      <c r="M1408" s="351"/>
      <c r="N1408" s="351"/>
      <c r="O1408" s="351"/>
      <c r="P1408" s="351"/>
      <c r="Q1408" s="351"/>
      <c r="R1408"/>
      <c r="S1408"/>
      <c r="T1408"/>
      <c r="U1408"/>
      <c r="V1408"/>
      <c r="W1408"/>
      <c r="X1408"/>
      <c r="Y1408"/>
      <c r="Z1408"/>
      <c r="AA1408" s="465"/>
      <c r="AB1408"/>
      <c r="AC1408"/>
      <c r="AD1408" s="465"/>
      <c r="AE1408"/>
      <c r="AF1408"/>
      <c r="AG1408" s="465"/>
      <c r="AH1408"/>
      <c r="AI1408"/>
      <c r="AJ1408" s="465"/>
      <c r="AK1408"/>
      <c r="AL1408"/>
      <c r="AM1408" s="465"/>
      <c r="AN1408"/>
      <c r="AO1408"/>
      <c r="AP1408" s="465"/>
      <c r="AQ1408"/>
      <c r="AR1408"/>
      <c r="AS1408" s="465"/>
      <c r="AT1408" s="495"/>
      <c r="AU1408"/>
      <c r="AV1408" s="465"/>
      <c r="AW1408" s="495"/>
      <c r="AX1408" s="495"/>
      <c r="AY1408" s="465"/>
      <c r="AZ1408" s="458">
        <f t="shared" si="405"/>
        <v>0</v>
      </c>
      <c r="BA1408" s="86">
        <f t="shared" si="400"/>
        <v>0</v>
      </c>
      <c r="BB1408"/>
      <c r="BC1408" s="465"/>
      <c r="BD1408" s="253">
        <v>0</v>
      </c>
      <c r="BE1408" s="66">
        <f t="shared" si="401"/>
        <v>0</v>
      </c>
      <c r="BF1408" s="85">
        <f t="shared" si="402"/>
        <v>0</v>
      </c>
      <c r="BG1408"/>
      <c r="BH1408"/>
      <c r="BI1408"/>
      <c r="BJ1408"/>
      <c r="BK1408"/>
      <c r="BL1408"/>
      <c r="BM1408"/>
      <c r="BN1408"/>
      <c r="BO1408"/>
      <c r="BP1408"/>
      <c r="BQ1408"/>
      <c r="BR1408"/>
      <c r="BS1408"/>
      <c r="BT1408"/>
      <c r="BU1408"/>
      <c r="BV1408"/>
      <c r="BW1408"/>
      <c r="BX1408"/>
      <c r="BY1408"/>
      <c r="BZ1408"/>
      <c r="CA1408"/>
      <c r="CB1408"/>
      <c r="CC1408"/>
      <c r="CD1408"/>
      <c r="CE1408"/>
      <c r="CF1408"/>
      <c r="CG1408"/>
      <c r="CH1408"/>
      <c r="CI1408"/>
      <c r="CJ1408"/>
      <c r="CK1408"/>
      <c r="CL1408"/>
      <c r="CM1408"/>
      <c r="CN1408"/>
      <c r="CO1408"/>
      <c r="CP1408"/>
      <c r="CQ1408"/>
      <c r="CR1408"/>
      <c r="CS1408"/>
      <c r="CT1408"/>
      <c r="CU1408"/>
      <c r="CV1408"/>
      <c r="CW1408"/>
      <c r="CX1408"/>
      <c r="CY1408"/>
      <c r="CZ1408"/>
      <c r="DA1408"/>
      <c r="DB1408"/>
      <c r="DC1408"/>
      <c r="DD1408"/>
      <c r="DE1408"/>
      <c r="DF1408"/>
      <c r="DG1408"/>
      <c r="DH1408"/>
      <c r="DI1408"/>
      <c r="DJ1408"/>
      <c r="DK1408"/>
      <c r="DL1408"/>
      <c r="DM1408"/>
      <c r="DN1408"/>
      <c r="DO1408"/>
      <c r="DP1408"/>
      <c r="DQ1408"/>
      <c r="DR1408"/>
      <c r="DS1408"/>
      <c r="DT1408"/>
      <c r="DU1408"/>
      <c r="DV1408"/>
      <c r="DW1408"/>
      <c r="DX1408"/>
      <c r="DY1408"/>
      <c r="DZ1408"/>
      <c r="EA1408"/>
      <c r="EB1408"/>
    </row>
    <row r="1409" spans="1:132" x14ac:dyDescent="0.25">
      <c r="A1409" s="283"/>
      <c r="B1409" s="275" t="s">
        <v>1172</v>
      </c>
      <c r="C1409" s="367"/>
      <c r="D1409" s="357"/>
      <c r="E1409" s="365"/>
      <c r="F1409" s="370"/>
      <c r="G1409" s="374"/>
      <c r="H1409" s="52">
        <f t="shared" si="399"/>
        <v>0</v>
      </c>
      <c r="I1409" s="360"/>
      <c r="J1409" s="55">
        <f t="shared" si="395"/>
        <v>0</v>
      </c>
      <c r="K1409" s="361">
        <f t="shared" si="396"/>
        <v>0</v>
      </c>
      <c r="L1409" s="469">
        <f t="shared" si="397"/>
        <v>0</v>
      </c>
      <c r="M1409" s="351"/>
      <c r="N1409" s="351"/>
      <c r="O1409" s="351"/>
      <c r="P1409" s="351"/>
      <c r="Q1409" s="351"/>
      <c r="R1409"/>
      <c r="S1409"/>
      <c r="T1409"/>
      <c r="U1409"/>
      <c r="V1409"/>
      <c r="W1409"/>
      <c r="X1409"/>
      <c r="Y1409"/>
      <c r="Z1409"/>
      <c r="AA1409" s="465"/>
      <c r="AB1409"/>
      <c r="AC1409"/>
      <c r="AD1409" s="465"/>
      <c r="AE1409"/>
      <c r="AF1409"/>
      <c r="AG1409" s="465"/>
      <c r="AH1409"/>
      <c r="AI1409"/>
      <c r="AJ1409" s="465"/>
      <c r="AK1409"/>
      <c r="AL1409"/>
      <c r="AM1409" s="465"/>
      <c r="AN1409"/>
      <c r="AO1409"/>
      <c r="AP1409" s="465"/>
      <c r="AQ1409"/>
      <c r="AR1409"/>
      <c r="AS1409" s="465"/>
      <c r="AT1409" s="495"/>
      <c r="AU1409"/>
      <c r="AV1409" s="465"/>
      <c r="AW1409" s="495"/>
      <c r="AX1409" s="495"/>
      <c r="AY1409" s="465"/>
      <c r="AZ1409" s="458">
        <f t="shared" si="405"/>
        <v>0</v>
      </c>
      <c r="BA1409" s="86">
        <f t="shared" si="400"/>
        <v>0</v>
      </c>
      <c r="BB1409"/>
      <c r="BC1409" s="465"/>
      <c r="BD1409" s="253">
        <v>0</v>
      </c>
      <c r="BE1409" s="66">
        <f t="shared" si="401"/>
        <v>0</v>
      </c>
      <c r="BF1409" s="85">
        <f t="shared" si="402"/>
        <v>0</v>
      </c>
      <c r="BG1409"/>
      <c r="BH1409"/>
      <c r="BI1409"/>
      <c r="BJ1409"/>
      <c r="BK1409"/>
      <c r="BL1409"/>
      <c r="BM1409"/>
      <c r="BN1409"/>
      <c r="BO1409"/>
      <c r="BP1409"/>
      <c r="BQ1409"/>
      <c r="BR1409"/>
      <c r="BS1409"/>
      <c r="BT1409"/>
      <c r="BU1409"/>
      <c r="BV1409"/>
      <c r="BW1409"/>
      <c r="BX1409"/>
      <c r="BY1409"/>
      <c r="BZ1409"/>
      <c r="CA1409"/>
      <c r="CB1409"/>
      <c r="CC1409"/>
      <c r="CD1409"/>
      <c r="CE1409"/>
      <c r="CF1409"/>
      <c r="CG1409"/>
      <c r="CH1409"/>
      <c r="CI1409"/>
      <c r="CJ1409"/>
      <c r="CK1409"/>
      <c r="CL1409"/>
      <c r="CM1409"/>
      <c r="CN1409"/>
      <c r="CO1409"/>
      <c r="CP1409"/>
      <c r="CQ1409"/>
      <c r="CR1409"/>
      <c r="CS1409"/>
      <c r="CT1409"/>
      <c r="CU1409"/>
      <c r="CV1409"/>
      <c r="CW1409"/>
      <c r="CX1409"/>
      <c r="CY1409"/>
      <c r="CZ1409"/>
      <c r="DA1409"/>
      <c r="DB1409"/>
      <c r="DC1409"/>
      <c r="DD1409"/>
      <c r="DE1409"/>
      <c r="DF1409"/>
      <c r="DG1409"/>
      <c r="DH1409"/>
      <c r="DI1409"/>
      <c r="DJ1409"/>
      <c r="DK1409"/>
      <c r="DL1409"/>
      <c r="DM1409"/>
      <c r="DN1409"/>
      <c r="DO1409"/>
      <c r="DP1409"/>
      <c r="DQ1409"/>
      <c r="DR1409"/>
      <c r="DS1409"/>
      <c r="DT1409"/>
      <c r="DU1409"/>
      <c r="DV1409"/>
      <c r="DW1409"/>
      <c r="DX1409"/>
      <c r="DY1409"/>
      <c r="DZ1409"/>
      <c r="EA1409"/>
      <c r="EB1409"/>
    </row>
    <row r="1410" spans="1:132" x14ac:dyDescent="0.25">
      <c r="A1410" s="283"/>
      <c r="B1410" s="275" t="s">
        <v>245</v>
      </c>
      <c r="C1410" s="367"/>
      <c r="D1410" s="357"/>
      <c r="E1410" s="365"/>
      <c r="F1410" s="370"/>
      <c r="G1410" s="374"/>
      <c r="H1410" s="52">
        <f t="shared" si="399"/>
        <v>0</v>
      </c>
      <c r="I1410" s="360"/>
      <c r="J1410" s="55">
        <f t="shared" ref="J1410:J1473" si="406">I1410*E1410</f>
        <v>0</v>
      </c>
      <c r="K1410" s="361">
        <f t="shared" si="396"/>
        <v>0</v>
      </c>
      <c r="L1410" s="469">
        <f t="shared" si="397"/>
        <v>0</v>
      </c>
      <c r="M1410" s="351"/>
      <c r="N1410" s="351"/>
      <c r="O1410" s="351"/>
      <c r="P1410" s="351"/>
      <c r="Q1410" s="351"/>
      <c r="R1410"/>
      <c r="S1410"/>
      <c r="T1410"/>
      <c r="U1410"/>
      <c r="V1410"/>
      <c r="W1410"/>
      <c r="X1410"/>
      <c r="Y1410"/>
      <c r="Z1410"/>
      <c r="AA1410" s="465"/>
      <c r="AB1410"/>
      <c r="AC1410"/>
      <c r="AD1410" s="465"/>
      <c r="AE1410"/>
      <c r="AF1410"/>
      <c r="AG1410" s="465"/>
      <c r="AH1410"/>
      <c r="AI1410"/>
      <c r="AJ1410" s="465"/>
      <c r="AK1410"/>
      <c r="AL1410"/>
      <c r="AM1410" s="465"/>
      <c r="AN1410"/>
      <c r="AO1410"/>
      <c r="AP1410" s="465"/>
      <c r="AQ1410"/>
      <c r="AR1410"/>
      <c r="AS1410" s="465"/>
      <c r="AT1410" s="495"/>
      <c r="AU1410"/>
      <c r="AV1410" s="465"/>
      <c r="AW1410" s="495"/>
      <c r="AX1410" s="495"/>
      <c r="AY1410" s="465"/>
      <c r="AZ1410" s="458">
        <f t="shared" si="405"/>
        <v>0</v>
      </c>
      <c r="BA1410" s="86">
        <f t="shared" si="400"/>
        <v>0</v>
      </c>
      <c r="BB1410"/>
      <c r="BC1410" s="465"/>
      <c r="BD1410" s="253">
        <v>0</v>
      </c>
      <c r="BE1410" s="66">
        <f t="shared" si="401"/>
        <v>0</v>
      </c>
      <c r="BF1410" s="85">
        <f t="shared" si="402"/>
        <v>0</v>
      </c>
      <c r="BG1410"/>
      <c r="BH1410"/>
      <c r="BI1410"/>
      <c r="BJ1410"/>
      <c r="BK1410"/>
      <c r="BL1410"/>
      <c r="BM1410"/>
      <c r="BN1410"/>
      <c r="BO1410"/>
      <c r="BP1410"/>
      <c r="BQ1410"/>
      <c r="BR1410"/>
      <c r="BS1410"/>
      <c r="BT1410"/>
      <c r="BU1410"/>
      <c r="BV1410"/>
      <c r="BW1410"/>
      <c r="BX1410"/>
      <c r="BY1410"/>
      <c r="BZ1410"/>
      <c r="CA1410"/>
      <c r="CB1410"/>
      <c r="CC1410"/>
      <c r="CD1410"/>
      <c r="CE1410"/>
      <c r="CF1410"/>
      <c r="CG1410"/>
      <c r="CH1410"/>
      <c r="CI1410"/>
      <c r="CJ1410"/>
      <c r="CK1410"/>
      <c r="CL1410"/>
      <c r="CM1410"/>
      <c r="CN1410"/>
      <c r="CO1410"/>
      <c r="CP1410"/>
      <c r="CQ1410"/>
      <c r="CR1410"/>
      <c r="CS1410"/>
      <c r="CT1410"/>
      <c r="CU1410"/>
      <c r="CV1410"/>
      <c r="CW1410"/>
      <c r="CX1410"/>
      <c r="CY1410"/>
      <c r="CZ1410"/>
      <c r="DA1410"/>
      <c r="DB1410"/>
      <c r="DC1410"/>
      <c r="DD1410"/>
      <c r="DE1410"/>
      <c r="DF1410"/>
      <c r="DG1410"/>
      <c r="DH1410"/>
      <c r="DI1410"/>
      <c r="DJ1410"/>
      <c r="DK1410"/>
      <c r="DL1410"/>
      <c r="DM1410"/>
      <c r="DN1410"/>
      <c r="DO1410"/>
      <c r="DP1410"/>
      <c r="DQ1410"/>
      <c r="DR1410"/>
      <c r="DS1410"/>
      <c r="DT1410"/>
      <c r="DU1410"/>
      <c r="DV1410"/>
      <c r="DW1410"/>
      <c r="DX1410"/>
      <c r="DY1410"/>
      <c r="DZ1410"/>
      <c r="EA1410"/>
      <c r="EB1410"/>
    </row>
    <row r="1411" spans="1:132" x14ac:dyDescent="0.25">
      <c r="A1411" s="283"/>
      <c r="B1411" s="275" t="s">
        <v>1173</v>
      </c>
      <c r="C1411" s="367"/>
      <c r="D1411" s="357"/>
      <c r="E1411" s="365"/>
      <c r="F1411" s="370"/>
      <c r="G1411" s="374"/>
      <c r="H1411" s="52">
        <f t="shared" si="399"/>
        <v>0</v>
      </c>
      <c r="I1411" s="360"/>
      <c r="J1411" s="55">
        <f t="shared" si="406"/>
        <v>0</v>
      </c>
      <c r="K1411" s="361">
        <f t="shared" ref="K1411:K1474" si="407">D1411+G1411-I1411</f>
        <v>0</v>
      </c>
      <c r="L1411" s="469">
        <f t="shared" ref="L1411:L1474" si="408">K1411*E1411</f>
        <v>0</v>
      </c>
      <c r="M1411" s="351"/>
      <c r="N1411" s="351"/>
      <c r="O1411" s="351"/>
      <c r="P1411" s="351"/>
      <c r="Q1411" s="351"/>
      <c r="R1411"/>
      <c r="S1411"/>
      <c r="T1411"/>
      <c r="U1411"/>
      <c r="V1411"/>
      <c r="W1411"/>
      <c r="X1411"/>
      <c r="Y1411"/>
      <c r="Z1411"/>
      <c r="AA1411" s="465"/>
      <c r="AB1411"/>
      <c r="AC1411"/>
      <c r="AD1411" s="465"/>
      <c r="AE1411"/>
      <c r="AF1411"/>
      <c r="AG1411" s="465"/>
      <c r="AH1411"/>
      <c r="AI1411"/>
      <c r="AJ1411" s="465"/>
      <c r="AK1411"/>
      <c r="AL1411"/>
      <c r="AM1411" s="465"/>
      <c r="AN1411"/>
      <c r="AO1411"/>
      <c r="AP1411" s="465"/>
      <c r="AQ1411"/>
      <c r="AR1411"/>
      <c r="AS1411" s="465"/>
      <c r="AT1411" s="495"/>
      <c r="AU1411"/>
      <c r="AV1411" s="465"/>
      <c r="AW1411" s="495"/>
      <c r="AX1411" s="495"/>
      <c r="AY1411" s="465"/>
      <c r="AZ1411" s="458">
        <f t="shared" si="405"/>
        <v>0</v>
      </c>
      <c r="BA1411" s="86">
        <f t="shared" si="400"/>
        <v>0</v>
      </c>
      <c r="BB1411"/>
      <c r="BC1411" s="465"/>
      <c r="BD1411" s="253">
        <v>0</v>
      </c>
      <c r="BE1411" s="66">
        <f t="shared" si="401"/>
        <v>0</v>
      </c>
      <c r="BF1411" s="85">
        <f t="shared" si="402"/>
        <v>0</v>
      </c>
      <c r="BG1411"/>
      <c r="BH1411"/>
      <c r="BI1411"/>
      <c r="BJ1411"/>
      <c r="BK1411"/>
      <c r="BL1411"/>
      <c r="BM1411"/>
      <c r="BN1411"/>
      <c r="BO1411"/>
      <c r="BP1411"/>
      <c r="BQ1411"/>
      <c r="BR1411"/>
      <c r="BS1411"/>
      <c r="BT1411"/>
      <c r="BU1411"/>
      <c r="BV1411"/>
      <c r="BW1411"/>
      <c r="BX1411"/>
      <c r="BY1411"/>
      <c r="BZ1411"/>
      <c r="CA1411"/>
      <c r="CB1411"/>
      <c r="CC1411"/>
      <c r="CD1411"/>
      <c r="CE1411"/>
      <c r="CF1411"/>
      <c r="CG1411"/>
      <c r="CH1411"/>
      <c r="CI1411"/>
      <c r="CJ1411"/>
      <c r="CK1411"/>
      <c r="CL1411"/>
      <c r="CM1411"/>
      <c r="CN1411"/>
      <c r="CO1411"/>
      <c r="CP1411"/>
      <c r="CQ1411"/>
      <c r="CR1411"/>
      <c r="CS1411"/>
      <c r="CT1411"/>
      <c r="CU1411"/>
      <c r="CV1411"/>
      <c r="CW1411"/>
      <c r="CX1411"/>
      <c r="CY1411"/>
      <c r="CZ1411"/>
      <c r="DA1411"/>
      <c r="DB1411"/>
      <c r="DC1411"/>
      <c r="DD1411"/>
      <c r="DE1411"/>
      <c r="DF1411"/>
      <c r="DG1411"/>
      <c r="DH1411"/>
      <c r="DI1411"/>
      <c r="DJ1411"/>
      <c r="DK1411"/>
      <c r="DL1411"/>
      <c r="DM1411"/>
      <c r="DN1411"/>
      <c r="DO1411"/>
      <c r="DP1411"/>
      <c r="DQ1411"/>
      <c r="DR1411"/>
      <c r="DS1411"/>
      <c r="DT1411"/>
      <c r="DU1411"/>
      <c r="DV1411"/>
      <c r="DW1411"/>
      <c r="DX1411"/>
      <c r="DY1411"/>
      <c r="DZ1411"/>
      <c r="EA1411"/>
      <c r="EB1411"/>
    </row>
    <row r="1412" spans="1:132" x14ac:dyDescent="0.25">
      <c r="A1412" s="283"/>
      <c r="B1412" s="276" t="s">
        <v>1153</v>
      </c>
      <c r="C1412" s="367"/>
      <c r="D1412" s="357"/>
      <c r="E1412" s="365"/>
      <c r="F1412" s="370"/>
      <c r="G1412" s="374"/>
      <c r="H1412" s="52">
        <f t="shared" si="399"/>
        <v>0</v>
      </c>
      <c r="I1412" s="360"/>
      <c r="J1412" s="55">
        <f t="shared" si="406"/>
        <v>0</v>
      </c>
      <c r="K1412" s="361">
        <f t="shared" si="407"/>
        <v>0</v>
      </c>
      <c r="L1412" s="469">
        <f t="shared" si="408"/>
        <v>0</v>
      </c>
      <c r="M1412" s="351"/>
      <c r="N1412" s="351"/>
      <c r="O1412" s="351"/>
      <c r="P1412" s="351"/>
      <c r="Q1412" s="351"/>
      <c r="R1412"/>
      <c r="S1412"/>
      <c r="T1412"/>
      <c r="U1412"/>
      <c r="V1412"/>
      <c r="W1412"/>
      <c r="X1412"/>
      <c r="Y1412"/>
      <c r="Z1412"/>
      <c r="AA1412" s="465"/>
      <c r="AB1412"/>
      <c r="AC1412"/>
      <c r="AD1412" s="465"/>
      <c r="AE1412"/>
      <c r="AF1412"/>
      <c r="AG1412" s="465"/>
      <c r="AH1412"/>
      <c r="AI1412"/>
      <c r="AJ1412" s="465"/>
      <c r="AK1412"/>
      <c r="AL1412"/>
      <c r="AM1412" s="465"/>
      <c r="AN1412"/>
      <c r="AO1412"/>
      <c r="AP1412" s="465"/>
      <c r="AQ1412"/>
      <c r="AR1412"/>
      <c r="AS1412" s="465"/>
      <c r="AT1412" s="495"/>
      <c r="AU1412"/>
      <c r="AV1412" s="465"/>
      <c r="AW1412" s="495"/>
      <c r="AX1412" s="495"/>
      <c r="AY1412" s="465"/>
      <c r="AZ1412" s="458">
        <f t="shared" si="405"/>
        <v>0</v>
      </c>
      <c r="BA1412" s="86">
        <f t="shared" si="400"/>
        <v>0</v>
      </c>
      <c r="BB1412"/>
      <c r="BC1412" s="465"/>
      <c r="BD1412" s="253">
        <v>0</v>
      </c>
      <c r="BE1412" s="66">
        <f t="shared" si="401"/>
        <v>0</v>
      </c>
      <c r="BF1412" s="85">
        <f t="shared" si="402"/>
        <v>0</v>
      </c>
      <c r="BG1412"/>
      <c r="BH1412"/>
      <c r="BI1412"/>
      <c r="BJ1412"/>
      <c r="BK1412"/>
      <c r="BL1412"/>
      <c r="BM1412"/>
      <c r="BN1412"/>
      <c r="BO1412"/>
      <c r="BP1412"/>
      <c r="BQ1412"/>
      <c r="BR1412"/>
      <c r="BS1412"/>
      <c r="BT1412"/>
      <c r="BU1412"/>
      <c r="BV1412"/>
      <c r="BW1412"/>
      <c r="BX1412"/>
      <c r="BY1412"/>
      <c r="BZ1412"/>
      <c r="CA1412"/>
      <c r="CB1412"/>
      <c r="CC1412"/>
      <c r="CD1412"/>
      <c r="CE1412"/>
      <c r="CF1412"/>
      <c r="CG1412"/>
      <c r="CH1412"/>
      <c r="CI1412"/>
      <c r="CJ1412"/>
      <c r="CK1412"/>
      <c r="CL1412"/>
      <c r="CM1412"/>
      <c r="CN1412"/>
      <c r="CO1412"/>
      <c r="CP1412"/>
      <c r="CQ1412"/>
      <c r="CR1412"/>
      <c r="CS1412"/>
      <c r="CT1412"/>
      <c r="CU1412"/>
      <c r="CV1412"/>
      <c r="CW1412"/>
      <c r="CX1412"/>
      <c r="CY1412"/>
      <c r="CZ1412"/>
      <c r="DA1412"/>
      <c r="DB1412"/>
      <c r="DC1412"/>
      <c r="DD1412"/>
      <c r="DE1412"/>
      <c r="DF1412"/>
      <c r="DG1412"/>
      <c r="DH1412"/>
      <c r="DI1412"/>
      <c r="DJ1412"/>
      <c r="DK1412"/>
      <c r="DL1412"/>
      <c r="DM1412"/>
      <c r="DN1412"/>
      <c r="DO1412"/>
      <c r="DP1412"/>
      <c r="DQ1412"/>
      <c r="DR1412"/>
      <c r="DS1412"/>
      <c r="DT1412"/>
      <c r="DU1412"/>
      <c r="DV1412"/>
      <c r="DW1412"/>
      <c r="DX1412"/>
      <c r="DY1412"/>
      <c r="DZ1412"/>
      <c r="EA1412"/>
      <c r="EB1412"/>
    </row>
    <row r="1413" spans="1:132" ht="25.5" x14ac:dyDescent="0.25">
      <c r="A1413" s="283"/>
      <c r="B1413" s="277" t="s">
        <v>1174</v>
      </c>
      <c r="C1413" s="367"/>
      <c r="D1413" s="357"/>
      <c r="E1413" s="365"/>
      <c r="F1413" s="370"/>
      <c r="G1413" s="374"/>
      <c r="H1413" s="52">
        <f t="shared" si="399"/>
        <v>0</v>
      </c>
      <c r="I1413" s="360"/>
      <c r="J1413" s="55">
        <f t="shared" si="406"/>
        <v>0</v>
      </c>
      <c r="K1413" s="361">
        <f t="shared" si="407"/>
        <v>0</v>
      </c>
      <c r="L1413" s="469">
        <f t="shared" si="408"/>
        <v>0</v>
      </c>
      <c r="M1413" s="351"/>
      <c r="N1413" s="351"/>
      <c r="O1413" s="351"/>
      <c r="P1413" s="351"/>
      <c r="Q1413" s="351"/>
      <c r="R1413"/>
      <c r="S1413"/>
      <c r="T1413"/>
      <c r="U1413"/>
      <c r="V1413"/>
      <c r="W1413"/>
      <c r="X1413"/>
      <c r="Y1413"/>
      <c r="Z1413"/>
      <c r="AA1413" s="465"/>
      <c r="AB1413"/>
      <c r="AC1413"/>
      <c r="AD1413" s="465"/>
      <c r="AE1413"/>
      <c r="AF1413"/>
      <c r="AG1413" s="465"/>
      <c r="AH1413"/>
      <c r="AI1413"/>
      <c r="AJ1413" s="465"/>
      <c r="AK1413"/>
      <c r="AL1413"/>
      <c r="AM1413" s="465"/>
      <c r="AN1413"/>
      <c r="AO1413"/>
      <c r="AP1413" s="465"/>
      <c r="AQ1413"/>
      <c r="AR1413"/>
      <c r="AS1413" s="465"/>
      <c r="AT1413" s="495"/>
      <c r="AU1413"/>
      <c r="AV1413" s="465"/>
      <c r="AW1413" s="495"/>
      <c r="AX1413" s="495"/>
      <c r="AY1413" s="465"/>
      <c r="AZ1413" s="458">
        <f t="shared" si="405"/>
        <v>0</v>
      </c>
      <c r="BA1413" s="86">
        <f t="shared" si="400"/>
        <v>0</v>
      </c>
      <c r="BB1413"/>
      <c r="BC1413" s="465"/>
      <c r="BD1413" s="253">
        <v>0</v>
      </c>
      <c r="BE1413" s="66">
        <f t="shared" si="401"/>
        <v>0</v>
      </c>
      <c r="BF1413" s="85">
        <f t="shared" si="402"/>
        <v>0</v>
      </c>
      <c r="BG1413"/>
      <c r="BH1413"/>
      <c r="BI1413"/>
      <c r="BJ1413"/>
      <c r="BK1413"/>
      <c r="BL1413"/>
      <c r="BM1413"/>
      <c r="BN1413"/>
      <c r="BO1413"/>
      <c r="BP1413"/>
      <c r="BQ1413"/>
      <c r="BR1413"/>
      <c r="BS1413"/>
      <c r="BT1413"/>
      <c r="BU1413"/>
      <c r="BV1413"/>
      <c r="BW1413"/>
      <c r="BX1413"/>
      <c r="BY1413"/>
      <c r="BZ1413"/>
      <c r="CA1413"/>
      <c r="CB1413"/>
      <c r="CC1413"/>
      <c r="CD1413"/>
      <c r="CE1413"/>
      <c r="CF1413"/>
      <c r="CG1413"/>
      <c r="CH1413"/>
      <c r="CI1413"/>
      <c r="CJ1413"/>
      <c r="CK1413"/>
      <c r="CL1413"/>
      <c r="CM1413"/>
      <c r="CN1413"/>
      <c r="CO1413"/>
      <c r="CP1413"/>
      <c r="CQ1413"/>
      <c r="CR1413"/>
      <c r="CS1413"/>
      <c r="CT1413"/>
      <c r="CU1413"/>
      <c r="CV1413"/>
      <c r="CW1413"/>
      <c r="CX1413"/>
      <c r="CY1413"/>
      <c r="CZ1413"/>
      <c r="DA1413"/>
      <c r="DB1413"/>
      <c r="DC1413"/>
      <c r="DD1413"/>
      <c r="DE1413"/>
      <c r="DF1413"/>
      <c r="DG1413"/>
      <c r="DH1413"/>
      <c r="DI1413"/>
      <c r="DJ1413"/>
      <c r="DK1413"/>
      <c r="DL1413"/>
      <c r="DM1413"/>
      <c r="DN1413"/>
      <c r="DO1413"/>
      <c r="DP1413"/>
      <c r="DQ1413"/>
      <c r="DR1413"/>
      <c r="DS1413"/>
      <c r="DT1413"/>
      <c r="DU1413"/>
      <c r="DV1413"/>
      <c r="DW1413"/>
      <c r="DX1413"/>
      <c r="DY1413"/>
      <c r="DZ1413"/>
      <c r="EA1413"/>
      <c r="EB1413"/>
    </row>
    <row r="1414" spans="1:132" x14ac:dyDescent="0.25">
      <c r="A1414" s="283"/>
      <c r="B1414" s="276" t="s">
        <v>1136</v>
      </c>
      <c r="C1414" s="367"/>
      <c r="D1414" s="357"/>
      <c r="E1414" s="365"/>
      <c r="F1414" s="370"/>
      <c r="G1414" s="374"/>
      <c r="H1414" s="52">
        <f t="shared" si="399"/>
        <v>0</v>
      </c>
      <c r="I1414" s="360"/>
      <c r="J1414" s="55">
        <f t="shared" si="406"/>
        <v>0</v>
      </c>
      <c r="K1414" s="361">
        <f t="shared" si="407"/>
        <v>0</v>
      </c>
      <c r="L1414" s="469">
        <f t="shared" si="408"/>
        <v>0</v>
      </c>
      <c r="M1414" s="351"/>
      <c r="N1414" s="351"/>
      <c r="O1414" s="351"/>
      <c r="P1414" s="351"/>
      <c r="Q1414" s="351"/>
      <c r="R1414"/>
      <c r="S1414"/>
      <c r="T1414"/>
      <c r="U1414"/>
      <c r="V1414"/>
      <c r="W1414"/>
      <c r="X1414"/>
      <c r="Y1414"/>
      <c r="Z1414"/>
      <c r="AA1414" s="465"/>
      <c r="AB1414"/>
      <c r="AC1414"/>
      <c r="AD1414" s="465"/>
      <c r="AE1414"/>
      <c r="AF1414"/>
      <c r="AG1414" s="465"/>
      <c r="AH1414"/>
      <c r="AI1414"/>
      <c r="AJ1414" s="465"/>
      <c r="AK1414"/>
      <c r="AL1414"/>
      <c r="AM1414" s="465"/>
      <c r="AN1414"/>
      <c r="AO1414"/>
      <c r="AP1414" s="465"/>
      <c r="AQ1414"/>
      <c r="AR1414"/>
      <c r="AS1414" s="465"/>
      <c r="AT1414" s="495"/>
      <c r="AU1414"/>
      <c r="AV1414" s="465"/>
      <c r="AW1414" s="495"/>
      <c r="AX1414" s="495"/>
      <c r="AY1414" s="465"/>
      <c r="AZ1414" s="458">
        <f t="shared" si="405"/>
        <v>0</v>
      </c>
      <c r="BA1414" s="86">
        <f t="shared" si="400"/>
        <v>0</v>
      </c>
      <c r="BB1414"/>
      <c r="BC1414" s="465"/>
      <c r="BD1414" s="253">
        <v>0</v>
      </c>
      <c r="BE1414" s="66">
        <f t="shared" si="401"/>
        <v>0</v>
      </c>
      <c r="BF1414" s="85">
        <f t="shared" si="402"/>
        <v>0</v>
      </c>
      <c r="BG1414"/>
      <c r="BH1414"/>
      <c r="BI1414"/>
      <c r="BJ1414"/>
      <c r="BK1414"/>
      <c r="BL1414"/>
      <c r="BM1414"/>
      <c r="BN1414"/>
      <c r="BO1414"/>
      <c r="BP1414"/>
      <c r="BQ1414"/>
      <c r="BR1414"/>
      <c r="BS1414"/>
      <c r="BT1414"/>
      <c r="BU1414"/>
      <c r="BV1414"/>
      <c r="BW1414"/>
      <c r="BX1414"/>
      <c r="BY1414"/>
      <c r="BZ1414"/>
      <c r="CA1414"/>
      <c r="CB1414"/>
      <c r="CC1414"/>
      <c r="CD1414"/>
      <c r="CE1414"/>
      <c r="CF1414"/>
      <c r="CG1414"/>
      <c r="CH1414"/>
      <c r="CI1414"/>
      <c r="CJ1414"/>
      <c r="CK1414"/>
      <c r="CL1414"/>
      <c r="CM1414"/>
      <c r="CN1414"/>
      <c r="CO1414"/>
      <c r="CP1414"/>
      <c r="CQ1414"/>
      <c r="CR1414"/>
      <c r="CS1414"/>
      <c r="CT1414"/>
      <c r="CU1414"/>
      <c r="CV1414"/>
      <c r="CW1414"/>
      <c r="CX1414"/>
      <c r="CY1414"/>
      <c r="CZ1414"/>
      <c r="DA1414"/>
      <c r="DB1414"/>
      <c r="DC1414"/>
      <c r="DD1414"/>
      <c r="DE1414"/>
      <c r="DF1414"/>
      <c r="DG1414"/>
      <c r="DH1414"/>
      <c r="DI1414"/>
      <c r="DJ1414"/>
      <c r="DK1414"/>
      <c r="DL1414"/>
      <c r="DM1414"/>
      <c r="DN1414"/>
      <c r="DO1414"/>
      <c r="DP1414"/>
      <c r="DQ1414"/>
      <c r="DR1414"/>
      <c r="DS1414"/>
      <c r="DT1414"/>
      <c r="DU1414"/>
      <c r="DV1414"/>
      <c r="DW1414"/>
      <c r="DX1414"/>
      <c r="DY1414"/>
      <c r="DZ1414"/>
      <c r="EA1414"/>
      <c r="EB1414"/>
    </row>
    <row r="1415" spans="1:132" x14ac:dyDescent="0.25">
      <c r="A1415" s="283"/>
      <c r="B1415" s="279" t="s">
        <v>1175</v>
      </c>
      <c r="C1415" s="367"/>
      <c r="D1415" s="357"/>
      <c r="E1415" s="365"/>
      <c r="F1415" s="370"/>
      <c r="G1415" s="374"/>
      <c r="H1415" s="52">
        <f t="shared" si="399"/>
        <v>0</v>
      </c>
      <c r="I1415" s="360"/>
      <c r="J1415" s="55">
        <f t="shared" si="406"/>
        <v>0</v>
      </c>
      <c r="K1415" s="361">
        <f t="shared" si="407"/>
        <v>0</v>
      </c>
      <c r="L1415" s="469">
        <f t="shared" si="408"/>
        <v>0</v>
      </c>
      <c r="M1415" s="351"/>
      <c r="N1415" s="351"/>
      <c r="O1415" s="351"/>
      <c r="P1415" s="351"/>
      <c r="Q1415" s="351"/>
      <c r="R1415"/>
      <c r="S1415"/>
      <c r="T1415"/>
      <c r="U1415"/>
      <c r="V1415"/>
      <c r="W1415"/>
      <c r="X1415"/>
      <c r="Y1415"/>
      <c r="Z1415"/>
      <c r="AA1415" s="465"/>
      <c r="AB1415"/>
      <c r="AC1415"/>
      <c r="AD1415" s="465"/>
      <c r="AE1415"/>
      <c r="AF1415"/>
      <c r="AG1415" s="465"/>
      <c r="AH1415"/>
      <c r="AI1415"/>
      <c r="AJ1415" s="465"/>
      <c r="AK1415"/>
      <c r="AL1415"/>
      <c r="AM1415" s="465"/>
      <c r="AN1415"/>
      <c r="AO1415"/>
      <c r="AP1415" s="465"/>
      <c r="AQ1415"/>
      <c r="AR1415"/>
      <c r="AS1415" s="465"/>
      <c r="AT1415" s="495"/>
      <c r="AU1415"/>
      <c r="AV1415" s="465"/>
      <c r="AW1415" s="495"/>
      <c r="AX1415" s="495"/>
      <c r="AY1415" s="465"/>
      <c r="AZ1415" s="458">
        <f t="shared" si="405"/>
        <v>0</v>
      </c>
      <c r="BA1415" s="86">
        <f t="shared" si="400"/>
        <v>0</v>
      </c>
      <c r="BB1415"/>
      <c r="BC1415" s="465"/>
      <c r="BD1415" s="253">
        <v>0</v>
      </c>
      <c r="BE1415" s="66">
        <f t="shared" si="401"/>
        <v>0</v>
      </c>
      <c r="BF1415" s="85">
        <f t="shared" si="402"/>
        <v>0</v>
      </c>
      <c r="BG1415"/>
      <c r="BH1415"/>
      <c r="BI1415"/>
      <c r="BJ1415"/>
      <c r="BK1415"/>
      <c r="BL1415"/>
      <c r="BM1415"/>
      <c r="BN1415"/>
      <c r="BO1415"/>
      <c r="BP1415"/>
      <c r="BQ1415"/>
      <c r="BR1415"/>
      <c r="BS1415"/>
      <c r="BT1415"/>
      <c r="BU1415"/>
      <c r="BV1415"/>
      <c r="BW1415"/>
      <c r="BX1415"/>
      <c r="BY1415"/>
      <c r="BZ1415"/>
      <c r="CA1415"/>
      <c r="CB1415"/>
      <c r="CC1415"/>
      <c r="CD1415"/>
      <c r="CE1415"/>
      <c r="CF1415"/>
      <c r="CG1415"/>
      <c r="CH1415"/>
      <c r="CI1415"/>
      <c r="CJ1415"/>
      <c r="CK1415"/>
      <c r="CL1415"/>
      <c r="CM1415"/>
      <c r="CN1415"/>
      <c r="CO1415"/>
      <c r="CP1415"/>
      <c r="CQ1415"/>
      <c r="CR1415"/>
      <c r="CS1415"/>
      <c r="CT1415"/>
      <c r="CU1415"/>
      <c r="CV1415"/>
      <c r="CW1415"/>
      <c r="CX1415"/>
      <c r="CY1415"/>
      <c r="CZ1415"/>
      <c r="DA1415"/>
      <c r="DB1415"/>
      <c r="DC1415"/>
      <c r="DD1415"/>
      <c r="DE1415"/>
      <c r="DF1415"/>
      <c r="DG1415"/>
      <c r="DH1415"/>
      <c r="DI1415"/>
      <c r="DJ1415"/>
      <c r="DK1415"/>
      <c r="DL1415"/>
      <c r="DM1415"/>
      <c r="DN1415"/>
      <c r="DO1415"/>
      <c r="DP1415"/>
      <c r="DQ1415"/>
      <c r="DR1415"/>
      <c r="DS1415"/>
      <c r="DT1415"/>
      <c r="DU1415"/>
      <c r="DV1415"/>
      <c r="DW1415"/>
      <c r="DX1415"/>
      <c r="DY1415"/>
      <c r="DZ1415"/>
      <c r="EA1415"/>
      <c r="EB1415"/>
    </row>
    <row r="1416" spans="1:132" x14ac:dyDescent="0.25">
      <c r="A1416" s="283"/>
      <c r="B1416" s="278" t="s">
        <v>1138</v>
      </c>
      <c r="C1416" s="367"/>
      <c r="D1416" s="357"/>
      <c r="E1416" s="365"/>
      <c r="F1416" s="370"/>
      <c r="G1416" s="374"/>
      <c r="H1416" s="52">
        <f t="shared" si="399"/>
        <v>0</v>
      </c>
      <c r="I1416" s="360"/>
      <c r="J1416" s="55">
        <f t="shared" si="406"/>
        <v>0</v>
      </c>
      <c r="K1416" s="361">
        <f t="shared" si="407"/>
        <v>0</v>
      </c>
      <c r="L1416" s="469">
        <f t="shared" si="408"/>
        <v>0</v>
      </c>
      <c r="M1416" s="351"/>
      <c r="N1416" s="351"/>
      <c r="O1416" s="351"/>
      <c r="P1416" s="351"/>
      <c r="Q1416" s="351"/>
      <c r="R1416"/>
      <c r="S1416"/>
      <c r="T1416"/>
      <c r="U1416"/>
      <c r="V1416"/>
      <c r="W1416"/>
      <c r="X1416"/>
      <c r="Y1416"/>
      <c r="Z1416"/>
      <c r="AA1416" s="465"/>
      <c r="AB1416"/>
      <c r="AC1416"/>
      <c r="AD1416" s="465"/>
      <c r="AE1416"/>
      <c r="AF1416"/>
      <c r="AG1416" s="465"/>
      <c r="AH1416"/>
      <c r="AI1416"/>
      <c r="AJ1416" s="465"/>
      <c r="AK1416"/>
      <c r="AL1416"/>
      <c r="AM1416" s="465"/>
      <c r="AN1416"/>
      <c r="AO1416"/>
      <c r="AP1416" s="465"/>
      <c r="AQ1416"/>
      <c r="AR1416"/>
      <c r="AS1416" s="465"/>
      <c r="AT1416" s="495"/>
      <c r="AU1416"/>
      <c r="AV1416" s="465"/>
      <c r="AW1416" s="495"/>
      <c r="AX1416" s="495"/>
      <c r="AY1416" s="465"/>
      <c r="AZ1416" s="458">
        <f t="shared" si="405"/>
        <v>0</v>
      </c>
      <c r="BA1416" s="86">
        <f t="shared" si="400"/>
        <v>0</v>
      </c>
      <c r="BB1416"/>
      <c r="BC1416" s="465"/>
      <c r="BD1416" s="253">
        <v>0</v>
      </c>
      <c r="BE1416" s="66">
        <f t="shared" si="401"/>
        <v>0</v>
      </c>
      <c r="BF1416" s="85">
        <f t="shared" si="402"/>
        <v>0</v>
      </c>
      <c r="BG1416"/>
      <c r="BH1416"/>
      <c r="BI1416"/>
      <c r="BJ1416"/>
      <c r="BK1416"/>
      <c r="BL1416"/>
      <c r="BM1416"/>
      <c r="BN1416"/>
      <c r="BO1416"/>
      <c r="BP1416"/>
      <c r="BQ1416"/>
      <c r="BR1416"/>
      <c r="BS1416"/>
      <c r="BT1416"/>
      <c r="BU1416"/>
      <c r="BV1416"/>
      <c r="BW1416"/>
      <c r="BX1416"/>
      <c r="BY1416"/>
      <c r="BZ1416"/>
      <c r="CA1416"/>
      <c r="CB1416"/>
      <c r="CC1416"/>
      <c r="CD1416"/>
      <c r="CE1416"/>
      <c r="CF1416"/>
      <c r="CG1416"/>
      <c r="CH1416"/>
      <c r="CI1416"/>
      <c r="CJ1416"/>
      <c r="CK1416"/>
      <c r="CL1416"/>
      <c r="CM1416"/>
      <c r="CN1416"/>
      <c r="CO1416"/>
      <c r="CP1416"/>
      <c r="CQ1416"/>
      <c r="CR1416"/>
      <c r="CS1416"/>
      <c r="CT1416"/>
      <c r="CU1416"/>
      <c r="CV1416"/>
      <c r="CW1416"/>
      <c r="CX1416"/>
      <c r="CY1416"/>
      <c r="CZ1416"/>
      <c r="DA1416"/>
      <c r="DB1416"/>
      <c r="DC1416"/>
      <c r="DD1416"/>
      <c r="DE1416"/>
      <c r="DF1416"/>
      <c r="DG1416"/>
      <c r="DH1416"/>
      <c r="DI1416"/>
      <c r="DJ1416"/>
      <c r="DK1416"/>
      <c r="DL1416"/>
      <c r="DM1416"/>
      <c r="DN1416"/>
      <c r="DO1416"/>
      <c r="DP1416"/>
      <c r="DQ1416"/>
      <c r="DR1416"/>
      <c r="DS1416"/>
      <c r="DT1416"/>
      <c r="DU1416"/>
      <c r="DV1416"/>
      <c r="DW1416"/>
      <c r="DX1416"/>
      <c r="DY1416"/>
      <c r="DZ1416"/>
      <c r="EA1416"/>
      <c r="EB1416"/>
    </row>
    <row r="1417" spans="1:132" x14ac:dyDescent="0.25">
      <c r="A1417" s="283"/>
      <c r="B1417" s="285" t="s">
        <v>1176</v>
      </c>
      <c r="C1417" s="367"/>
      <c r="D1417" s="357"/>
      <c r="E1417" s="365"/>
      <c r="F1417" s="370"/>
      <c r="G1417" s="374"/>
      <c r="H1417" s="52">
        <f t="shared" si="399"/>
        <v>0</v>
      </c>
      <c r="I1417" s="360"/>
      <c r="J1417" s="55">
        <f t="shared" si="406"/>
        <v>0</v>
      </c>
      <c r="K1417" s="361">
        <f t="shared" si="407"/>
        <v>0</v>
      </c>
      <c r="L1417" s="469">
        <f t="shared" si="408"/>
        <v>0</v>
      </c>
      <c r="M1417" s="351"/>
      <c r="N1417" s="351"/>
      <c r="O1417" s="351"/>
      <c r="P1417" s="351"/>
      <c r="Q1417" s="351"/>
      <c r="R1417"/>
      <c r="S1417"/>
      <c r="T1417"/>
      <c r="U1417"/>
      <c r="V1417"/>
      <c r="W1417"/>
      <c r="X1417"/>
      <c r="Y1417"/>
      <c r="Z1417"/>
      <c r="AA1417" s="465"/>
      <c r="AB1417"/>
      <c r="AC1417"/>
      <c r="AD1417" s="465"/>
      <c r="AE1417"/>
      <c r="AF1417"/>
      <c r="AG1417" s="465"/>
      <c r="AH1417"/>
      <c r="AI1417"/>
      <c r="AJ1417" s="465"/>
      <c r="AK1417"/>
      <c r="AL1417"/>
      <c r="AM1417" s="465"/>
      <c r="AN1417"/>
      <c r="AO1417"/>
      <c r="AP1417" s="465"/>
      <c r="AQ1417"/>
      <c r="AR1417"/>
      <c r="AS1417" s="465"/>
      <c r="AT1417" s="495"/>
      <c r="AU1417"/>
      <c r="AV1417" s="465"/>
      <c r="AW1417" s="495"/>
      <c r="AX1417" s="495"/>
      <c r="AY1417" s="465"/>
      <c r="AZ1417" s="458">
        <f t="shared" si="405"/>
        <v>0</v>
      </c>
      <c r="BA1417" s="86">
        <f t="shared" si="400"/>
        <v>0</v>
      </c>
      <c r="BB1417"/>
      <c r="BC1417" s="465"/>
      <c r="BD1417" s="253">
        <v>0</v>
      </c>
      <c r="BE1417" s="66">
        <f t="shared" si="401"/>
        <v>0</v>
      </c>
      <c r="BF1417" s="85">
        <f t="shared" si="402"/>
        <v>0</v>
      </c>
      <c r="BG1417"/>
      <c r="BH1417"/>
      <c r="BI1417"/>
      <c r="BJ1417"/>
      <c r="BK1417"/>
      <c r="BL1417"/>
      <c r="BM1417"/>
      <c r="BN1417"/>
      <c r="BO1417"/>
      <c r="BP1417"/>
      <c r="BQ1417"/>
      <c r="BR1417"/>
      <c r="BS1417"/>
      <c r="BT1417"/>
      <c r="BU1417"/>
      <c r="BV1417"/>
      <c r="BW1417"/>
      <c r="BX1417"/>
      <c r="BY1417"/>
      <c r="BZ1417"/>
      <c r="CA1417"/>
      <c r="CB1417"/>
      <c r="CC1417"/>
      <c r="CD1417"/>
      <c r="CE1417"/>
      <c r="CF1417"/>
      <c r="CG1417"/>
      <c r="CH1417"/>
      <c r="CI1417"/>
      <c r="CJ1417"/>
      <c r="CK1417"/>
      <c r="CL1417"/>
      <c r="CM1417"/>
      <c r="CN1417"/>
      <c r="CO1417"/>
      <c r="CP1417"/>
      <c r="CQ1417"/>
      <c r="CR1417"/>
      <c r="CS1417"/>
      <c r="CT1417"/>
      <c r="CU1417"/>
      <c r="CV1417"/>
      <c r="CW1417"/>
      <c r="CX1417"/>
      <c r="CY1417"/>
      <c r="CZ1417"/>
      <c r="DA1417"/>
      <c r="DB1417"/>
      <c r="DC1417"/>
      <c r="DD1417"/>
      <c r="DE1417"/>
      <c r="DF1417"/>
      <c r="DG1417"/>
      <c r="DH1417"/>
      <c r="DI1417"/>
      <c r="DJ1417"/>
      <c r="DK1417"/>
      <c r="DL1417"/>
      <c r="DM1417"/>
      <c r="DN1417"/>
      <c r="DO1417"/>
      <c r="DP1417"/>
      <c r="DQ1417"/>
      <c r="DR1417"/>
      <c r="DS1417"/>
      <c r="DT1417"/>
      <c r="DU1417"/>
      <c r="DV1417"/>
      <c r="DW1417"/>
      <c r="DX1417"/>
      <c r="DY1417"/>
      <c r="DZ1417"/>
      <c r="EA1417"/>
      <c r="EB1417"/>
    </row>
    <row r="1418" spans="1:132" x14ac:dyDescent="0.25">
      <c r="A1418" s="283"/>
      <c r="B1418" s="281"/>
      <c r="C1418" s="367" t="s">
        <v>1425</v>
      </c>
      <c r="D1418" s="371"/>
      <c r="E1418" s="372"/>
      <c r="F1418" s="370" t="str">
        <f t="shared" ref="F1418" si="409">IF(E1418&gt;0,E1418*D1418," ")</f>
        <v xml:space="preserve"> </v>
      </c>
      <c r="G1418" s="374">
        <v>65.400000000000006</v>
      </c>
      <c r="H1418" s="52">
        <f t="shared" si="399"/>
        <v>0</v>
      </c>
      <c r="I1418" s="360"/>
      <c r="J1418" s="55">
        <f t="shared" si="406"/>
        <v>0</v>
      </c>
      <c r="K1418" s="361">
        <f t="shared" si="407"/>
        <v>65.400000000000006</v>
      </c>
      <c r="L1418" s="469">
        <f t="shared" si="408"/>
        <v>0</v>
      </c>
      <c r="M1418" s="351"/>
      <c r="N1418" s="351"/>
      <c r="O1418" s="351"/>
      <c r="P1418" s="351"/>
      <c r="Q1418" s="351"/>
      <c r="R1418"/>
      <c r="S1418"/>
      <c r="T1418"/>
      <c r="U1418"/>
      <c r="V1418"/>
      <c r="W1418"/>
      <c r="X1418"/>
      <c r="Y1418"/>
      <c r="Z1418"/>
      <c r="AA1418" s="465"/>
      <c r="AB1418"/>
      <c r="AC1418"/>
      <c r="AD1418" s="465"/>
      <c r="AE1418"/>
      <c r="AF1418"/>
      <c r="AG1418" s="465"/>
      <c r="AH1418"/>
      <c r="AI1418"/>
      <c r="AJ1418" s="465"/>
      <c r="AK1418"/>
      <c r="AL1418"/>
      <c r="AM1418" s="465"/>
      <c r="AN1418"/>
      <c r="AO1418"/>
      <c r="AP1418" s="465"/>
      <c r="AQ1418"/>
      <c r="AR1418"/>
      <c r="AS1418" s="465"/>
      <c r="AT1418" s="495"/>
      <c r="AU1418"/>
      <c r="AV1418" s="465"/>
      <c r="AW1418" s="495"/>
      <c r="AX1418" s="495"/>
      <c r="AY1418" s="465"/>
      <c r="AZ1418" s="458">
        <f t="shared" si="405"/>
        <v>0</v>
      </c>
      <c r="BA1418" s="86">
        <f t="shared" si="400"/>
        <v>0</v>
      </c>
      <c r="BB1418"/>
      <c r="BC1418" s="465"/>
      <c r="BD1418" s="253">
        <v>0</v>
      </c>
      <c r="BE1418" s="66">
        <f t="shared" si="401"/>
        <v>0</v>
      </c>
      <c r="BF1418" s="85">
        <f t="shared" si="402"/>
        <v>0</v>
      </c>
      <c r="BG1418"/>
      <c r="BH1418"/>
      <c r="BI1418"/>
      <c r="BJ1418"/>
      <c r="BK1418"/>
      <c r="BL1418"/>
      <c r="BM1418"/>
      <c r="BN1418"/>
      <c r="BO1418"/>
      <c r="BP1418"/>
      <c r="BQ1418"/>
      <c r="BR1418"/>
      <c r="BS1418"/>
      <c r="BT1418"/>
      <c r="BU1418"/>
      <c r="BV1418"/>
      <c r="BW1418"/>
      <c r="BX1418"/>
      <c r="BY1418"/>
      <c r="BZ1418"/>
      <c r="CA1418"/>
      <c r="CB1418"/>
      <c r="CC1418"/>
      <c r="CD1418"/>
      <c r="CE1418"/>
      <c r="CF1418"/>
      <c r="CG1418"/>
      <c r="CH1418"/>
      <c r="CI1418"/>
      <c r="CJ1418"/>
      <c r="CK1418"/>
      <c r="CL1418"/>
      <c r="CM1418"/>
      <c r="CN1418"/>
      <c r="CO1418"/>
      <c r="CP1418"/>
      <c r="CQ1418"/>
      <c r="CR1418"/>
      <c r="CS1418"/>
      <c r="CT1418"/>
      <c r="CU1418"/>
      <c r="CV1418"/>
      <c r="CW1418"/>
      <c r="CX1418"/>
      <c r="CY1418"/>
      <c r="CZ1418"/>
      <c r="DA1418"/>
      <c r="DB1418"/>
      <c r="DC1418"/>
      <c r="DD1418"/>
      <c r="DE1418"/>
      <c r="DF1418"/>
      <c r="DG1418"/>
      <c r="DH1418"/>
      <c r="DI1418"/>
      <c r="DJ1418"/>
      <c r="DK1418"/>
      <c r="DL1418"/>
      <c r="DM1418"/>
      <c r="DN1418"/>
      <c r="DO1418"/>
      <c r="DP1418"/>
      <c r="DQ1418"/>
      <c r="DR1418"/>
      <c r="DS1418"/>
      <c r="DT1418"/>
      <c r="DU1418"/>
      <c r="DV1418"/>
      <c r="DW1418"/>
      <c r="DX1418"/>
      <c r="DY1418"/>
      <c r="DZ1418"/>
      <c r="EA1418"/>
      <c r="EB1418"/>
    </row>
    <row r="1419" spans="1:132" x14ac:dyDescent="0.25">
      <c r="A1419" s="283"/>
      <c r="B1419" s="286"/>
      <c r="C1419" s="270"/>
      <c r="D1419" s="357"/>
      <c r="E1419" s="365"/>
      <c r="F1419" s="370" t="str">
        <f t="shared" si="398"/>
        <v xml:space="preserve"> </v>
      </c>
      <c r="G1419" s="374"/>
      <c r="H1419" s="52">
        <f t="shared" si="399"/>
        <v>0</v>
      </c>
      <c r="I1419" s="360"/>
      <c r="J1419" s="55">
        <f t="shared" si="406"/>
        <v>0</v>
      </c>
      <c r="K1419" s="361">
        <f t="shared" si="407"/>
        <v>0</v>
      </c>
      <c r="L1419" s="469">
        <f t="shared" si="408"/>
        <v>0</v>
      </c>
      <c r="M1419" s="351"/>
      <c r="N1419" s="351"/>
      <c r="O1419" s="351"/>
      <c r="P1419" s="351"/>
      <c r="Q1419" s="351"/>
      <c r="R1419"/>
      <c r="S1419"/>
      <c r="T1419"/>
      <c r="U1419"/>
      <c r="V1419"/>
      <c r="W1419"/>
      <c r="X1419"/>
      <c r="Y1419"/>
      <c r="Z1419"/>
      <c r="AA1419" s="465"/>
      <c r="AB1419"/>
      <c r="AC1419"/>
      <c r="AD1419" s="465"/>
      <c r="AE1419"/>
      <c r="AF1419"/>
      <c r="AG1419" s="465"/>
      <c r="AH1419"/>
      <c r="AI1419"/>
      <c r="AJ1419" s="465"/>
      <c r="AK1419"/>
      <c r="AL1419"/>
      <c r="AM1419" s="465"/>
      <c r="AN1419"/>
      <c r="AO1419"/>
      <c r="AP1419" s="465"/>
      <c r="AQ1419"/>
      <c r="AR1419"/>
      <c r="AS1419" s="465"/>
      <c r="AT1419" s="495"/>
      <c r="AU1419"/>
      <c r="AV1419" s="465"/>
      <c r="AW1419" s="495"/>
      <c r="AX1419" s="495"/>
      <c r="AY1419" s="465"/>
      <c r="AZ1419" s="458">
        <f t="shared" si="405"/>
        <v>0</v>
      </c>
      <c r="BA1419" s="86">
        <f t="shared" si="400"/>
        <v>0</v>
      </c>
      <c r="BB1419"/>
      <c r="BC1419" s="465"/>
      <c r="BD1419" s="253">
        <v>0</v>
      </c>
      <c r="BE1419" s="66">
        <f t="shared" si="401"/>
        <v>0</v>
      </c>
      <c r="BF1419" s="85">
        <f t="shared" si="402"/>
        <v>0</v>
      </c>
      <c r="BG1419"/>
      <c r="BH1419"/>
      <c r="BI1419"/>
      <c r="BJ1419"/>
      <c r="BK1419"/>
      <c r="BL1419"/>
      <c r="BM1419"/>
      <c r="BN1419"/>
      <c r="BO1419"/>
      <c r="BP1419"/>
      <c r="BQ1419"/>
      <c r="BR1419"/>
      <c r="BS1419"/>
      <c r="BT1419"/>
      <c r="BU1419"/>
      <c r="BV1419"/>
      <c r="BW1419"/>
      <c r="BX1419"/>
      <c r="BY1419"/>
      <c r="BZ1419"/>
      <c r="CA1419"/>
      <c r="CB1419"/>
      <c r="CC1419"/>
      <c r="CD1419"/>
      <c r="CE1419"/>
      <c r="CF1419"/>
      <c r="CG1419"/>
      <c r="CH1419"/>
      <c r="CI1419"/>
      <c r="CJ1419"/>
      <c r="CK1419"/>
      <c r="CL1419"/>
      <c r="CM1419"/>
      <c r="CN1419"/>
      <c r="CO1419"/>
      <c r="CP1419"/>
      <c r="CQ1419"/>
      <c r="CR1419"/>
      <c r="CS1419"/>
      <c r="CT1419"/>
      <c r="CU1419"/>
      <c r="CV1419"/>
      <c r="CW1419"/>
      <c r="CX1419"/>
      <c r="CY1419"/>
      <c r="CZ1419"/>
      <c r="DA1419"/>
      <c r="DB1419"/>
      <c r="DC1419"/>
      <c r="DD1419"/>
      <c r="DE1419"/>
      <c r="DF1419"/>
      <c r="DG1419"/>
      <c r="DH1419"/>
      <c r="DI1419"/>
      <c r="DJ1419"/>
      <c r="DK1419"/>
      <c r="DL1419"/>
      <c r="DM1419"/>
      <c r="DN1419"/>
      <c r="DO1419"/>
      <c r="DP1419"/>
      <c r="DQ1419"/>
      <c r="DR1419"/>
      <c r="DS1419"/>
      <c r="DT1419"/>
      <c r="DU1419"/>
      <c r="DV1419"/>
      <c r="DW1419"/>
      <c r="DX1419"/>
      <c r="DY1419"/>
      <c r="DZ1419"/>
      <c r="EA1419"/>
      <c r="EB1419"/>
    </row>
    <row r="1420" spans="1:132" ht="51" x14ac:dyDescent="0.25">
      <c r="A1420" s="274" t="s">
        <v>1177</v>
      </c>
      <c r="B1420" s="275" t="s">
        <v>1178</v>
      </c>
      <c r="C1420" s="270"/>
      <c r="D1420" s="357"/>
      <c r="E1420" s="365"/>
      <c r="F1420" s="370" t="str">
        <f t="shared" si="398"/>
        <v xml:space="preserve"> </v>
      </c>
      <c r="G1420" s="374"/>
      <c r="H1420" s="52">
        <f t="shared" si="399"/>
        <v>0</v>
      </c>
      <c r="I1420" s="360"/>
      <c r="J1420" s="55">
        <f t="shared" si="406"/>
        <v>0</v>
      </c>
      <c r="K1420" s="361">
        <f t="shared" si="407"/>
        <v>0</v>
      </c>
      <c r="L1420" s="469">
        <f t="shared" si="408"/>
        <v>0</v>
      </c>
      <c r="M1420" s="351"/>
      <c r="N1420" s="351"/>
      <c r="O1420" s="351"/>
      <c r="P1420" s="351"/>
      <c r="Q1420" s="351"/>
      <c r="R1420"/>
      <c r="S1420"/>
      <c r="T1420"/>
      <c r="U1420"/>
      <c r="V1420"/>
      <c r="W1420"/>
      <c r="X1420"/>
      <c r="Y1420"/>
      <c r="Z1420"/>
      <c r="AA1420" s="465"/>
      <c r="AB1420"/>
      <c r="AC1420"/>
      <c r="AD1420" s="465"/>
      <c r="AE1420"/>
      <c r="AF1420"/>
      <c r="AG1420" s="465"/>
      <c r="AH1420"/>
      <c r="AI1420"/>
      <c r="AJ1420" s="465"/>
      <c r="AK1420"/>
      <c r="AL1420"/>
      <c r="AM1420" s="465"/>
      <c r="AN1420"/>
      <c r="AO1420"/>
      <c r="AP1420" s="465"/>
      <c r="AQ1420"/>
      <c r="AR1420"/>
      <c r="AS1420" s="465"/>
      <c r="AT1420" s="495"/>
      <c r="AU1420"/>
      <c r="AV1420" s="465"/>
      <c r="AW1420" s="495"/>
      <c r="AX1420" s="495"/>
      <c r="AY1420" s="465"/>
      <c r="AZ1420" s="458">
        <f t="shared" si="405"/>
        <v>0</v>
      </c>
      <c r="BA1420" s="86">
        <f t="shared" si="400"/>
        <v>0</v>
      </c>
      <c r="BB1420"/>
      <c r="BC1420" s="465"/>
      <c r="BD1420" s="253">
        <v>0</v>
      </c>
      <c r="BE1420" s="66">
        <f t="shared" si="401"/>
        <v>0</v>
      </c>
      <c r="BF1420" s="85">
        <f t="shared" si="402"/>
        <v>0</v>
      </c>
      <c r="BG1420"/>
      <c r="BH1420"/>
      <c r="BI1420"/>
      <c r="BJ1420"/>
      <c r="BK1420"/>
      <c r="BL1420"/>
      <c r="BM1420"/>
      <c r="BN1420"/>
      <c r="BO1420"/>
      <c r="BP1420"/>
      <c r="BQ1420"/>
      <c r="BR1420"/>
      <c r="BS1420"/>
      <c r="BT1420"/>
      <c r="BU1420"/>
      <c r="BV1420"/>
      <c r="BW1420"/>
      <c r="BX1420"/>
      <c r="BY1420"/>
      <c r="BZ1420"/>
      <c r="CA1420"/>
      <c r="CB1420"/>
      <c r="CC1420"/>
      <c r="CD1420"/>
      <c r="CE1420"/>
      <c r="CF1420"/>
      <c r="CG1420"/>
      <c r="CH1420"/>
      <c r="CI1420"/>
      <c r="CJ1420"/>
      <c r="CK1420"/>
      <c r="CL1420"/>
      <c r="CM1420"/>
      <c r="CN1420"/>
      <c r="CO1420"/>
      <c r="CP1420"/>
      <c r="CQ1420"/>
      <c r="CR1420"/>
      <c r="CS1420"/>
      <c r="CT1420"/>
      <c r="CU1420"/>
      <c r="CV1420"/>
      <c r="CW1420"/>
      <c r="CX1420"/>
      <c r="CY1420"/>
      <c r="CZ1420"/>
      <c r="DA1420"/>
      <c r="DB1420"/>
      <c r="DC1420"/>
      <c r="DD1420"/>
      <c r="DE1420"/>
      <c r="DF1420"/>
      <c r="DG1420"/>
      <c r="DH1420"/>
      <c r="DI1420"/>
      <c r="DJ1420"/>
      <c r="DK1420"/>
      <c r="DL1420"/>
      <c r="DM1420"/>
      <c r="DN1420"/>
      <c r="DO1420"/>
      <c r="DP1420"/>
      <c r="DQ1420"/>
      <c r="DR1420"/>
      <c r="DS1420"/>
      <c r="DT1420"/>
      <c r="DU1420"/>
      <c r="DV1420"/>
      <c r="DW1420"/>
      <c r="DX1420"/>
      <c r="DY1420"/>
      <c r="DZ1420"/>
      <c r="EA1420"/>
      <c r="EB1420"/>
    </row>
    <row r="1421" spans="1:132" x14ac:dyDescent="0.25">
      <c r="A1421" s="283"/>
      <c r="B1421" s="275" t="s">
        <v>1179</v>
      </c>
      <c r="C1421" s="270"/>
      <c r="D1421" s="357"/>
      <c r="E1421" s="365"/>
      <c r="F1421" s="370" t="str">
        <f t="shared" si="398"/>
        <v xml:space="preserve"> </v>
      </c>
      <c r="G1421" s="374"/>
      <c r="H1421" s="52">
        <f t="shared" ref="H1421:H1484" si="410">G1421*E1421</f>
        <v>0</v>
      </c>
      <c r="I1421" s="360"/>
      <c r="J1421" s="55">
        <f t="shared" si="406"/>
        <v>0</v>
      </c>
      <c r="K1421" s="361">
        <f t="shared" si="407"/>
        <v>0</v>
      </c>
      <c r="L1421" s="469">
        <f t="shared" si="408"/>
        <v>0</v>
      </c>
      <c r="M1421" s="351"/>
      <c r="N1421" s="351"/>
      <c r="O1421" s="351"/>
      <c r="P1421" s="351"/>
      <c r="Q1421" s="351"/>
      <c r="R1421"/>
      <c r="S1421"/>
      <c r="T1421"/>
      <c r="U1421"/>
      <c r="V1421"/>
      <c r="W1421"/>
      <c r="X1421"/>
      <c r="Y1421"/>
      <c r="Z1421"/>
      <c r="AA1421" s="465"/>
      <c r="AB1421"/>
      <c r="AC1421"/>
      <c r="AD1421" s="465"/>
      <c r="AE1421"/>
      <c r="AF1421"/>
      <c r="AG1421" s="465"/>
      <c r="AH1421"/>
      <c r="AI1421"/>
      <c r="AJ1421" s="465"/>
      <c r="AK1421"/>
      <c r="AL1421"/>
      <c r="AM1421" s="465"/>
      <c r="AN1421"/>
      <c r="AO1421"/>
      <c r="AP1421" s="465"/>
      <c r="AQ1421"/>
      <c r="AR1421"/>
      <c r="AS1421" s="465"/>
      <c r="AT1421" s="495"/>
      <c r="AU1421"/>
      <c r="AV1421" s="465"/>
      <c r="AW1421" s="495"/>
      <c r="AX1421" s="495"/>
      <c r="AY1421" s="465"/>
      <c r="AZ1421" s="458">
        <f t="shared" si="405"/>
        <v>0</v>
      </c>
      <c r="BA1421" s="86">
        <f t="shared" si="400"/>
        <v>0</v>
      </c>
      <c r="BB1421"/>
      <c r="BC1421" s="465"/>
      <c r="BD1421" s="253">
        <v>0</v>
      </c>
      <c r="BE1421" s="66">
        <f t="shared" si="401"/>
        <v>0</v>
      </c>
      <c r="BF1421" s="85">
        <f t="shared" si="402"/>
        <v>0</v>
      </c>
      <c r="BG1421"/>
      <c r="BH1421"/>
      <c r="BI1421"/>
      <c r="BJ1421"/>
      <c r="BK1421"/>
      <c r="BL1421"/>
      <c r="BM1421"/>
      <c r="BN1421"/>
      <c r="BO1421"/>
      <c r="BP1421"/>
      <c r="BQ1421"/>
      <c r="BR1421"/>
      <c r="BS1421"/>
      <c r="BT1421"/>
      <c r="BU1421"/>
      <c r="BV1421"/>
      <c r="BW1421"/>
      <c r="BX1421"/>
      <c r="BY1421"/>
      <c r="BZ1421"/>
      <c r="CA1421"/>
      <c r="CB1421"/>
      <c r="CC1421"/>
      <c r="CD1421"/>
      <c r="CE1421"/>
      <c r="CF1421"/>
      <c r="CG1421"/>
      <c r="CH1421"/>
      <c r="CI1421"/>
      <c r="CJ1421"/>
      <c r="CK1421"/>
      <c r="CL1421"/>
      <c r="CM1421"/>
      <c r="CN1421"/>
      <c r="CO1421"/>
      <c r="CP1421"/>
      <c r="CQ1421"/>
      <c r="CR1421"/>
      <c r="CS1421"/>
      <c r="CT1421"/>
      <c r="CU1421"/>
      <c r="CV1421"/>
      <c r="CW1421"/>
      <c r="CX1421"/>
      <c r="CY1421"/>
      <c r="CZ1421"/>
      <c r="DA1421"/>
      <c r="DB1421"/>
      <c r="DC1421"/>
      <c r="DD1421"/>
      <c r="DE1421"/>
      <c r="DF1421"/>
      <c r="DG1421"/>
      <c r="DH1421"/>
      <c r="DI1421"/>
      <c r="DJ1421"/>
      <c r="DK1421"/>
      <c r="DL1421"/>
      <c r="DM1421"/>
      <c r="DN1421"/>
      <c r="DO1421"/>
      <c r="DP1421"/>
      <c r="DQ1421"/>
      <c r="DR1421"/>
      <c r="DS1421"/>
      <c r="DT1421"/>
      <c r="DU1421"/>
      <c r="DV1421"/>
      <c r="DW1421"/>
      <c r="DX1421"/>
      <c r="DY1421"/>
      <c r="DZ1421"/>
      <c r="EA1421"/>
      <c r="EB1421"/>
    </row>
    <row r="1422" spans="1:132" x14ac:dyDescent="0.25">
      <c r="A1422" s="283"/>
      <c r="B1422" s="286" t="s">
        <v>252</v>
      </c>
      <c r="C1422" s="270"/>
      <c r="D1422" s="270"/>
      <c r="E1422" s="357"/>
      <c r="F1422" s="270"/>
      <c r="G1422" s="374"/>
      <c r="H1422" s="52">
        <f t="shared" si="410"/>
        <v>0</v>
      </c>
      <c r="I1422" s="360"/>
      <c r="J1422" s="55">
        <f t="shared" si="406"/>
        <v>0</v>
      </c>
      <c r="K1422" s="361">
        <f t="shared" si="407"/>
        <v>0</v>
      </c>
      <c r="L1422" s="469">
        <f t="shared" si="408"/>
        <v>0</v>
      </c>
      <c r="M1422" s="351"/>
      <c r="N1422" s="351"/>
      <c r="O1422" s="351"/>
      <c r="P1422" s="351"/>
      <c r="Q1422" s="351"/>
      <c r="R1422"/>
      <c r="S1422"/>
      <c r="T1422"/>
      <c r="U1422"/>
      <c r="V1422"/>
      <c r="W1422"/>
      <c r="X1422"/>
      <c r="Y1422"/>
      <c r="Z1422"/>
      <c r="AA1422" s="465"/>
      <c r="AB1422"/>
      <c r="AC1422"/>
      <c r="AD1422" s="465"/>
      <c r="AE1422"/>
      <c r="AF1422"/>
      <c r="AG1422" s="465"/>
      <c r="AH1422"/>
      <c r="AI1422"/>
      <c r="AJ1422" s="465"/>
      <c r="AK1422"/>
      <c r="AL1422"/>
      <c r="AM1422" s="465"/>
      <c r="AN1422"/>
      <c r="AO1422"/>
      <c r="AP1422" s="465"/>
      <c r="AQ1422"/>
      <c r="AR1422"/>
      <c r="AS1422" s="465"/>
      <c r="AT1422" s="495"/>
      <c r="AU1422"/>
      <c r="AV1422" s="465"/>
      <c r="AW1422" s="495"/>
      <c r="AX1422" s="495"/>
      <c r="AY1422" s="465"/>
      <c r="AZ1422" s="458">
        <f t="shared" si="405"/>
        <v>0</v>
      </c>
      <c r="BA1422" s="86">
        <f t="shared" si="400"/>
        <v>0</v>
      </c>
      <c r="BB1422"/>
      <c r="BC1422" s="465"/>
      <c r="BD1422" s="253">
        <v>0</v>
      </c>
      <c r="BE1422" s="66">
        <f t="shared" si="401"/>
        <v>0</v>
      </c>
      <c r="BF1422" s="85">
        <f t="shared" si="402"/>
        <v>0</v>
      </c>
      <c r="BG1422"/>
      <c r="BH1422"/>
      <c r="BI1422"/>
      <c r="BJ1422"/>
      <c r="BK1422"/>
      <c r="BL1422"/>
      <c r="BM1422"/>
      <c r="BN1422"/>
      <c r="BO1422"/>
      <c r="BP1422"/>
      <c r="BQ1422"/>
      <c r="BR1422"/>
      <c r="BS1422"/>
      <c r="BT1422"/>
      <c r="BU1422"/>
      <c r="BV1422"/>
      <c r="BW1422"/>
      <c r="BX1422"/>
      <c r="BY1422"/>
      <c r="BZ1422"/>
      <c r="CA1422"/>
      <c r="CB1422"/>
      <c r="CC1422"/>
      <c r="CD1422"/>
      <c r="CE1422"/>
      <c r="CF1422"/>
      <c r="CG1422"/>
      <c r="CH1422"/>
      <c r="CI1422"/>
      <c r="CJ1422"/>
      <c r="CK1422"/>
      <c r="CL1422"/>
      <c r="CM1422"/>
      <c r="CN1422"/>
      <c r="CO1422"/>
      <c r="CP1422"/>
      <c r="CQ1422"/>
      <c r="CR1422"/>
      <c r="CS1422"/>
      <c r="CT1422"/>
      <c r="CU1422"/>
      <c r="CV1422"/>
      <c r="CW1422"/>
      <c r="CX1422"/>
      <c r="CY1422"/>
      <c r="CZ1422"/>
      <c r="DA1422"/>
      <c r="DB1422"/>
      <c r="DC1422"/>
      <c r="DD1422"/>
      <c r="DE1422"/>
      <c r="DF1422"/>
      <c r="DG1422"/>
      <c r="DH1422"/>
      <c r="DI1422"/>
      <c r="DJ1422"/>
      <c r="DK1422"/>
      <c r="DL1422"/>
      <c r="DM1422"/>
      <c r="DN1422"/>
      <c r="DO1422"/>
      <c r="DP1422"/>
      <c r="DQ1422"/>
      <c r="DR1422"/>
      <c r="DS1422"/>
      <c r="DT1422"/>
      <c r="DU1422"/>
      <c r="DV1422"/>
      <c r="DW1422"/>
      <c r="DX1422"/>
      <c r="DY1422"/>
      <c r="DZ1422"/>
      <c r="EA1422"/>
      <c r="EB1422"/>
    </row>
    <row r="1423" spans="1:132" x14ac:dyDescent="0.25">
      <c r="A1423" s="283"/>
      <c r="B1423" s="286" t="s">
        <v>1180</v>
      </c>
      <c r="C1423" s="270"/>
      <c r="D1423" s="270"/>
      <c r="E1423" s="357"/>
      <c r="F1423" s="270"/>
      <c r="G1423" s="374"/>
      <c r="H1423" s="52">
        <f t="shared" si="410"/>
        <v>0</v>
      </c>
      <c r="I1423" s="360"/>
      <c r="J1423" s="55">
        <f t="shared" si="406"/>
        <v>0</v>
      </c>
      <c r="K1423" s="361">
        <f t="shared" si="407"/>
        <v>0</v>
      </c>
      <c r="L1423" s="469">
        <f t="shared" si="408"/>
        <v>0</v>
      </c>
      <c r="M1423" s="351"/>
      <c r="N1423" s="351"/>
      <c r="O1423" s="351"/>
      <c r="P1423" s="351"/>
      <c r="Q1423" s="351"/>
      <c r="R1423"/>
      <c r="S1423"/>
      <c r="T1423"/>
      <c r="U1423"/>
      <c r="V1423"/>
      <c r="W1423"/>
      <c r="X1423"/>
      <c r="Y1423"/>
      <c r="Z1423"/>
      <c r="AA1423" s="465"/>
      <c r="AB1423"/>
      <c r="AC1423"/>
      <c r="AD1423" s="465"/>
      <c r="AE1423"/>
      <c r="AF1423"/>
      <c r="AG1423" s="465"/>
      <c r="AH1423"/>
      <c r="AI1423"/>
      <c r="AJ1423" s="465"/>
      <c r="AK1423"/>
      <c r="AL1423"/>
      <c r="AM1423" s="465"/>
      <c r="AN1423"/>
      <c r="AO1423"/>
      <c r="AP1423" s="465"/>
      <c r="AQ1423"/>
      <c r="AR1423"/>
      <c r="AS1423" s="465"/>
      <c r="AT1423" s="495"/>
      <c r="AU1423"/>
      <c r="AV1423" s="465"/>
      <c r="AW1423" s="495"/>
      <c r="AX1423" s="495"/>
      <c r="AY1423" s="465"/>
      <c r="AZ1423" s="458">
        <f t="shared" si="405"/>
        <v>0</v>
      </c>
      <c r="BA1423" s="86">
        <f t="shared" si="400"/>
        <v>0</v>
      </c>
      <c r="BB1423"/>
      <c r="BC1423" s="465"/>
      <c r="BD1423" s="253">
        <v>0</v>
      </c>
      <c r="BE1423" s="66">
        <f t="shared" si="401"/>
        <v>0</v>
      </c>
      <c r="BF1423" s="85">
        <f t="shared" si="402"/>
        <v>0</v>
      </c>
      <c r="BG1423"/>
      <c r="BH1423"/>
      <c r="BI1423"/>
      <c r="BJ1423"/>
      <c r="BK1423"/>
      <c r="BL1423"/>
      <c r="BM1423"/>
      <c r="BN1423"/>
      <c r="BO1423"/>
      <c r="BP1423"/>
      <c r="BQ1423"/>
      <c r="BR1423"/>
      <c r="BS1423"/>
      <c r="BT1423"/>
      <c r="BU1423"/>
      <c r="BV1423"/>
      <c r="BW1423"/>
      <c r="BX1423"/>
      <c r="BY1423"/>
      <c r="BZ1423"/>
      <c r="CA1423"/>
      <c r="CB1423"/>
      <c r="CC1423"/>
      <c r="CD1423"/>
      <c r="CE1423"/>
      <c r="CF1423"/>
      <c r="CG1423"/>
      <c r="CH1423"/>
      <c r="CI1423"/>
      <c r="CJ1423"/>
      <c r="CK1423"/>
      <c r="CL1423"/>
      <c r="CM1423"/>
      <c r="CN1423"/>
      <c r="CO1423"/>
      <c r="CP1423"/>
      <c r="CQ1423"/>
      <c r="CR1423"/>
      <c r="CS1423"/>
      <c r="CT1423"/>
      <c r="CU1423"/>
      <c r="CV1423"/>
      <c r="CW1423"/>
      <c r="CX1423"/>
      <c r="CY1423"/>
      <c r="CZ1423"/>
      <c r="DA1423"/>
      <c r="DB1423"/>
      <c r="DC1423"/>
      <c r="DD1423"/>
      <c r="DE1423"/>
      <c r="DF1423"/>
      <c r="DG1423"/>
      <c r="DH1423"/>
      <c r="DI1423"/>
      <c r="DJ1423"/>
      <c r="DK1423"/>
      <c r="DL1423"/>
      <c r="DM1423"/>
      <c r="DN1423"/>
      <c r="DO1423"/>
      <c r="DP1423"/>
      <c r="DQ1423"/>
      <c r="DR1423"/>
      <c r="DS1423"/>
      <c r="DT1423"/>
      <c r="DU1423"/>
      <c r="DV1423"/>
      <c r="DW1423"/>
      <c r="DX1423"/>
      <c r="DY1423"/>
      <c r="DZ1423"/>
      <c r="EA1423"/>
      <c r="EB1423"/>
    </row>
    <row r="1424" spans="1:132" x14ac:dyDescent="0.25">
      <c r="A1424" s="283"/>
      <c r="B1424" s="286"/>
      <c r="C1424" s="270"/>
      <c r="D1424" s="270"/>
      <c r="E1424" s="357"/>
      <c r="F1424" s="270"/>
      <c r="G1424" s="374"/>
      <c r="H1424" s="52">
        <f t="shared" si="410"/>
        <v>0</v>
      </c>
      <c r="I1424" s="360"/>
      <c r="J1424" s="55">
        <f t="shared" si="406"/>
        <v>0</v>
      </c>
      <c r="K1424" s="361">
        <f t="shared" si="407"/>
        <v>0</v>
      </c>
      <c r="L1424" s="469">
        <f t="shared" si="408"/>
        <v>0</v>
      </c>
      <c r="M1424" s="351"/>
      <c r="N1424" s="351"/>
      <c r="O1424" s="351"/>
      <c r="P1424" s="351"/>
      <c r="Q1424" s="351"/>
      <c r="R1424"/>
      <c r="S1424"/>
      <c r="T1424"/>
      <c r="U1424"/>
      <c r="V1424"/>
      <c r="W1424"/>
      <c r="X1424"/>
      <c r="Y1424"/>
      <c r="Z1424"/>
      <c r="AA1424" s="465"/>
      <c r="AB1424"/>
      <c r="AC1424"/>
      <c r="AD1424" s="465"/>
      <c r="AE1424"/>
      <c r="AF1424"/>
      <c r="AG1424" s="465"/>
      <c r="AH1424"/>
      <c r="AI1424"/>
      <c r="AJ1424" s="465"/>
      <c r="AK1424"/>
      <c r="AL1424"/>
      <c r="AM1424" s="465"/>
      <c r="AN1424"/>
      <c r="AO1424"/>
      <c r="AP1424" s="465"/>
      <c r="AQ1424"/>
      <c r="AR1424"/>
      <c r="AS1424" s="465"/>
      <c r="AT1424" s="495"/>
      <c r="AU1424"/>
      <c r="AV1424" s="465"/>
      <c r="AW1424" s="495"/>
      <c r="AX1424" s="495"/>
      <c r="AY1424" s="465"/>
      <c r="AZ1424" s="458">
        <f t="shared" si="405"/>
        <v>0</v>
      </c>
      <c r="BA1424" s="86">
        <f t="shared" si="400"/>
        <v>0</v>
      </c>
      <c r="BB1424"/>
      <c r="BC1424" s="465"/>
      <c r="BD1424" s="253">
        <v>0</v>
      </c>
      <c r="BE1424" s="66">
        <f t="shared" si="401"/>
        <v>0</v>
      </c>
      <c r="BF1424" s="85">
        <f t="shared" si="402"/>
        <v>0</v>
      </c>
      <c r="BG1424"/>
      <c r="BH1424"/>
      <c r="BI1424"/>
      <c r="BJ1424"/>
      <c r="BK1424"/>
      <c r="BL1424"/>
      <c r="BM1424"/>
      <c r="BN1424"/>
      <c r="BO1424"/>
      <c r="BP1424"/>
      <c r="BQ1424"/>
      <c r="BR1424"/>
      <c r="BS1424"/>
      <c r="BT1424"/>
      <c r="BU1424"/>
      <c r="BV1424"/>
      <c r="BW1424"/>
      <c r="BX1424"/>
      <c r="BY1424"/>
      <c r="BZ1424"/>
      <c r="CA1424"/>
      <c r="CB1424"/>
      <c r="CC1424"/>
      <c r="CD1424"/>
      <c r="CE1424"/>
      <c r="CF1424"/>
      <c r="CG1424"/>
      <c r="CH1424"/>
      <c r="CI1424"/>
      <c r="CJ1424"/>
      <c r="CK1424"/>
      <c r="CL1424"/>
      <c r="CM1424"/>
      <c r="CN1424"/>
      <c r="CO1424"/>
      <c r="CP1424"/>
      <c r="CQ1424"/>
      <c r="CR1424"/>
      <c r="CS1424"/>
      <c r="CT1424"/>
      <c r="CU1424"/>
      <c r="CV1424"/>
      <c r="CW1424"/>
      <c r="CX1424"/>
      <c r="CY1424"/>
      <c r="CZ1424"/>
      <c r="DA1424"/>
      <c r="DB1424"/>
      <c r="DC1424"/>
      <c r="DD1424"/>
      <c r="DE1424"/>
      <c r="DF1424"/>
      <c r="DG1424"/>
      <c r="DH1424"/>
      <c r="DI1424"/>
      <c r="DJ1424"/>
      <c r="DK1424"/>
      <c r="DL1424"/>
      <c r="DM1424"/>
      <c r="DN1424"/>
      <c r="DO1424"/>
      <c r="DP1424"/>
      <c r="DQ1424"/>
      <c r="DR1424"/>
      <c r="DS1424"/>
      <c r="DT1424"/>
      <c r="DU1424"/>
      <c r="DV1424"/>
      <c r="DW1424"/>
      <c r="DX1424"/>
      <c r="DY1424"/>
      <c r="DZ1424"/>
      <c r="EA1424"/>
      <c r="EB1424"/>
    </row>
    <row r="1425" spans="1:132" x14ac:dyDescent="0.25">
      <c r="A1425" s="283"/>
      <c r="B1425" s="286"/>
      <c r="C1425" s="367" t="s">
        <v>1425</v>
      </c>
      <c r="D1425" s="371"/>
      <c r="E1425" s="372"/>
      <c r="F1425" s="370" t="str">
        <f>IF(E1425&gt;0,E1425*D1425," ")</f>
        <v xml:space="preserve"> </v>
      </c>
      <c r="G1425" s="374">
        <v>1.1000000000000001</v>
      </c>
      <c r="H1425" s="52">
        <f t="shared" si="410"/>
        <v>0</v>
      </c>
      <c r="I1425" s="360"/>
      <c r="J1425" s="55">
        <f t="shared" si="406"/>
        <v>0</v>
      </c>
      <c r="K1425" s="361">
        <f t="shared" si="407"/>
        <v>1.1000000000000001</v>
      </c>
      <c r="L1425" s="469">
        <f t="shared" si="408"/>
        <v>0</v>
      </c>
      <c r="M1425" s="351"/>
      <c r="N1425" s="351"/>
      <c r="O1425" s="351"/>
      <c r="P1425" s="351"/>
      <c r="Q1425" s="351"/>
      <c r="R1425"/>
      <c r="S1425"/>
      <c r="T1425"/>
      <c r="U1425"/>
      <c r="V1425"/>
      <c r="W1425"/>
      <c r="X1425"/>
      <c r="Y1425"/>
      <c r="Z1425"/>
      <c r="AA1425" s="465"/>
      <c r="AB1425"/>
      <c r="AC1425"/>
      <c r="AD1425" s="465"/>
      <c r="AE1425"/>
      <c r="AF1425"/>
      <c r="AG1425" s="465"/>
      <c r="AH1425"/>
      <c r="AI1425"/>
      <c r="AJ1425" s="465"/>
      <c r="AK1425"/>
      <c r="AL1425"/>
      <c r="AM1425" s="465"/>
      <c r="AN1425"/>
      <c r="AO1425"/>
      <c r="AP1425" s="465"/>
      <c r="AQ1425"/>
      <c r="AR1425"/>
      <c r="AS1425" s="465"/>
      <c r="AT1425" s="495"/>
      <c r="AU1425"/>
      <c r="AV1425" s="465"/>
      <c r="AW1425" s="495"/>
      <c r="AX1425" s="495"/>
      <c r="AY1425" s="465"/>
      <c r="AZ1425" s="458">
        <f t="shared" si="405"/>
        <v>0</v>
      </c>
      <c r="BA1425" s="86">
        <f t="shared" si="400"/>
        <v>0</v>
      </c>
      <c r="BB1425"/>
      <c r="BC1425" s="465"/>
      <c r="BD1425" s="253">
        <v>0</v>
      </c>
      <c r="BE1425" s="66">
        <f t="shared" si="401"/>
        <v>0</v>
      </c>
      <c r="BF1425" s="85">
        <f t="shared" si="402"/>
        <v>0</v>
      </c>
      <c r="BG1425"/>
      <c r="BH1425"/>
      <c r="BI1425"/>
      <c r="BJ1425"/>
      <c r="BK1425"/>
      <c r="BL1425"/>
      <c r="BM1425"/>
      <c r="BN1425"/>
      <c r="BO1425"/>
      <c r="BP1425"/>
      <c r="BQ1425"/>
      <c r="BR1425"/>
      <c r="BS1425"/>
      <c r="BT1425"/>
      <c r="BU1425"/>
      <c r="BV1425"/>
      <c r="BW1425"/>
      <c r="BX1425"/>
      <c r="BY1425"/>
      <c r="BZ1425"/>
      <c r="CA1425"/>
      <c r="CB1425"/>
      <c r="CC1425"/>
      <c r="CD1425"/>
      <c r="CE1425"/>
      <c r="CF1425"/>
      <c r="CG1425"/>
      <c r="CH1425"/>
      <c r="CI1425"/>
      <c r="CJ1425"/>
      <c r="CK1425"/>
      <c r="CL1425"/>
      <c r="CM1425"/>
      <c r="CN1425"/>
      <c r="CO1425"/>
      <c r="CP1425"/>
      <c r="CQ1425"/>
      <c r="CR1425"/>
      <c r="CS1425"/>
      <c r="CT1425"/>
      <c r="CU1425"/>
      <c r="CV1425"/>
      <c r="CW1425"/>
      <c r="CX1425"/>
      <c r="CY1425"/>
      <c r="CZ1425"/>
      <c r="DA1425"/>
      <c r="DB1425"/>
      <c r="DC1425"/>
      <c r="DD1425"/>
      <c r="DE1425"/>
      <c r="DF1425"/>
      <c r="DG1425"/>
      <c r="DH1425"/>
      <c r="DI1425"/>
      <c r="DJ1425"/>
      <c r="DK1425"/>
      <c r="DL1425"/>
      <c r="DM1425"/>
      <c r="DN1425"/>
      <c r="DO1425"/>
      <c r="DP1425"/>
      <c r="DQ1425"/>
      <c r="DR1425"/>
      <c r="DS1425"/>
      <c r="DT1425"/>
      <c r="DU1425"/>
      <c r="DV1425"/>
      <c r="DW1425"/>
      <c r="DX1425"/>
      <c r="DY1425"/>
      <c r="DZ1425"/>
      <c r="EA1425"/>
      <c r="EB1425"/>
    </row>
    <row r="1426" spans="1:132" x14ac:dyDescent="0.25">
      <c r="A1426" s="283"/>
      <c r="B1426" s="281"/>
      <c r="C1426" s="270"/>
      <c r="D1426" s="357"/>
      <c r="E1426" s="365"/>
      <c r="F1426" s="370" t="str">
        <f t="shared" si="398"/>
        <v xml:space="preserve"> </v>
      </c>
      <c r="G1426" s="374"/>
      <c r="H1426" s="52">
        <f t="shared" si="410"/>
        <v>0</v>
      </c>
      <c r="I1426" s="360"/>
      <c r="J1426" s="55">
        <f t="shared" si="406"/>
        <v>0</v>
      </c>
      <c r="K1426" s="361">
        <f t="shared" si="407"/>
        <v>0</v>
      </c>
      <c r="L1426" s="469">
        <f t="shared" si="408"/>
        <v>0</v>
      </c>
      <c r="M1426" s="351"/>
      <c r="N1426" s="351"/>
      <c r="O1426" s="351"/>
      <c r="P1426" s="351"/>
      <c r="Q1426" s="351"/>
      <c r="R1426"/>
      <c r="S1426"/>
      <c r="T1426"/>
      <c r="U1426"/>
      <c r="V1426"/>
      <c r="W1426"/>
      <c r="X1426"/>
      <c r="Y1426"/>
      <c r="Z1426"/>
      <c r="AA1426" s="465"/>
      <c r="AB1426"/>
      <c r="AC1426"/>
      <c r="AD1426" s="465"/>
      <c r="AE1426"/>
      <c r="AF1426"/>
      <c r="AG1426" s="465"/>
      <c r="AH1426"/>
      <c r="AI1426"/>
      <c r="AJ1426" s="465"/>
      <c r="AK1426"/>
      <c r="AL1426"/>
      <c r="AM1426" s="465"/>
      <c r="AN1426"/>
      <c r="AO1426"/>
      <c r="AP1426" s="465"/>
      <c r="AQ1426"/>
      <c r="AR1426"/>
      <c r="AS1426" s="465"/>
      <c r="AT1426" s="495"/>
      <c r="AU1426"/>
      <c r="AV1426" s="465"/>
      <c r="AW1426" s="495"/>
      <c r="AX1426" s="495"/>
      <c r="AY1426" s="465"/>
      <c r="AZ1426" s="458">
        <f t="shared" si="405"/>
        <v>0</v>
      </c>
      <c r="BA1426" s="86">
        <f t="shared" si="400"/>
        <v>0</v>
      </c>
      <c r="BB1426"/>
      <c r="BC1426" s="465"/>
      <c r="BD1426" s="253">
        <v>0</v>
      </c>
      <c r="BE1426" s="66">
        <f t="shared" si="401"/>
        <v>0</v>
      </c>
      <c r="BF1426" s="85">
        <f t="shared" si="402"/>
        <v>0</v>
      </c>
      <c r="BG1426"/>
      <c r="BH1426"/>
      <c r="BI1426"/>
      <c r="BJ1426"/>
      <c r="BK1426"/>
      <c r="BL1426"/>
      <c r="BM1426"/>
      <c r="BN1426"/>
      <c r="BO1426"/>
      <c r="BP1426"/>
      <c r="BQ1426"/>
      <c r="BR1426"/>
      <c r="BS1426"/>
      <c r="BT1426"/>
      <c r="BU1426"/>
      <c r="BV1426"/>
      <c r="BW1426"/>
      <c r="BX1426"/>
      <c r="BY1426"/>
      <c r="BZ1426"/>
      <c r="CA1426"/>
      <c r="CB1426"/>
      <c r="CC1426"/>
      <c r="CD1426"/>
      <c r="CE1426"/>
      <c r="CF1426"/>
      <c r="CG1426"/>
      <c r="CH1426"/>
      <c r="CI1426"/>
      <c r="CJ1426"/>
      <c r="CK1426"/>
      <c r="CL1426"/>
      <c r="CM1426"/>
      <c r="CN1426"/>
      <c r="CO1426"/>
      <c r="CP1426"/>
      <c r="CQ1426"/>
      <c r="CR1426"/>
      <c r="CS1426"/>
      <c r="CT1426"/>
      <c r="CU1426"/>
      <c r="CV1426"/>
      <c r="CW1426"/>
      <c r="CX1426"/>
      <c r="CY1426"/>
      <c r="CZ1426"/>
      <c r="DA1426"/>
      <c r="DB1426"/>
      <c r="DC1426"/>
      <c r="DD1426"/>
      <c r="DE1426"/>
      <c r="DF1426"/>
      <c r="DG1426"/>
      <c r="DH1426"/>
      <c r="DI1426"/>
      <c r="DJ1426"/>
      <c r="DK1426"/>
      <c r="DL1426"/>
      <c r="DM1426"/>
      <c r="DN1426"/>
      <c r="DO1426"/>
      <c r="DP1426"/>
      <c r="DQ1426"/>
      <c r="DR1426"/>
      <c r="DS1426"/>
      <c r="DT1426"/>
      <c r="DU1426"/>
      <c r="DV1426"/>
      <c r="DW1426"/>
      <c r="DX1426"/>
      <c r="DY1426"/>
      <c r="DZ1426"/>
      <c r="EA1426"/>
      <c r="EB1426"/>
    </row>
    <row r="1427" spans="1:132" x14ac:dyDescent="0.25">
      <c r="A1427" s="272" t="str">
        <f>A1345</f>
        <v xml:space="preserve">I.1. </v>
      </c>
      <c r="B1427" s="289" t="str">
        <f>B1345&amp;" ukupno:"</f>
        <v>Zemljani radovi ukupno:</v>
      </c>
      <c r="C1427" s="270"/>
      <c r="D1427" s="357"/>
      <c r="E1427" s="365"/>
      <c r="F1427" s="376">
        <f>SUM(F1350:F1426)</f>
        <v>0</v>
      </c>
      <c r="G1427" s="374"/>
      <c r="H1427" s="52">
        <f>SUM(H1350:H1426)</f>
        <v>0</v>
      </c>
      <c r="I1427" s="360"/>
      <c r="J1427" s="55">
        <f>SUM(J1350:J1426)</f>
        <v>0</v>
      </c>
      <c r="K1427" s="361">
        <f t="shared" si="407"/>
        <v>0</v>
      </c>
      <c r="L1427" s="469">
        <f>SUM(L1350:L1426)</f>
        <v>0</v>
      </c>
      <c r="M1427" s="351"/>
      <c r="N1427" s="351"/>
      <c r="O1427" s="351"/>
      <c r="P1427" s="351"/>
      <c r="Q1427" s="351"/>
      <c r="R1427"/>
      <c r="S1427"/>
      <c r="T1427"/>
      <c r="U1427"/>
      <c r="V1427"/>
      <c r="W1427"/>
      <c r="X1427"/>
      <c r="Y1427"/>
      <c r="Z1427"/>
      <c r="AA1427" s="465"/>
      <c r="AB1427"/>
      <c r="AC1427"/>
      <c r="AD1427" s="465"/>
      <c r="AE1427"/>
      <c r="AF1427"/>
      <c r="AG1427" s="465"/>
      <c r="AH1427"/>
      <c r="AI1427"/>
      <c r="AJ1427" s="465"/>
      <c r="AK1427"/>
      <c r="AL1427"/>
      <c r="AM1427" s="465"/>
      <c r="AN1427"/>
      <c r="AO1427"/>
      <c r="AP1427" s="465"/>
      <c r="AQ1427"/>
      <c r="AR1427"/>
      <c r="AS1427" s="465"/>
      <c r="AT1427" s="495"/>
      <c r="AU1427"/>
      <c r="AV1427" s="465"/>
      <c r="AW1427" s="495"/>
      <c r="AX1427" s="495"/>
      <c r="AY1427" s="465"/>
      <c r="AZ1427" s="458">
        <f t="shared" si="405"/>
        <v>0</v>
      </c>
      <c r="BA1427" s="86">
        <f t="shared" si="400"/>
        <v>0</v>
      </c>
      <c r="BB1427"/>
      <c r="BC1427" s="465"/>
      <c r="BD1427" s="253">
        <v>0</v>
      </c>
      <c r="BE1427" s="66">
        <f t="shared" si="401"/>
        <v>0</v>
      </c>
      <c r="BF1427" s="85">
        <f t="shared" si="402"/>
        <v>0</v>
      </c>
      <c r="BG1427"/>
      <c r="BH1427"/>
      <c r="BI1427"/>
      <c r="BJ1427"/>
      <c r="BK1427"/>
      <c r="BL1427"/>
      <c r="BM1427"/>
      <c r="BN1427"/>
      <c r="BO1427"/>
      <c r="BP1427"/>
      <c r="BQ1427"/>
      <c r="BR1427"/>
      <c r="BS1427"/>
      <c r="BT1427"/>
      <c r="BU1427"/>
      <c r="BV1427"/>
      <c r="BW1427"/>
      <c r="BX1427"/>
      <c r="BY1427"/>
      <c r="BZ1427"/>
      <c r="CA1427"/>
      <c r="CB1427"/>
      <c r="CC1427"/>
      <c r="CD1427"/>
      <c r="CE1427"/>
      <c r="CF1427"/>
      <c r="CG1427"/>
      <c r="CH1427"/>
      <c r="CI1427"/>
      <c r="CJ1427"/>
      <c r="CK1427"/>
      <c r="CL1427"/>
      <c r="CM1427"/>
      <c r="CN1427"/>
      <c r="CO1427"/>
      <c r="CP1427"/>
      <c r="CQ1427"/>
      <c r="CR1427"/>
      <c r="CS1427"/>
      <c r="CT1427"/>
      <c r="CU1427"/>
      <c r="CV1427"/>
      <c r="CW1427"/>
      <c r="CX1427"/>
      <c r="CY1427"/>
      <c r="CZ1427"/>
      <c r="DA1427"/>
      <c r="DB1427"/>
      <c r="DC1427"/>
      <c r="DD1427"/>
      <c r="DE1427"/>
      <c r="DF1427"/>
      <c r="DG1427"/>
      <c r="DH1427"/>
      <c r="DI1427"/>
      <c r="DJ1427"/>
      <c r="DK1427"/>
      <c r="DL1427"/>
      <c r="DM1427"/>
      <c r="DN1427"/>
      <c r="DO1427"/>
      <c r="DP1427"/>
      <c r="DQ1427"/>
      <c r="DR1427"/>
      <c r="DS1427"/>
      <c r="DT1427"/>
      <c r="DU1427"/>
      <c r="DV1427"/>
      <c r="DW1427"/>
      <c r="DX1427"/>
      <c r="DY1427"/>
      <c r="DZ1427"/>
      <c r="EA1427"/>
      <c r="EB1427"/>
    </row>
    <row r="1428" spans="1:132" x14ac:dyDescent="0.25">
      <c r="A1428" s="272"/>
      <c r="B1428" s="289"/>
      <c r="C1428" s="270"/>
      <c r="D1428" s="357"/>
      <c r="E1428" s="365"/>
      <c r="F1428" s="376"/>
      <c r="G1428" s="374"/>
      <c r="H1428" s="52">
        <f t="shared" si="410"/>
        <v>0</v>
      </c>
      <c r="I1428" s="360"/>
      <c r="J1428" s="55">
        <f t="shared" si="406"/>
        <v>0</v>
      </c>
      <c r="K1428" s="361">
        <f t="shared" si="407"/>
        <v>0</v>
      </c>
      <c r="L1428" s="469">
        <f t="shared" si="408"/>
        <v>0</v>
      </c>
      <c r="M1428" s="351"/>
      <c r="N1428" s="351"/>
      <c r="O1428" s="351"/>
      <c r="P1428" s="351"/>
      <c r="Q1428" s="351"/>
      <c r="R1428"/>
      <c r="S1428"/>
      <c r="T1428"/>
      <c r="U1428"/>
      <c r="V1428"/>
      <c r="W1428"/>
      <c r="X1428"/>
      <c r="Y1428"/>
      <c r="Z1428"/>
      <c r="AA1428" s="465"/>
      <c r="AB1428"/>
      <c r="AC1428"/>
      <c r="AD1428" s="465"/>
      <c r="AE1428"/>
      <c r="AF1428"/>
      <c r="AG1428" s="465"/>
      <c r="AH1428"/>
      <c r="AI1428"/>
      <c r="AJ1428" s="465"/>
      <c r="AK1428"/>
      <c r="AL1428"/>
      <c r="AM1428" s="465"/>
      <c r="AN1428"/>
      <c r="AO1428"/>
      <c r="AP1428" s="465"/>
      <c r="AQ1428"/>
      <c r="AR1428"/>
      <c r="AS1428" s="465"/>
      <c r="AT1428" s="495"/>
      <c r="AU1428"/>
      <c r="AV1428" s="465"/>
      <c r="AW1428" s="495"/>
      <c r="AX1428" s="495"/>
      <c r="AY1428" s="465"/>
      <c r="AZ1428" s="458">
        <f t="shared" si="405"/>
        <v>0</v>
      </c>
      <c r="BA1428" s="86">
        <f t="shared" si="400"/>
        <v>0</v>
      </c>
      <c r="BB1428"/>
      <c r="BC1428" s="465"/>
      <c r="BD1428" s="253">
        <v>0</v>
      </c>
      <c r="BE1428" s="66">
        <f t="shared" si="401"/>
        <v>0</v>
      </c>
      <c r="BF1428" s="85">
        <f t="shared" si="402"/>
        <v>0</v>
      </c>
      <c r="BG1428"/>
      <c r="BH1428"/>
      <c r="BI1428"/>
      <c r="BJ1428"/>
      <c r="BK1428"/>
      <c r="BL1428"/>
      <c r="BM1428"/>
      <c r="BN1428"/>
      <c r="BO1428"/>
      <c r="BP1428"/>
      <c r="BQ1428"/>
      <c r="BR1428"/>
      <c r="BS1428"/>
      <c r="BT1428"/>
      <c r="BU1428"/>
      <c r="BV1428"/>
      <c r="BW1428"/>
      <c r="BX1428"/>
      <c r="BY1428"/>
      <c r="BZ1428"/>
      <c r="CA1428"/>
      <c r="CB1428"/>
      <c r="CC1428"/>
      <c r="CD1428"/>
      <c r="CE1428"/>
      <c r="CF1428"/>
      <c r="CG1428"/>
      <c r="CH1428"/>
      <c r="CI1428"/>
      <c r="CJ1428"/>
      <c r="CK1428"/>
      <c r="CL1428"/>
      <c r="CM1428"/>
      <c r="CN1428"/>
      <c r="CO1428"/>
      <c r="CP1428"/>
      <c r="CQ1428"/>
      <c r="CR1428"/>
      <c r="CS1428"/>
      <c r="CT1428"/>
      <c r="CU1428"/>
      <c r="CV1428"/>
      <c r="CW1428"/>
      <c r="CX1428"/>
      <c r="CY1428"/>
      <c r="CZ1428"/>
      <c r="DA1428"/>
      <c r="DB1428"/>
      <c r="DC1428"/>
      <c r="DD1428"/>
      <c r="DE1428"/>
      <c r="DF1428"/>
      <c r="DG1428"/>
      <c r="DH1428"/>
      <c r="DI1428"/>
      <c r="DJ1428"/>
      <c r="DK1428"/>
      <c r="DL1428"/>
      <c r="DM1428"/>
      <c r="DN1428"/>
      <c r="DO1428"/>
      <c r="DP1428"/>
      <c r="DQ1428"/>
      <c r="DR1428"/>
      <c r="DS1428"/>
      <c r="DT1428"/>
      <c r="DU1428"/>
      <c r="DV1428"/>
      <c r="DW1428"/>
      <c r="DX1428"/>
      <c r="DY1428"/>
      <c r="DZ1428"/>
      <c r="EA1428"/>
      <c r="EB1428"/>
    </row>
    <row r="1429" spans="1:132" x14ac:dyDescent="0.25">
      <c r="A1429" s="290" t="s">
        <v>1181</v>
      </c>
      <c r="B1429" s="291" t="s">
        <v>1182</v>
      </c>
      <c r="C1429" s="270"/>
      <c r="D1429" s="357"/>
      <c r="E1429" s="365"/>
      <c r="F1429" s="370" t="str">
        <f t="shared" ref="F1429:F1461" si="411">IF(E1429&gt;0,E1429," ")</f>
        <v xml:space="preserve"> </v>
      </c>
      <c r="G1429" s="374"/>
      <c r="H1429" s="52">
        <f t="shared" si="410"/>
        <v>0</v>
      </c>
      <c r="I1429" s="360"/>
      <c r="J1429" s="55">
        <f t="shared" si="406"/>
        <v>0</v>
      </c>
      <c r="K1429" s="361">
        <f t="shared" si="407"/>
        <v>0</v>
      </c>
      <c r="L1429" s="469">
        <f t="shared" si="408"/>
        <v>0</v>
      </c>
      <c r="M1429" s="351"/>
      <c r="N1429" s="351"/>
      <c r="O1429" s="351"/>
      <c r="P1429" s="351"/>
      <c r="Q1429" s="351"/>
      <c r="R1429"/>
      <c r="S1429"/>
      <c r="T1429"/>
      <c r="U1429"/>
      <c r="V1429"/>
      <c r="W1429"/>
      <c r="X1429"/>
      <c r="Y1429"/>
      <c r="Z1429"/>
      <c r="AA1429" s="465"/>
      <c r="AB1429"/>
      <c r="AC1429"/>
      <c r="AD1429" s="465"/>
      <c r="AE1429"/>
      <c r="AF1429"/>
      <c r="AG1429" s="465"/>
      <c r="AH1429"/>
      <c r="AI1429"/>
      <c r="AJ1429" s="465"/>
      <c r="AK1429"/>
      <c r="AL1429"/>
      <c r="AM1429" s="465"/>
      <c r="AN1429"/>
      <c r="AO1429"/>
      <c r="AP1429" s="465"/>
      <c r="AQ1429"/>
      <c r="AR1429"/>
      <c r="AS1429" s="465"/>
      <c r="AT1429" s="495"/>
      <c r="AU1429"/>
      <c r="AV1429" s="465"/>
      <c r="AW1429" s="495"/>
      <c r="AX1429" s="495"/>
      <c r="AY1429" s="465"/>
      <c r="AZ1429" s="458">
        <f t="shared" si="405"/>
        <v>0</v>
      </c>
      <c r="BA1429" s="86">
        <f t="shared" si="400"/>
        <v>0</v>
      </c>
      <c r="BB1429"/>
      <c r="BC1429" s="465"/>
      <c r="BD1429" s="253">
        <v>0</v>
      </c>
      <c r="BE1429" s="66">
        <f t="shared" si="401"/>
        <v>0</v>
      </c>
      <c r="BF1429" s="85">
        <f t="shared" si="402"/>
        <v>0</v>
      </c>
      <c r="BG1429"/>
      <c r="BH1429"/>
      <c r="BI1429"/>
      <c r="BJ1429"/>
      <c r="BK1429"/>
      <c r="BL1429"/>
      <c r="BM1429"/>
      <c r="BN1429"/>
      <c r="BO1429"/>
      <c r="BP1429"/>
      <c r="BQ1429"/>
      <c r="BR1429"/>
      <c r="BS1429"/>
      <c r="BT1429"/>
      <c r="BU1429"/>
      <c r="BV1429"/>
      <c r="BW1429"/>
      <c r="BX1429"/>
      <c r="BY1429"/>
      <c r="BZ1429"/>
      <c r="CA1429"/>
      <c r="CB1429"/>
      <c r="CC1429"/>
      <c r="CD1429"/>
      <c r="CE1429"/>
      <c r="CF1429"/>
      <c r="CG1429"/>
      <c r="CH1429"/>
      <c r="CI1429"/>
      <c r="CJ1429"/>
      <c r="CK1429"/>
      <c r="CL1429"/>
      <c r="CM1429"/>
      <c r="CN1429"/>
      <c r="CO1429"/>
      <c r="CP1429"/>
      <c r="CQ1429"/>
      <c r="CR1429"/>
      <c r="CS1429"/>
      <c r="CT1429"/>
      <c r="CU1429"/>
      <c r="CV1429"/>
      <c r="CW1429"/>
      <c r="CX1429"/>
      <c r="CY1429"/>
      <c r="CZ1429"/>
      <c r="DA1429"/>
      <c r="DB1429"/>
      <c r="DC1429"/>
      <c r="DD1429"/>
      <c r="DE1429"/>
      <c r="DF1429"/>
      <c r="DG1429"/>
      <c r="DH1429"/>
      <c r="DI1429"/>
      <c r="DJ1429"/>
      <c r="DK1429"/>
      <c r="DL1429"/>
      <c r="DM1429"/>
      <c r="DN1429"/>
      <c r="DO1429"/>
      <c r="DP1429"/>
      <c r="DQ1429"/>
      <c r="DR1429"/>
      <c r="DS1429"/>
      <c r="DT1429"/>
      <c r="DU1429"/>
      <c r="DV1429"/>
      <c r="DW1429"/>
      <c r="DX1429"/>
      <c r="DY1429"/>
      <c r="DZ1429"/>
      <c r="EA1429"/>
      <c r="EB1429"/>
    </row>
    <row r="1430" spans="1:132" x14ac:dyDescent="0.25">
      <c r="A1430" s="270"/>
      <c r="B1430" s="271"/>
      <c r="C1430" s="270"/>
      <c r="D1430" s="357"/>
      <c r="E1430" s="365"/>
      <c r="F1430" s="370" t="str">
        <f t="shared" si="411"/>
        <v xml:space="preserve"> </v>
      </c>
      <c r="G1430" s="374"/>
      <c r="H1430" s="52">
        <f t="shared" si="410"/>
        <v>0</v>
      </c>
      <c r="I1430" s="360"/>
      <c r="J1430" s="55">
        <f t="shared" si="406"/>
        <v>0</v>
      </c>
      <c r="K1430" s="361">
        <f t="shared" si="407"/>
        <v>0</v>
      </c>
      <c r="L1430" s="469">
        <f t="shared" si="408"/>
        <v>0</v>
      </c>
      <c r="M1430" s="351"/>
      <c r="N1430" s="351"/>
      <c r="O1430" s="351"/>
      <c r="P1430" s="351"/>
      <c r="Q1430" s="351"/>
      <c r="R1430"/>
      <c r="S1430"/>
      <c r="T1430"/>
      <c r="U1430"/>
      <c r="V1430"/>
      <c r="W1430"/>
      <c r="X1430"/>
      <c r="Y1430"/>
      <c r="Z1430"/>
      <c r="AA1430" s="465"/>
      <c r="AB1430"/>
      <c r="AC1430"/>
      <c r="AD1430" s="465"/>
      <c r="AE1430"/>
      <c r="AF1430"/>
      <c r="AG1430" s="465"/>
      <c r="AH1430"/>
      <c r="AI1430"/>
      <c r="AJ1430" s="465"/>
      <c r="AK1430"/>
      <c r="AL1430"/>
      <c r="AM1430" s="465"/>
      <c r="AN1430"/>
      <c r="AO1430"/>
      <c r="AP1430" s="465"/>
      <c r="AQ1430"/>
      <c r="AR1430"/>
      <c r="AS1430" s="465"/>
      <c r="AT1430" s="495"/>
      <c r="AU1430"/>
      <c r="AV1430" s="465"/>
      <c r="AW1430" s="495"/>
      <c r="AX1430" s="495"/>
      <c r="AY1430" s="465"/>
      <c r="AZ1430" s="458">
        <f t="shared" si="405"/>
        <v>0</v>
      </c>
      <c r="BA1430" s="86">
        <f t="shared" si="400"/>
        <v>0</v>
      </c>
      <c r="BB1430"/>
      <c r="BC1430" s="465"/>
      <c r="BD1430" s="253">
        <v>0</v>
      </c>
      <c r="BE1430" s="66">
        <f t="shared" si="401"/>
        <v>0</v>
      </c>
      <c r="BF1430" s="85">
        <f t="shared" si="402"/>
        <v>0</v>
      </c>
      <c r="BG1430"/>
      <c r="BH1430"/>
      <c r="BI1430"/>
      <c r="BJ1430"/>
      <c r="BK1430"/>
      <c r="BL1430"/>
      <c r="BM1430"/>
      <c r="BN1430"/>
      <c r="BO1430"/>
      <c r="BP1430"/>
      <c r="BQ1430"/>
      <c r="BR1430"/>
      <c r="BS1430"/>
      <c r="BT1430"/>
      <c r="BU1430"/>
      <c r="BV1430"/>
      <c r="BW1430"/>
      <c r="BX1430"/>
      <c r="BY1430"/>
      <c r="BZ1430"/>
      <c r="CA1430"/>
      <c r="CB1430"/>
      <c r="CC1430"/>
      <c r="CD1430"/>
      <c r="CE1430"/>
      <c r="CF1430"/>
      <c r="CG1430"/>
      <c r="CH1430"/>
      <c r="CI1430"/>
      <c r="CJ1430"/>
      <c r="CK1430"/>
      <c r="CL1430"/>
      <c r="CM1430"/>
      <c r="CN1430"/>
      <c r="CO1430"/>
      <c r="CP1430"/>
      <c r="CQ1430"/>
      <c r="CR1430"/>
      <c r="CS1430"/>
      <c r="CT1430"/>
      <c r="CU1430"/>
      <c r="CV1430"/>
      <c r="CW1430"/>
      <c r="CX1430"/>
      <c r="CY1430"/>
      <c r="CZ1430"/>
      <c r="DA1430"/>
      <c r="DB1430"/>
      <c r="DC1430"/>
      <c r="DD1430"/>
      <c r="DE1430"/>
      <c r="DF1430"/>
      <c r="DG1430"/>
      <c r="DH1430"/>
      <c r="DI1430"/>
      <c r="DJ1430"/>
      <c r="DK1430"/>
      <c r="DL1430"/>
      <c r="DM1430"/>
      <c r="DN1430"/>
      <c r="DO1430"/>
      <c r="DP1430"/>
      <c r="DQ1430"/>
      <c r="DR1430"/>
      <c r="DS1430"/>
      <c r="DT1430"/>
      <c r="DU1430"/>
      <c r="DV1430"/>
      <c r="DW1430"/>
      <c r="DX1430"/>
      <c r="DY1430"/>
      <c r="DZ1430"/>
      <c r="EA1430"/>
      <c r="EB1430"/>
    </row>
    <row r="1431" spans="1:132" ht="63.75" x14ac:dyDescent="0.25">
      <c r="A1431" s="287" t="s">
        <v>1183</v>
      </c>
      <c r="B1431" s="292" t="s">
        <v>1184</v>
      </c>
      <c r="C1431" s="377"/>
      <c r="D1431" s="378"/>
      <c r="E1431" s="378"/>
      <c r="F1431" s="370" t="str">
        <f t="shared" si="411"/>
        <v xml:space="preserve"> </v>
      </c>
      <c r="G1431" s="374"/>
      <c r="H1431" s="52">
        <f t="shared" si="410"/>
        <v>0</v>
      </c>
      <c r="I1431" s="360"/>
      <c r="J1431" s="55">
        <f t="shared" si="406"/>
        <v>0</v>
      </c>
      <c r="K1431" s="361">
        <f t="shared" si="407"/>
        <v>0</v>
      </c>
      <c r="L1431" s="469">
        <f t="shared" si="408"/>
        <v>0</v>
      </c>
      <c r="M1431" s="351"/>
      <c r="N1431" s="351"/>
      <c r="O1431" s="351"/>
      <c r="P1431" s="351"/>
      <c r="Q1431" s="351"/>
      <c r="R1431"/>
      <c r="S1431"/>
      <c r="T1431"/>
      <c r="U1431"/>
      <c r="V1431"/>
      <c r="W1431"/>
      <c r="X1431"/>
      <c r="Y1431"/>
      <c r="Z1431"/>
      <c r="AA1431" s="465"/>
      <c r="AB1431"/>
      <c r="AC1431"/>
      <c r="AD1431" s="465"/>
      <c r="AE1431"/>
      <c r="AF1431"/>
      <c r="AG1431" s="465"/>
      <c r="AH1431"/>
      <c r="AI1431"/>
      <c r="AJ1431" s="465"/>
      <c r="AK1431"/>
      <c r="AL1431"/>
      <c r="AM1431" s="465"/>
      <c r="AN1431"/>
      <c r="AO1431"/>
      <c r="AP1431" s="465"/>
      <c r="AQ1431"/>
      <c r="AR1431"/>
      <c r="AS1431" s="465"/>
      <c r="AT1431" s="495"/>
      <c r="AU1431"/>
      <c r="AV1431" s="465"/>
      <c r="AW1431" s="495"/>
      <c r="AX1431" s="495"/>
      <c r="AY1431" s="465"/>
      <c r="AZ1431" s="458">
        <f t="shared" si="405"/>
        <v>0</v>
      </c>
      <c r="BA1431" s="86">
        <f t="shared" ref="BA1431:BA1494" si="412">AZ1431*E1431</f>
        <v>0</v>
      </c>
      <c r="BB1431"/>
      <c r="BC1431" s="465"/>
      <c r="BD1431" s="253">
        <v>0</v>
      </c>
      <c r="BE1431" s="66">
        <f t="shared" si="401"/>
        <v>0</v>
      </c>
      <c r="BF1431" s="85">
        <f t="shared" si="402"/>
        <v>0</v>
      </c>
      <c r="BG1431"/>
      <c r="BH1431"/>
      <c r="BI1431"/>
      <c r="BJ1431"/>
      <c r="BK1431"/>
      <c r="BL1431"/>
      <c r="BM1431"/>
      <c r="BN1431"/>
      <c r="BO1431"/>
      <c r="BP1431"/>
      <c r="BQ1431"/>
      <c r="BR1431"/>
      <c r="BS1431"/>
      <c r="BT1431"/>
      <c r="BU1431"/>
      <c r="BV1431"/>
      <c r="BW1431"/>
      <c r="BX1431"/>
      <c r="BY1431"/>
      <c r="BZ1431"/>
      <c r="CA1431"/>
      <c r="CB1431"/>
      <c r="CC1431"/>
      <c r="CD1431"/>
      <c r="CE1431"/>
      <c r="CF1431"/>
      <c r="CG1431"/>
      <c r="CH1431"/>
      <c r="CI1431"/>
      <c r="CJ1431"/>
      <c r="CK1431"/>
      <c r="CL1431"/>
      <c r="CM1431"/>
      <c r="CN1431"/>
      <c r="CO1431"/>
      <c r="CP1431"/>
      <c r="CQ1431"/>
      <c r="CR1431"/>
      <c r="CS1431"/>
      <c r="CT1431"/>
      <c r="CU1431"/>
      <c r="CV1431"/>
      <c r="CW1431"/>
      <c r="CX1431"/>
      <c r="CY1431"/>
      <c r="CZ1431"/>
      <c r="DA1431"/>
      <c r="DB1431"/>
      <c r="DC1431"/>
      <c r="DD1431"/>
      <c r="DE1431"/>
      <c r="DF1431"/>
      <c r="DG1431"/>
      <c r="DH1431"/>
      <c r="DI1431"/>
      <c r="DJ1431"/>
      <c r="DK1431"/>
      <c r="DL1431"/>
      <c r="DM1431"/>
      <c r="DN1431"/>
      <c r="DO1431"/>
      <c r="DP1431"/>
      <c r="DQ1431"/>
      <c r="DR1431"/>
      <c r="DS1431"/>
      <c r="DT1431"/>
      <c r="DU1431"/>
      <c r="DV1431"/>
      <c r="DW1431"/>
      <c r="DX1431"/>
      <c r="DY1431"/>
      <c r="DZ1431"/>
      <c r="EA1431"/>
      <c r="EB1431"/>
    </row>
    <row r="1432" spans="1:132" x14ac:dyDescent="0.25">
      <c r="A1432" s="280"/>
      <c r="B1432" s="286" t="s">
        <v>1185</v>
      </c>
      <c r="C1432" s="377"/>
      <c r="D1432" s="378"/>
      <c r="E1432" s="378"/>
      <c r="F1432" s="370" t="str">
        <f t="shared" si="411"/>
        <v xml:space="preserve"> </v>
      </c>
      <c r="G1432" s="374"/>
      <c r="H1432" s="52">
        <f t="shared" si="410"/>
        <v>0</v>
      </c>
      <c r="I1432" s="360"/>
      <c r="J1432" s="55">
        <f t="shared" si="406"/>
        <v>0</v>
      </c>
      <c r="K1432" s="361">
        <f t="shared" si="407"/>
        <v>0</v>
      </c>
      <c r="L1432" s="469">
        <f t="shared" si="408"/>
        <v>0</v>
      </c>
      <c r="M1432" s="351"/>
      <c r="N1432" s="351"/>
      <c r="O1432" s="351"/>
      <c r="P1432" s="351"/>
      <c r="Q1432" s="351"/>
      <c r="R1432"/>
      <c r="S1432"/>
      <c r="T1432"/>
      <c r="U1432"/>
      <c r="V1432"/>
      <c r="W1432"/>
      <c r="X1432"/>
      <c r="Y1432"/>
      <c r="Z1432"/>
      <c r="AA1432" s="465"/>
      <c r="AB1432"/>
      <c r="AC1432"/>
      <c r="AD1432" s="465"/>
      <c r="AE1432"/>
      <c r="AF1432"/>
      <c r="AG1432" s="465"/>
      <c r="AH1432"/>
      <c r="AI1432"/>
      <c r="AJ1432" s="465"/>
      <c r="AK1432"/>
      <c r="AL1432"/>
      <c r="AM1432" s="465"/>
      <c r="AN1432"/>
      <c r="AO1432"/>
      <c r="AP1432" s="465"/>
      <c r="AQ1432"/>
      <c r="AR1432"/>
      <c r="AS1432" s="465"/>
      <c r="AT1432" s="495"/>
      <c r="AU1432"/>
      <c r="AV1432" s="465"/>
      <c r="AW1432" s="495"/>
      <c r="AX1432" s="495"/>
      <c r="AY1432" s="465"/>
      <c r="AZ1432" s="458">
        <f t="shared" si="405"/>
        <v>0</v>
      </c>
      <c r="BA1432" s="86">
        <f t="shared" si="412"/>
        <v>0</v>
      </c>
      <c r="BB1432"/>
      <c r="BC1432" s="465"/>
      <c r="BD1432" s="253">
        <v>0</v>
      </c>
      <c r="BE1432" s="66">
        <f t="shared" si="401"/>
        <v>0</v>
      </c>
      <c r="BF1432" s="85">
        <f t="shared" si="402"/>
        <v>0</v>
      </c>
      <c r="BG1432"/>
      <c r="BH1432"/>
      <c r="BI1432"/>
      <c r="BJ1432"/>
      <c r="BK1432"/>
      <c r="BL1432"/>
      <c r="BM1432"/>
      <c r="BN1432"/>
      <c r="BO1432"/>
      <c r="BP1432"/>
      <c r="BQ1432"/>
      <c r="BR1432"/>
      <c r="BS1432"/>
      <c r="BT1432"/>
      <c r="BU1432"/>
      <c r="BV1432"/>
      <c r="BW1432"/>
      <c r="BX1432"/>
      <c r="BY1432"/>
      <c r="BZ1432"/>
      <c r="CA1432"/>
      <c r="CB1432"/>
      <c r="CC1432"/>
      <c r="CD1432"/>
      <c r="CE1432"/>
      <c r="CF1432"/>
      <c r="CG1432"/>
      <c r="CH1432"/>
      <c r="CI1432"/>
      <c r="CJ1432"/>
      <c r="CK1432"/>
      <c r="CL1432"/>
      <c r="CM1432"/>
      <c r="CN1432"/>
      <c r="CO1432"/>
      <c r="CP1432"/>
      <c r="CQ1432"/>
      <c r="CR1432"/>
      <c r="CS1432"/>
      <c r="CT1432"/>
      <c r="CU1432"/>
      <c r="CV1432"/>
      <c r="CW1432"/>
      <c r="CX1432"/>
      <c r="CY1432"/>
      <c r="CZ1432"/>
      <c r="DA1432"/>
      <c r="DB1432"/>
      <c r="DC1432"/>
      <c r="DD1432"/>
      <c r="DE1432"/>
      <c r="DF1432"/>
      <c r="DG1432"/>
      <c r="DH1432"/>
      <c r="DI1432"/>
      <c r="DJ1432"/>
      <c r="DK1432"/>
      <c r="DL1432"/>
      <c r="DM1432"/>
      <c r="DN1432"/>
      <c r="DO1432"/>
      <c r="DP1432"/>
      <c r="DQ1432"/>
      <c r="DR1432"/>
      <c r="DS1432"/>
      <c r="DT1432"/>
      <c r="DU1432"/>
      <c r="DV1432"/>
      <c r="DW1432"/>
      <c r="DX1432"/>
      <c r="DY1432"/>
      <c r="DZ1432"/>
      <c r="EA1432"/>
      <c r="EB1432"/>
    </row>
    <row r="1433" spans="1:132" x14ac:dyDescent="0.25">
      <c r="A1433" s="280"/>
      <c r="B1433" s="286" t="s">
        <v>1186</v>
      </c>
      <c r="C1433" s="270"/>
      <c r="D1433" s="270"/>
      <c r="E1433" s="357"/>
      <c r="F1433" s="270"/>
      <c r="G1433" s="374"/>
      <c r="H1433" s="52">
        <f t="shared" si="410"/>
        <v>0</v>
      </c>
      <c r="I1433" s="360"/>
      <c r="J1433" s="55">
        <f t="shared" si="406"/>
        <v>0</v>
      </c>
      <c r="K1433" s="361">
        <f t="shared" si="407"/>
        <v>0</v>
      </c>
      <c r="L1433" s="469">
        <f t="shared" si="408"/>
        <v>0</v>
      </c>
      <c r="M1433" s="351"/>
      <c r="N1433" s="351"/>
      <c r="O1433" s="351"/>
      <c r="P1433" s="351"/>
      <c r="Q1433" s="351"/>
      <c r="R1433"/>
      <c r="S1433"/>
      <c r="T1433"/>
      <c r="U1433"/>
      <c r="V1433"/>
      <c r="W1433"/>
      <c r="X1433"/>
      <c r="Y1433"/>
      <c r="Z1433"/>
      <c r="AA1433" s="465"/>
      <c r="AB1433"/>
      <c r="AC1433"/>
      <c r="AD1433" s="465"/>
      <c r="AE1433"/>
      <c r="AF1433"/>
      <c r="AG1433" s="465"/>
      <c r="AH1433"/>
      <c r="AI1433"/>
      <c r="AJ1433" s="465"/>
      <c r="AK1433"/>
      <c r="AL1433"/>
      <c r="AM1433" s="465"/>
      <c r="AN1433"/>
      <c r="AO1433"/>
      <c r="AP1433" s="465"/>
      <c r="AQ1433"/>
      <c r="AR1433"/>
      <c r="AS1433" s="465"/>
      <c r="AT1433" s="495"/>
      <c r="AU1433"/>
      <c r="AV1433" s="465"/>
      <c r="AW1433" s="495"/>
      <c r="AX1433" s="495"/>
      <c r="AY1433" s="465"/>
      <c r="AZ1433" s="458">
        <f t="shared" si="405"/>
        <v>0</v>
      </c>
      <c r="BA1433" s="86">
        <f t="shared" si="412"/>
        <v>0</v>
      </c>
      <c r="BB1433"/>
      <c r="BC1433" s="465"/>
      <c r="BD1433" s="253">
        <v>0</v>
      </c>
      <c r="BE1433" s="66">
        <f t="shared" si="401"/>
        <v>0</v>
      </c>
      <c r="BF1433" s="85">
        <f t="shared" si="402"/>
        <v>0</v>
      </c>
      <c r="BG1433"/>
      <c r="BH1433"/>
      <c r="BI1433"/>
      <c r="BJ1433"/>
      <c r="BK1433"/>
      <c r="BL1433"/>
      <c r="BM1433"/>
      <c r="BN1433"/>
      <c r="BO1433"/>
      <c r="BP1433"/>
      <c r="BQ1433"/>
      <c r="BR1433"/>
      <c r="BS1433"/>
      <c r="BT1433"/>
      <c r="BU1433"/>
      <c r="BV1433"/>
      <c r="BW1433"/>
      <c r="BX1433"/>
      <c r="BY1433"/>
      <c r="BZ1433"/>
      <c r="CA1433"/>
      <c r="CB1433"/>
      <c r="CC1433"/>
      <c r="CD1433"/>
      <c r="CE1433"/>
      <c r="CF1433"/>
      <c r="CG1433"/>
      <c r="CH1433"/>
      <c r="CI1433"/>
      <c r="CJ1433"/>
      <c r="CK1433"/>
      <c r="CL1433"/>
      <c r="CM1433"/>
      <c r="CN1433"/>
      <c r="CO1433"/>
      <c r="CP1433"/>
      <c r="CQ1433"/>
      <c r="CR1433"/>
      <c r="CS1433"/>
      <c r="CT1433"/>
      <c r="CU1433"/>
      <c r="CV1433"/>
      <c r="CW1433"/>
      <c r="CX1433"/>
      <c r="CY1433"/>
      <c r="CZ1433"/>
      <c r="DA1433"/>
      <c r="DB1433"/>
      <c r="DC1433"/>
      <c r="DD1433"/>
      <c r="DE1433"/>
      <c r="DF1433"/>
      <c r="DG1433"/>
      <c r="DH1433"/>
      <c r="DI1433"/>
      <c r="DJ1433"/>
      <c r="DK1433"/>
      <c r="DL1433"/>
      <c r="DM1433"/>
      <c r="DN1433"/>
      <c r="DO1433"/>
      <c r="DP1433"/>
      <c r="DQ1433"/>
      <c r="DR1433"/>
      <c r="DS1433"/>
      <c r="DT1433"/>
      <c r="DU1433"/>
      <c r="DV1433"/>
      <c r="DW1433"/>
      <c r="DX1433"/>
      <c r="DY1433"/>
      <c r="DZ1433"/>
      <c r="EA1433"/>
      <c r="EB1433"/>
    </row>
    <row r="1434" spans="1:132" ht="25.5" x14ac:dyDescent="0.25">
      <c r="A1434" s="280"/>
      <c r="B1434" s="286" t="s">
        <v>1187</v>
      </c>
      <c r="C1434" s="270"/>
      <c r="D1434" s="357"/>
      <c r="E1434" s="365"/>
      <c r="F1434" s="370"/>
      <c r="G1434" s="374"/>
      <c r="H1434" s="52">
        <f t="shared" si="410"/>
        <v>0</v>
      </c>
      <c r="I1434" s="360"/>
      <c r="J1434" s="55">
        <f t="shared" si="406"/>
        <v>0</v>
      </c>
      <c r="K1434" s="361">
        <f t="shared" si="407"/>
        <v>0</v>
      </c>
      <c r="L1434" s="469">
        <f t="shared" si="408"/>
        <v>0</v>
      </c>
      <c r="M1434" s="351"/>
      <c r="N1434" s="351"/>
      <c r="O1434" s="351"/>
      <c r="P1434" s="351"/>
      <c r="Q1434" s="351"/>
      <c r="R1434"/>
      <c r="S1434"/>
      <c r="T1434"/>
      <c r="U1434"/>
      <c r="V1434"/>
      <c r="W1434"/>
      <c r="X1434"/>
      <c r="Y1434"/>
      <c r="Z1434"/>
      <c r="AA1434" s="465"/>
      <c r="AB1434"/>
      <c r="AC1434"/>
      <c r="AD1434" s="465"/>
      <c r="AE1434"/>
      <c r="AF1434"/>
      <c r="AG1434" s="465"/>
      <c r="AH1434"/>
      <c r="AI1434"/>
      <c r="AJ1434" s="465"/>
      <c r="AK1434"/>
      <c r="AL1434"/>
      <c r="AM1434" s="465"/>
      <c r="AN1434"/>
      <c r="AO1434"/>
      <c r="AP1434" s="465"/>
      <c r="AQ1434"/>
      <c r="AR1434"/>
      <c r="AS1434" s="465"/>
      <c r="AT1434" s="495"/>
      <c r="AU1434"/>
      <c r="AV1434" s="465"/>
      <c r="AW1434" s="495"/>
      <c r="AX1434" s="495"/>
      <c r="AY1434" s="465"/>
      <c r="AZ1434" s="458">
        <f t="shared" si="405"/>
        <v>0</v>
      </c>
      <c r="BA1434" s="86">
        <f t="shared" si="412"/>
        <v>0</v>
      </c>
      <c r="BB1434"/>
      <c r="BC1434" s="465"/>
      <c r="BD1434" s="253">
        <v>0</v>
      </c>
      <c r="BE1434" s="66">
        <f t="shared" ref="BE1434:BE1497" si="413">E1434</f>
        <v>0</v>
      </c>
      <c r="BF1434" s="85">
        <f t="shared" ref="BF1434:BF1497" si="414">BD1434*BE1434</f>
        <v>0</v>
      </c>
      <c r="BG1434"/>
      <c r="BH1434"/>
      <c r="BI1434"/>
      <c r="BJ1434"/>
      <c r="BK1434"/>
      <c r="BL1434"/>
      <c r="BM1434"/>
      <c r="BN1434"/>
      <c r="BO1434"/>
      <c r="BP1434"/>
      <c r="BQ1434"/>
      <c r="BR1434"/>
      <c r="BS1434"/>
      <c r="BT1434"/>
      <c r="BU1434"/>
      <c r="BV1434"/>
      <c r="BW1434"/>
      <c r="BX1434"/>
      <c r="BY1434"/>
      <c r="BZ1434"/>
      <c r="CA1434"/>
      <c r="CB1434"/>
      <c r="CC1434"/>
      <c r="CD1434"/>
      <c r="CE1434"/>
      <c r="CF1434"/>
      <c r="CG1434"/>
      <c r="CH1434"/>
      <c r="CI1434"/>
      <c r="CJ1434"/>
      <c r="CK1434"/>
      <c r="CL1434"/>
      <c r="CM1434"/>
      <c r="CN1434"/>
      <c r="CO1434"/>
      <c r="CP1434"/>
      <c r="CQ1434"/>
      <c r="CR1434"/>
      <c r="CS1434"/>
      <c r="CT1434"/>
      <c r="CU1434"/>
      <c r="CV1434"/>
      <c r="CW1434"/>
      <c r="CX1434"/>
      <c r="CY1434"/>
      <c r="CZ1434"/>
      <c r="DA1434"/>
      <c r="DB1434"/>
      <c r="DC1434"/>
      <c r="DD1434"/>
      <c r="DE1434"/>
      <c r="DF1434"/>
      <c r="DG1434"/>
      <c r="DH1434"/>
      <c r="DI1434"/>
      <c r="DJ1434"/>
      <c r="DK1434"/>
      <c r="DL1434"/>
      <c r="DM1434"/>
      <c r="DN1434"/>
      <c r="DO1434"/>
      <c r="DP1434"/>
      <c r="DQ1434"/>
      <c r="DR1434"/>
      <c r="DS1434"/>
      <c r="DT1434"/>
      <c r="DU1434"/>
      <c r="DV1434"/>
      <c r="DW1434"/>
      <c r="DX1434"/>
      <c r="DY1434"/>
      <c r="DZ1434"/>
      <c r="EA1434"/>
      <c r="EB1434"/>
    </row>
    <row r="1435" spans="1:132" x14ac:dyDescent="0.25">
      <c r="A1435" s="280"/>
      <c r="B1435" s="293"/>
      <c r="C1435" s="270" t="s">
        <v>1425</v>
      </c>
      <c r="D1435" s="371"/>
      <c r="E1435" s="372"/>
      <c r="F1435" s="370" t="str">
        <f t="shared" ref="F1435" si="415">IF(E1435&gt;0,E1435*D1435," ")</f>
        <v xml:space="preserve"> </v>
      </c>
      <c r="G1435" s="374">
        <v>1.4</v>
      </c>
      <c r="H1435" s="52">
        <f t="shared" si="410"/>
        <v>0</v>
      </c>
      <c r="I1435" s="360"/>
      <c r="J1435" s="55">
        <f t="shared" si="406"/>
        <v>0</v>
      </c>
      <c r="K1435" s="361">
        <f t="shared" si="407"/>
        <v>1.4</v>
      </c>
      <c r="L1435" s="469">
        <f t="shared" si="408"/>
        <v>0</v>
      </c>
      <c r="M1435" s="351"/>
      <c r="N1435" s="351"/>
      <c r="O1435" s="351"/>
      <c r="P1435" s="351"/>
      <c r="Q1435" s="351"/>
      <c r="R1435"/>
      <c r="S1435"/>
      <c r="T1435"/>
      <c r="U1435"/>
      <c r="V1435"/>
      <c r="W1435"/>
      <c r="X1435"/>
      <c r="Y1435"/>
      <c r="Z1435"/>
      <c r="AA1435" s="465"/>
      <c r="AB1435"/>
      <c r="AC1435"/>
      <c r="AD1435" s="465"/>
      <c r="AE1435"/>
      <c r="AF1435"/>
      <c r="AG1435" s="465"/>
      <c r="AH1435"/>
      <c r="AI1435"/>
      <c r="AJ1435" s="465"/>
      <c r="AK1435"/>
      <c r="AL1435"/>
      <c r="AM1435" s="465"/>
      <c r="AN1435"/>
      <c r="AO1435"/>
      <c r="AP1435" s="465"/>
      <c r="AQ1435"/>
      <c r="AR1435"/>
      <c r="AS1435" s="465"/>
      <c r="AT1435" s="495"/>
      <c r="AU1435"/>
      <c r="AV1435" s="465"/>
      <c r="AW1435" s="495"/>
      <c r="AX1435" s="495"/>
      <c r="AY1435" s="465"/>
      <c r="AZ1435" s="458">
        <f t="shared" si="405"/>
        <v>0</v>
      </c>
      <c r="BA1435" s="86">
        <f t="shared" si="412"/>
        <v>0</v>
      </c>
      <c r="BB1435"/>
      <c r="BC1435" s="465"/>
      <c r="BD1435" s="253">
        <v>0</v>
      </c>
      <c r="BE1435" s="66">
        <f t="shared" si="413"/>
        <v>0</v>
      </c>
      <c r="BF1435" s="85">
        <f t="shared" si="414"/>
        <v>0</v>
      </c>
      <c r="BG1435"/>
      <c r="BH1435"/>
      <c r="BI1435"/>
      <c r="BJ1435"/>
      <c r="BK1435"/>
      <c r="BL1435"/>
      <c r="BM1435"/>
      <c r="BN1435"/>
      <c r="BO1435"/>
      <c r="BP1435"/>
      <c r="BQ1435"/>
      <c r="BR1435"/>
      <c r="BS1435"/>
      <c r="BT1435"/>
      <c r="BU1435"/>
      <c r="BV1435"/>
      <c r="BW1435"/>
      <c r="BX1435"/>
      <c r="BY1435"/>
      <c r="BZ1435"/>
      <c r="CA1435"/>
      <c r="CB1435"/>
      <c r="CC1435"/>
      <c r="CD1435"/>
      <c r="CE1435"/>
      <c r="CF1435"/>
      <c r="CG1435"/>
      <c r="CH1435"/>
      <c r="CI1435"/>
      <c r="CJ1435"/>
      <c r="CK1435"/>
      <c r="CL1435"/>
      <c r="CM1435"/>
      <c r="CN1435"/>
      <c r="CO1435"/>
      <c r="CP1435"/>
      <c r="CQ1435"/>
      <c r="CR1435"/>
      <c r="CS1435"/>
      <c r="CT1435"/>
      <c r="CU1435"/>
      <c r="CV1435"/>
      <c r="CW1435"/>
      <c r="CX1435"/>
      <c r="CY1435"/>
      <c r="CZ1435"/>
      <c r="DA1435"/>
      <c r="DB1435"/>
      <c r="DC1435"/>
      <c r="DD1435"/>
      <c r="DE1435"/>
      <c r="DF1435"/>
      <c r="DG1435"/>
      <c r="DH1435"/>
      <c r="DI1435"/>
      <c r="DJ1435"/>
      <c r="DK1435"/>
      <c r="DL1435"/>
      <c r="DM1435"/>
      <c r="DN1435"/>
      <c r="DO1435"/>
      <c r="DP1435"/>
      <c r="DQ1435"/>
      <c r="DR1435"/>
      <c r="DS1435"/>
      <c r="DT1435"/>
      <c r="DU1435"/>
      <c r="DV1435"/>
      <c r="DW1435"/>
      <c r="DX1435"/>
      <c r="DY1435"/>
      <c r="DZ1435"/>
      <c r="EA1435"/>
      <c r="EB1435"/>
    </row>
    <row r="1436" spans="1:132" x14ac:dyDescent="0.25">
      <c r="A1436" s="280"/>
      <c r="B1436" s="293"/>
      <c r="C1436" s="270"/>
      <c r="D1436" s="357"/>
      <c r="E1436" s="365"/>
      <c r="F1436" s="370"/>
      <c r="G1436" s="374"/>
      <c r="H1436" s="52">
        <f t="shared" si="410"/>
        <v>0</v>
      </c>
      <c r="I1436" s="360"/>
      <c r="J1436" s="55">
        <f t="shared" si="406"/>
        <v>0</v>
      </c>
      <c r="K1436" s="361">
        <f t="shared" si="407"/>
        <v>0</v>
      </c>
      <c r="L1436" s="469">
        <f t="shared" si="408"/>
        <v>0</v>
      </c>
      <c r="M1436" s="351"/>
      <c r="N1436" s="351"/>
      <c r="O1436" s="351"/>
      <c r="P1436" s="351"/>
      <c r="Q1436" s="351"/>
      <c r="R1436"/>
      <c r="S1436"/>
      <c r="T1436"/>
      <c r="U1436"/>
      <c r="V1436"/>
      <c r="W1436"/>
      <c r="X1436"/>
      <c r="Y1436"/>
      <c r="Z1436"/>
      <c r="AA1436" s="465"/>
      <c r="AB1436"/>
      <c r="AC1436"/>
      <c r="AD1436" s="465"/>
      <c r="AE1436"/>
      <c r="AF1436"/>
      <c r="AG1436" s="465"/>
      <c r="AH1436"/>
      <c r="AI1436"/>
      <c r="AJ1436" s="465"/>
      <c r="AK1436"/>
      <c r="AL1436"/>
      <c r="AM1436" s="465"/>
      <c r="AN1436"/>
      <c r="AO1436"/>
      <c r="AP1436" s="465"/>
      <c r="AQ1436"/>
      <c r="AR1436"/>
      <c r="AS1436" s="465"/>
      <c r="AT1436" s="495"/>
      <c r="AU1436"/>
      <c r="AV1436" s="465"/>
      <c r="AW1436" s="495"/>
      <c r="AX1436" s="495"/>
      <c r="AY1436" s="465"/>
      <c r="AZ1436" s="458">
        <f t="shared" si="405"/>
        <v>0</v>
      </c>
      <c r="BA1436" s="86">
        <f t="shared" si="412"/>
        <v>0</v>
      </c>
      <c r="BB1436"/>
      <c r="BC1436" s="465"/>
      <c r="BD1436" s="253">
        <v>0</v>
      </c>
      <c r="BE1436" s="66">
        <f t="shared" si="413"/>
        <v>0</v>
      </c>
      <c r="BF1436" s="85">
        <f t="shared" si="414"/>
        <v>0</v>
      </c>
      <c r="BG1436"/>
      <c r="BH1436"/>
      <c r="BI1436"/>
      <c r="BJ1436"/>
      <c r="BK1436"/>
      <c r="BL1436"/>
      <c r="BM1436"/>
      <c r="BN1436"/>
      <c r="BO1436"/>
      <c r="BP1436"/>
      <c r="BQ1436"/>
      <c r="BR1436"/>
      <c r="BS1436"/>
      <c r="BT1436"/>
      <c r="BU1436"/>
      <c r="BV1436"/>
      <c r="BW1436"/>
      <c r="BX1436"/>
      <c r="BY1436"/>
      <c r="BZ1436"/>
      <c r="CA1436"/>
      <c r="CB1436"/>
      <c r="CC1436"/>
      <c r="CD1436"/>
      <c r="CE1436"/>
      <c r="CF1436"/>
      <c r="CG1436"/>
      <c r="CH1436"/>
      <c r="CI1436"/>
      <c r="CJ1436"/>
      <c r="CK1436"/>
      <c r="CL1436"/>
      <c r="CM1436"/>
      <c r="CN1436"/>
      <c r="CO1436"/>
      <c r="CP1436"/>
      <c r="CQ1436"/>
      <c r="CR1436"/>
      <c r="CS1436"/>
      <c r="CT1436"/>
      <c r="CU1436"/>
      <c r="CV1436"/>
      <c r="CW1436"/>
      <c r="CX1436"/>
      <c r="CY1436"/>
      <c r="CZ1436"/>
      <c r="DA1436"/>
      <c r="DB1436"/>
      <c r="DC1436"/>
      <c r="DD1436"/>
      <c r="DE1436"/>
      <c r="DF1436"/>
      <c r="DG1436"/>
      <c r="DH1436"/>
      <c r="DI1436"/>
      <c r="DJ1436"/>
      <c r="DK1436"/>
      <c r="DL1436"/>
      <c r="DM1436"/>
      <c r="DN1436"/>
      <c r="DO1436"/>
      <c r="DP1436"/>
      <c r="DQ1436"/>
      <c r="DR1436"/>
      <c r="DS1436"/>
      <c r="DT1436"/>
      <c r="DU1436"/>
      <c r="DV1436"/>
      <c r="DW1436"/>
      <c r="DX1436"/>
      <c r="DY1436"/>
      <c r="DZ1436"/>
      <c r="EA1436"/>
      <c r="EB1436"/>
    </row>
    <row r="1437" spans="1:132" ht="51" x14ac:dyDescent="0.25">
      <c r="A1437" s="294" t="s">
        <v>1188</v>
      </c>
      <c r="B1437" s="292" t="s">
        <v>1189</v>
      </c>
      <c r="C1437" s="270"/>
      <c r="D1437" s="357"/>
      <c r="E1437" s="365"/>
      <c r="F1437" s="370"/>
      <c r="G1437" s="374"/>
      <c r="H1437" s="52">
        <f t="shared" si="410"/>
        <v>0</v>
      </c>
      <c r="I1437" s="360"/>
      <c r="J1437" s="55">
        <f t="shared" si="406"/>
        <v>0</v>
      </c>
      <c r="K1437" s="361">
        <f t="shared" si="407"/>
        <v>0</v>
      </c>
      <c r="L1437" s="469">
        <f t="shared" si="408"/>
        <v>0</v>
      </c>
      <c r="M1437" s="351"/>
      <c r="N1437" s="351"/>
      <c r="O1437" s="351"/>
      <c r="P1437" s="351"/>
      <c r="Q1437" s="351"/>
      <c r="R1437"/>
      <c r="S1437"/>
      <c r="T1437"/>
      <c r="U1437"/>
      <c r="V1437"/>
      <c r="W1437"/>
      <c r="X1437"/>
      <c r="Y1437"/>
      <c r="Z1437"/>
      <c r="AA1437" s="465"/>
      <c r="AB1437"/>
      <c r="AC1437"/>
      <c r="AD1437" s="465"/>
      <c r="AE1437"/>
      <c r="AF1437"/>
      <c r="AG1437" s="465"/>
      <c r="AH1437"/>
      <c r="AI1437"/>
      <c r="AJ1437" s="465"/>
      <c r="AK1437"/>
      <c r="AL1437"/>
      <c r="AM1437" s="465"/>
      <c r="AN1437"/>
      <c r="AO1437"/>
      <c r="AP1437" s="465"/>
      <c r="AQ1437"/>
      <c r="AR1437"/>
      <c r="AS1437" s="465"/>
      <c r="AT1437" s="495"/>
      <c r="AU1437"/>
      <c r="AV1437" s="465"/>
      <c r="AW1437" s="495"/>
      <c r="AX1437" s="495"/>
      <c r="AY1437" s="465"/>
      <c r="AZ1437" s="458">
        <f t="shared" si="405"/>
        <v>0</v>
      </c>
      <c r="BA1437" s="86">
        <f t="shared" si="412"/>
        <v>0</v>
      </c>
      <c r="BB1437"/>
      <c r="BC1437" s="465"/>
      <c r="BD1437" s="253">
        <v>0</v>
      </c>
      <c r="BE1437" s="66">
        <f t="shared" si="413"/>
        <v>0</v>
      </c>
      <c r="BF1437" s="85">
        <f t="shared" si="414"/>
        <v>0</v>
      </c>
      <c r="BG1437"/>
      <c r="BH1437"/>
      <c r="BI1437"/>
      <c r="BJ1437"/>
      <c r="BK1437"/>
      <c r="BL1437"/>
      <c r="BM1437"/>
      <c r="BN1437"/>
      <c r="BO1437"/>
      <c r="BP1437"/>
      <c r="BQ1437"/>
      <c r="BR1437"/>
      <c r="BS1437"/>
      <c r="BT1437"/>
      <c r="BU1437"/>
      <c r="BV1437"/>
      <c r="BW1437"/>
      <c r="BX1437"/>
      <c r="BY1437"/>
      <c r="BZ1437"/>
      <c r="CA1437"/>
      <c r="CB1437"/>
      <c r="CC1437"/>
      <c r="CD1437"/>
      <c r="CE1437"/>
      <c r="CF1437"/>
      <c r="CG1437"/>
      <c r="CH1437"/>
      <c r="CI1437"/>
      <c r="CJ1437"/>
      <c r="CK1437"/>
      <c r="CL1437"/>
      <c r="CM1437"/>
      <c r="CN1437"/>
      <c r="CO1437"/>
      <c r="CP1437"/>
      <c r="CQ1437"/>
      <c r="CR1437"/>
      <c r="CS1437"/>
      <c r="CT1437"/>
      <c r="CU1437"/>
      <c r="CV1437"/>
      <c r="CW1437"/>
      <c r="CX1437"/>
      <c r="CY1437"/>
      <c r="CZ1437"/>
      <c r="DA1437"/>
      <c r="DB1437"/>
      <c r="DC1437"/>
      <c r="DD1437"/>
      <c r="DE1437"/>
      <c r="DF1437"/>
      <c r="DG1437"/>
      <c r="DH1437"/>
      <c r="DI1437"/>
      <c r="DJ1437"/>
      <c r="DK1437"/>
      <c r="DL1437"/>
      <c r="DM1437"/>
      <c r="DN1437"/>
      <c r="DO1437"/>
      <c r="DP1437"/>
      <c r="DQ1437"/>
      <c r="DR1437"/>
      <c r="DS1437"/>
      <c r="DT1437"/>
      <c r="DU1437"/>
      <c r="DV1437"/>
      <c r="DW1437"/>
      <c r="DX1437"/>
      <c r="DY1437"/>
      <c r="DZ1437"/>
      <c r="EA1437"/>
      <c r="EB1437"/>
    </row>
    <row r="1438" spans="1:132" x14ac:dyDescent="0.25">
      <c r="A1438" s="280"/>
      <c r="B1438" s="295" t="s">
        <v>1190</v>
      </c>
      <c r="C1438" s="377"/>
      <c r="D1438" s="378"/>
      <c r="E1438" s="378"/>
      <c r="F1438" s="370" t="str">
        <f t="shared" ref="F1438" si="416">IF(E1438&gt;0,E1438," ")</f>
        <v xml:space="preserve"> </v>
      </c>
      <c r="G1438" s="374"/>
      <c r="H1438" s="52">
        <f t="shared" si="410"/>
        <v>0</v>
      </c>
      <c r="I1438" s="360"/>
      <c r="J1438" s="55">
        <f t="shared" si="406"/>
        <v>0</v>
      </c>
      <c r="K1438" s="361">
        <f t="shared" si="407"/>
        <v>0</v>
      </c>
      <c r="L1438" s="469">
        <f t="shared" si="408"/>
        <v>0</v>
      </c>
      <c r="M1438" s="351"/>
      <c r="N1438" s="351"/>
      <c r="O1438" s="351"/>
      <c r="P1438" s="351"/>
      <c r="Q1438" s="351"/>
      <c r="R1438"/>
      <c r="S1438"/>
      <c r="T1438"/>
      <c r="U1438"/>
      <c r="V1438"/>
      <c r="W1438"/>
      <c r="X1438"/>
      <c r="Y1438"/>
      <c r="Z1438"/>
      <c r="AA1438" s="465"/>
      <c r="AB1438"/>
      <c r="AC1438"/>
      <c r="AD1438" s="465"/>
      <c r="AE1438"/>
      <c r="AF1438"/>
      <c r="AG1438" s="465"/>
      <c r="AH1438"/>
      <c r="AI1438"/>
      <c r="AJ1438" s="465"/>
      <c r="AK1438"/>
      <c r="AL1438"/>
      <c r="AM1438" s="465"/>
      <c r="AN1438"/>
      <c r="AO1438"/>
      <c r="AP1438" s="465"/>
      <c r="AQ1438"/>
      <c r="AR1438"/>
      <c r="AS1438" s="465"/>
      <c r="AT1438" s="495"/>
      <c r="AU1438"/>
      <c r="AV1438" s="465"/>
      <c r="AW1438" s="495"/>
      <c r="AX1438" s="495"/>
      <c r="AY1438" s="465"/>
      <c r="AZ1438" s="458">
        <f t="shared" si="405"/>
        <v>0</v>
      </c>
      <c r="BA1438" s="86">
        <f t="shared" si="412"/>
        <v>0</v>
      </c>
      <c r="BB1438"/>
      <c r="BC1438" s="465"/>
      <c r="BD1438" s="253">
        <v>0</v>
      </c>
      <c r="BE1438" s="66">
        <f t="shared" si="413"/>
        <v>0</v>
      </c>
      <c r="BF1438" s="85">
        <f t="shared" si="414"/>
        <v>0</v>
      </c>
      <c r="BG1438"/>
      <c r="BH1438"/>
      <c r="BI1438"/>
      <c r="BJ1438"/>
      <c r="BK1438"/>
      <c r="BL1438"/>
      <c r="BM1438"/>
      <c r="BN1438"/>
      <c r="BO1438"/>
      <c r="BP1438"/>
      <c r="BQ1438"/>
      <c r="BR1438"/>
      <c r="BS1438"/>
      <c r="BT1438"/>
      <c r="BU1438"/>
      <c r="BV1438"/>
      <c r="BW1438"/>
      <c r="BX1438"/>
      <c r="BY1438"/>
      <c r="BZ1438"/>
      <c r="CA1438"/>
      <c r="CB1438"/>
      <c r="CC1438"/>
      <c r="CD1438"/>
      <c r="CE1438"/>
      <c r="CF1438"/>
      <c r="CG1438"/>
      <c r="CH1438"/>
      <c r="CI1438"/>
      <c r="CJ1438"/>
      <c r="CK1438"/>
      <c r="CL1438"/>
      <c r="CM1438"/>
      <c r="CN1438"/>
      <c r="CO1438"/>
      <c r="CP1438"/>
      <c r="CQ1438"/>
      <c r="CR1438"/>
      <c r="CS1438"/>
      <c r="CT1438"/>
      <c r="CU1438"/>
      <c r="CV1438"/>
      <c r="CW1438"/>
      <c r="CX1438"/>
      <c r="CY1438"/>
      <c r="CZ1438"/>
      <c r="DA1438"/>
      <c r="DB1438"/>
      <c r="DC1438"/>
      <c r="DD1438"/>
      <c r="DE1438"/>
      <c r="DF1438"/>
      <c r="DG1438"/>
      <c r="DH1438"/>
      <c r="DI1438"/>
      <c r="DJ1438"/>
      <c r="DK1438"/>
      <c r="DL1438"/>
      <c r="DM1438"/>
      <c r="DN1438"/>
      <c r="DO1438"/>
      <c r="DP1438"/>
      <c r="DQ1438"/>
      <c r="DR1438"/>
      <c r="DS1438"/>
      <c r="DT1438"/>
      <c r="DU1438"/>
      <c r="DV1438"/>
      <c r="DW1438"/>
      <c r="DX1438"/>
      <c r="DY1438"/>
      <c r="DZ1438"/>
      <c r="EA1438"/>
      <c r="EB1438"/>
    </row>
    <row r="1439" spans="1:132" x14ac:dyDescent="0.25">
      <c r="A1439" s="280"/>
      <c r="B1439" s="279" t="s">
        <v>1191</v>
      </c>
      <c r="C1439" s="270"/>
      <c r="D1439" s="270"/>
      <c r="E1439" s="357"/>
      <c r="F1439" s="270"/>
      <c r="G1439" s="374"/>
      <c r="H1439" s="52">
        <f t="shared" si="410"/>
        <v>0</v>
      </c>
      <c r="I1439" s="360"/>
      <c r="J1439" s="55">
        <f t="shared" si="406"/>
        <v>0</v>
      </c>
      <c r="K1439" s="361">
        <f t="shared" si="407"/>
        <v>0</v>
      </c>
      <c r="L1439" s="469">
        <f t="shared" si="408"/>
        <v>0</v>
      </c>
      <c r="M1439" s="351"/>
      <c r="N1439" s="351"/>
      <c r="O1439" s="351"/>
      <c r="P1439" s="351"/>
      <c r="Q1439" s="351"/>
      <c r="R1439"/>
      <c r="S1439"/>
      <c r="T1439"/>
      <c r="U1439"/>
      <c r="V1439"/>
      <c r="W1439"/>
      <c r="X1439"/>
      <c r="Y1439"/>
      <c r="Z1439"/>
      <c r="AA1439" s="465"/>
      <c r="AB1439"/>
      <c r="AC1439"/>
      <c r="AD1439" s="465"/>
      <c r="AE1439"/>
      <c r="AF1439"/>
      <c r="AG1439" s="465"/>
      <c r="AH1439"/>
      <c r="AI1439"/>
      <c r="AJ1439" s="465"/>
      <c r="AK1439"/>
      <c r="AL1439"/>
      <c r="AM1439" s="465"/>
      <c r="AN1439"/>
      <c r="AO1439"/>
      <c r="AP1439" s="465"/>
      <c r="AQ1439"/>
      <c r="AR1439"/>
      <c r="AS1439" s="465"/>
      <c r="AT1439" s="495"/>
      <c r="AU1439"/>
      <c r="AV1439" s="465"/>
      <c r="AW1439" s="495"/>
      <c r="AX1439" s="495"/>
      <c r="AY1439" s="465"/>
      <c r="AZ1439" s="458">
        <f t="shared" si="405"/>
        <v>0</v>
      </c>
      <c r="BA1439" s="86">
        <f t="shared" si="412"/>
        <v>0</v>
      </c>
      <c r="BB1439"/>
      <c r="BC1439" s="465"/>
      <c r="BD1439" s="253">
        <v>0</v>
      </c>
      <c r="BE1439" s="66">
        <f t="shared" si="413"/>
        <v>0</v>
      </c>
      <c r="BF1439" s="85">
        <f t="shared" si="414"/>
        <v>0</v>
      </c>
      <c r="BG1439"/>
      <c r="BH1439"/>
      <c r="BI1439"/>
      <c r="BJ1439"/>
      <c r="BK1439"/>
      <c r="BL1439"/>
      <c r="BM1439"/>
      <c r="BN1439"/>
      <c r="BO1439"/>
      <c r="BP1439"/>
      <c r="BQ1439"/>
      <c r="BR1439"/>
      <c r="BS1439"/>
      <c r="BT1439"/>
      <c r="BU1439"/>
      <c r="BV1439"/>
      <c r="BW1439"/>
      <c r="BX1439"/>
      <c r="BY1439"/>
      <c r="BZ1439"/>
      <c r="CA1439"/>
      <c r="CB1439"/>
      <c r="CC1439"/>
      <c r="CD1439"/>
      <c r="CE1439"/>
      <c r="CF1439"/>
      <c r="CG1439"/>
      <c r="CH1439"/>
      <c r="CI1439"/>
      <c r="CJ1439"/>
      <c r="CK1439"/>
      <c r="CL1439"/>
      <c r="CM1439"/>
      <c r="CN1439"/>
      <c r="CO1439"/>
      <c r="CP1439"/>
      <c r="CQ1439"/>
      <c r="CR1439"/>
      <c r="CS1439"/>
      <c r="CT1439"/>
      <c r="CU1439"/>
      <c r="CV1439"/>
      <c r="CW1439"/>
      <c r="CX1439"/>
      <c r="CY1439"/>
      <c r="CZ1439"/>
      <c r="DA1439"/>
      <c r="DB1439"/>
      <c r="DC1439"/>
      <c r="DD1439"/>
      <c r="DE1439"/>
      <c r="DF1439"/>
      <c r="DG1439"/>
      <c r="DH1439"/>
      <c r="DI1439"/>
      <c r="DJ1439"/>
      <c r="DK1439"/>
      <c r="DL1439"/>
      <c r="DM1439"/>
      <c r="DN1439"/>
      <c r="DO1439"/>
      <c r="DP1439"/>
      <c r="DQ1439"/>
      <c r="DR1439"/>
      <c r="DS1439"/>
      <c r="DT1439"/>
      <c r="DU1439"/>
      <c r="DV1439"/>
      <c r="DW1439"/>
      <c r="DX1439"/>
      <c r="DY1439"/>
      <c r="DZ1439"/>
      <c r="EA1439"/>
      <c r="EB1439"/>
    </row>
    <row r="1440" spans="1:132" x14ac:dyDescent="0.25">
      <c r="A1440" s="280"/>
      <c r="B1440" s="279" t="s">
        <v>1192</v>
      </c>
      <c r="C1440" s="270"/>
      <c r="D1440" s="357"/>
      <c r="E1440" s="365"/>
      <c r="F1440" s="370"/>
      <c r="G1440" s="374"/>
      <c r="H1440" s="52">
        <f t="shared" si="410"/>
        <v>0</v>
      </c>
      <c r="I1440" s="360"/>
      <c r="J1440" s="55">
        <f t="shared" si="406"/>
        <v>0</v>
      </c>
      <c r="K1440" s="361">
        <f t="shared" si="407"/>
        <v>0</v>
      </c>
      <c r="L1440" s="469">
        <f t="shared" si="408"/>
        <v>0</v>
      </c>
      <c r="M1440" s="351"/>
      <c r="N1440" s="351"/>
      <c r="O1440" s="351"/>
      <c r="P1440" s="351"/>
      <c r="Q1440" s="351"/>
      <c r="R1440"/>
      <c r="S1440"/>
      <c r="T1440"/>
      <c r="U1440"/>
      <c r="V1440"/>
      <c r="W1440"/>
      <c r="X1440"/>
      <c r="Y1440"/>
      <c r="Z1440"/>
      <c r="AA1440" s="465"/>
      <c r="AB1440"/>
      <c r="AC1440"/>
      <c r="AD1440" s="465"/>
      <c r="AE1440"/>
      <c r="AF1440"/>
      <c r="AG1440" s="465"/>
      <c r="AH1440"/>
      <c r="AI1440"/>
      <c r="AJ1440" s="465"/>
      <c r="AK1440"/>
      <c r="AL1440"/>
      <c r="AM1440" s="465"/>
      <c r="AN1440"/>
      <c r="AO1440"/>
      <c r="AP1440" s="465"/>
      <c r="AQ1440"/>
      <c r="AR1440"/>
      <c r="AS1440" s="465"/>
      <c r="AT1440" s="495"/>
      <c r="AU1440"/>
      <c r="AV1440" s="465"/>
      <c r="AW1440" s="495"/>
      <c r="AX1440" s="495"/>
      <c r="AY1440" s="465"/>
      <c r="AZ1440" s="458">
        <f t="shared" si="405"/>
        <v>0</v>
      </c>
      <c r="BA1440" s="86">
        <f t="shared" si="412"/>
        <v>0</v>
      </c>
      <c r="BB1440"/>
      <c r="BC1440" s="465"/>
      <c r="BD1440" s="253">
        <v>0</v>
      </c>
      <c r="BE1440" s="66">
        <f t="shared" si="413"/>
        <v>0</v>
      </c>
      <c r="BF1440" s="85">
        <f t="shared" si="414"/>
        <v>0</v>
      </c>
      <c r="BG1440"/>
      <c r="BH1440"/>
      <c r="BI1440"/>
      <c r="BJ1440"/>
      <c r="BK1440"/>
      <c r="BL1440"/>
      <c r="BM1440"/>
      <c r="BN1440"/>
      <c r="BO1440"/>
      <c r="BP1440"/>
      <c r="BQ1440"/>
      <c r="BR1440"/>
      <c r="BS1440"/>
      <c r="BT1440"/>
      <c r="BU1440"/>
      <c r="BV1440"/>
      <c r="BW1440"/>
      <c r="BX1440"/>
      <c r="BY1440"/>
      <c r="BZ1440"/>
      <c r="CA1440"/>
      <c r="CB1440"/>
      <c r="CC1440"/>
      <c r="CD1440"/>
      <c r="CE1440"/>
      <c r="CF1440"/>
      <c r="CG1440"/>
      <c r="CH1440"/>
      <c r="CI1440"/>
      <c r="CJ1440"/>
      <c r="CK1440"/>
      <c r="CL1440"/>
      <c r="CM1440"/>
      <c r="CN1440"/>
      <c r="CO1440"/>
      <c r="CP1440"/>
      <c r="CQ1440"/>
      <c r="CR1440"/>
      <c r="CS1440"/>
      <c r="CT1440"/>
      <c r="CU1440"/>
      <c r="CV1440"/>
      <c r="CW1440"/>
      <c r="CX1440"/>
      <c r="CY1440"/>
      <c r="CZ1440"/>
      <c r="DA1440"/>
      <c r="DB1440"/>
      <c r="DC1440"/>
      <c r="DD1440"/>
      <c r="DE1440"/>
      <c r="DF1440"/>
      <c r="DG1440"/>
      <c r="DH1440"/>
      <c r="DI1440"/>
      <c r="DJ1440"/>
      <c r="DK1440"/>
      <c r="DL1440"/>
      <c r="DM1440"/>
      <c r="DN1440"/>
      <c r="DO1440"/>
      <c r="DP1440"/>
      <c r="DQ1440"/>
      <c r="DR1440"/>
      <c r="DS1440"/>
      <c r="DT1440"/>
      <c r="DU1440"/>
      <c r="DV1440"/>
      <c r="DW1440"/>
      <c r="DX1440"/>
      <c r="DY1440"/>
      <c r="DZ1440"/>
      <c r="EA1440"/>
      <c r="EB1440"/>
    </row>
    <row r="1441" spans="1:132" x14ac:dyDescent="0.25">
      <c r="A1441" s="280"/>
      <c r="B1441" s="295" t="s">
        <v>1193</v>
      </c>
      <c r="C1441" s="270"/>
      <c r="D1441" s="357"/>
      <c r="E1441" s="365"/>
      <c r="F1441" s="370"/>
      <c r="G1441" s="374"/>
      <c r="H1441" s="52">
        <f t="shared" si="410"/>
        <v>0</v>
      </c>
      <c r="I1441" s="360"/>
      <c r="J1441" s="55">
        <f t="shared" si="406"/>
        <v>0</v>
      </c>
      <c r="K1441" s="361">
        <f t="shared" si="407"/>
        <v>0</v>
      </c>
      <c r="L1441" s="469">
        <f t="shared" si="408"/>
        <v>0</v>
      </c>
      <c r="M1441" s="351"/>
      <c r="N1441" s="351"/>
      <c r="O1441" s="351"/>
      <c r="P1441" s="351"/>
      <c r="Q1441" s="351"/>
      <c r="R1441"/>
      <c r="S1441"/>
      <c r="T1441"/>
      <c r="U1441"/>
      <c r="V1441"/>
      <c r="W1441"/>
      <c r="X1441"/>
      <c r="Y1441"/>
      <c r="Z1441"/>
      <c r="AA1441" s="465"/>
      <c r="AB1441"/>
      <c r="AC1441"/>
      <c r="AD1441" s="465"/>
      <c r="AE1441"/>
      <c r="AF1441"/>
      <c r="AG1441" s="465"/>
      <c r="AH1441"/>
      <c r="AI1441"/>
      <c r="AJ1441" s="465"/>
      <c r="AK1441"/>
      <c r="AL1441"/>
      <c r="AM1441" s="465"/>
      <c r="AN1441"/>
      <c r="AO1441"/>
      <c r="AP1441" s="465"/>
      <c r="AQ1441"/>
      <c r="AR1441"/>
      <c r="AS1441" s="465"/>
      <c r="AT1441" s="495"/>
      <c r="AU1441"/>
      <c r="AV1441" s="465"/>
      <c r="AW1441" s="495"/>
      <c r="AX1441" s="495"/>
      <c r="AY1441" s="465"/>
      <c r="AZ1441" s="458">
        <f t="shared" si="405"/>
        <v>0</v>
      </c>
      <c r="BA1441" s="86">
        <f t="shared" si="412"/>
        <v>0</v>
      </c>
      <c r="BB1441"/>
      <c r="BC1441" s="465"/>
      <c r="BD1441" s="253">
        <v>0</v>
      </c>
      <c r="BE1441" s="66">
        <f t="shared" si="413"/>
        <v>0</v>
      </c>
      <c r="BF1441" s="85">
        <f t="shared" si="414"/>
        <v>0</v>
      </c>
      <c r="BG1441"/>
      <c r="BH1441"/>
      <c r="BI1441"/>
      <c r="BJ1441"/>
      <c r="BK1441"/>
      <c r="BL1441"/>
      <c r="BM1441"/>
      <c r="BN1441"/>
      <c r="BO1441"/>
      <c r="BP1441"/>
      <c r="BQ1441"/>
      <c r="BR1441"/>
      <c r="BS1441"/>
      <c r="BT1441"/>
      <c r="BU1441"/>
      <c r="BV1441"/>
      <c r="BW1441"/>
      <c r="BX1441"/>
      <c r="BY1441"/>
      <c r="BZ1441"/>
      <c r="CA1441"/>
      <c r="CB1441"/>
      <c r="CC1441"/>
      <c r="CD1441"/>
      <c r="CE1441"/>
      <c r="CF1441"/>
      <c r="CG1441"/>
      <c r="CH1441"/>
      <c r="CI1441"/>
      <c r="CJ1441"/>
      <c r="CK1441"/>
      <c r="CL1441"/>
      <c r="CM1441"/>
      <c r="CN1441"/>
      <c r="CO1441"/>
      <c r="CP1441"/>
      <c r="CQ1441"/>
      <c r="CR1441"/>
      <c r="CS1441"/>
      <c r="CT1441"/>
      <c r="CU1441"/>
      <c r="CV1441"/>
      <c r="CW1441"/>
      <c r="CX1441"/>
      <c r="CY1441"/>
      <c r="CZ1441"/>
      <c r="DA1441"/>
      <c r="DB1441"/>
      <c r="DC1441"/>
      <c r="DD1441"/>
      <c r="DE1441"/>
      <c r="DF1441"/>
      <c r="DG1441"/>
      <c r="DH1441"/>
      <c r="DI1441"/>
      <c r="DJ1441"/>
      <c r="DK1441"/>
      <c r="DL1441"/>
      <c r="DM1441"/>
      <c r="DN1441"/>
      <c r="DO1441"/>
      <c r="DP1441"/>
      <c r="DQ1441"/>
      <c r="DR1441"/>
      <c r="DS1441"/>
      <c r="DT1441"/>
      <c r="DU1441"/>
      <c r="DV1441"/>
      <c r="DW1441"/>
      <c r="DX1441"/>
      <c r="DY1441"/>
      <c r="DZ1441"/>
      <c r="EA1441"/>
      <c r="EB1441"/>
    </row>
    <row r="1442" spans="1:132" x14ac:dyDescent="0.25">
      <c r="A1442" s="280"/>
      <c r="B1442" s="279" t="s">
        <v>1194</v>
      </c>
      <c r="C1442" s="270"/>
      <c r="D1442" s="357"/>
      <c r="E1442" s="365"/>
      <c r="F1442" s="370"/>
      <c r="G1442" s="374"/>
      <c r="H1442" s="52">
        <f t="shared" si="410"/>
        <v>0</v>
      </c>
      <c r="I1442" s="360"/>
      <c r="J1442" s="55">
        <f t="shared" si="406"/>
        <v>0</v>
      </c>
      <c r="K1442" s="361">
        <f t="shared" si="407"/>
        <v>0</v>
      </c>
      <c r="L1442" s="469">
        <f t="shared" si="408"/>
        <v>0</v>
      </c>
      <c r="M1442" s="351"/>
      <c r="N1442" s="351"/>
      <c r="O1442" s="351"/>
      <c r="P1442" s="351"/>
      <c r="Q1442" s="351"/>
      <c r="R1442"/>
      <c r="S1442"/>
      <c r="T1442"/>
      <c r="U1442"/>
      <c r="V1442"/>
      <c r="W1442"/>
      <c r="X1442"/>
      <c r="Y1442"/>
      <c r="Z1442"/>
      <c r="AA1442" s="465"/>
      <c r="AB1442"/>
      <c r="AC1442"/>
      <c r="AD1442" s="465"/>
      <c r="AE1442"/>
      <c r="AF1442"/>
      <c r="AG1442" s="465"/>
      <c r="AH1442"/>
      <c r="AI1442"/>
      <c r="AJ1442" s="465"/>
      <c r="AK1442"/>
      <c r="AL1442"/>
      <c r="AM1442" s="465"/>
      <c r="AN1442"/>
      <c r="AO1442"/>
      <c r="AP1442" s="465"/>
      <c r="AQ1442"/>
      <c r="AR1442"/>
      <c r="AS1442" s="465"/>
      <c r="AT1442" s="495"/>
      <c r="AU1442"/>
      <c r="AV1442" s="465"/>
      <c r="AW1442" s="495"/>
      <c r="AX1442" s="495"/>
      <c r="AY1442" s="465"/>
      <c r="AZ1442" s="458">
        <f t="shared" si="405"/>
        <v>0</v>
      </c>
      <c r="BA1442" s="86">
        <f t="shared" si="412"/>
        <v>0</v>
      </c>
      <c r="BB1442"/>
      <c r="BC1442" s="465"/>
      <c r="BD1442" s="253">
        <v>0</v>
      </c>
      <c r="BE1442" s="66">
        <f t="shared" si="413"/>
        <v>0</v>
      </c>
      <c r="BF1442" s="85">
        <f t="shared" si="414"/>
        <v>0</v>
      </c>
      <c r="BG1442"/>
      <c r="BH1442"/>
      <c r="BI1442"/>
      <c r="BJ1442"/>
      <c r="BK1442"/>
      <c r="BL1442"/>
      <c r="BM1442"/>
      <c r="BN1442"/>
      <c r="BO1442"/>
      <c r="BP1442"/>
      <c r="BQ1442"/>
      <c r="BR1442"/>
      <c r="BS1442"/>
      <c r="BT1442"/>
      <c r="BU1442"/>
      <c r="BV1442"/>
      <c r="BW1442"/>
      <c r="BX1442"/>
      <c r="BY1442"/>
      <c r="BZ1442"/>
      <c r="CA1442"/>
      <c r="CB1442"/>
      <c r="CC1442"/>
      <c r="CD1442"/>
      <c r="CE1442"/>
      <c r="CF1442"/>
      <c r="CG1442"/>
      <c r="CH1442"/>
      <c r="CI1442"/>
      <c r="CJ1442"/>
      <c r="CK1442"/>
      <c r="CL1442"/>
      <c r="CM1442"/>
      <c r="CN1442"/>
      <c r="CO1442"/>
      <c r="CP1442"/>
      <c r="CQ1442"/>
      <c r="CR1442"/>
      <c r="CS1442"/>
      <c r="CT1442"/>
      <c r="CU1442"/>
      <c r="CV1442"/>
      <c r="CW1442"/>
      <c r="CX1442"/>
      <c r="CY1442"/>
      <c r="CZ1442"/>
      <c r="DA1442"/>
      <c r="DB1442"/>
      <c r="DC1442"/>
      <c r="DD1442"/>
      <c r="DE1442"/>
      <c r="DF1442"/>
      <c r="DG1442"/>
      <c r="DH1442"/>
      <c r="DI1442"/>
      <c r="DJ1442"/>
      <c r="DK1442"/>
      <c r="DL1442"/>
      <c r="DM1442"/>
      <c r="DN1442"/>
      <c r="DO1442"/>
      <c r="DP1442"/>
      <c r="DQ1442"/>
      <c r="DR1442"/>
      <c r="DS1442"/>
      <c r="DT1442"/>
      <c r="DU1442"/>
      <c r="DV1442"/>
      <c r="DW1442"/>
      <c r="DX1442"/>
      <c r="DY1442"/>
      <c r="DZ1442"/>
      <c r="EA1442"/>
      <c r="EB1442"/>
    </row>
    <row r="1443" spans="1:132" x14ac:dyDescent="0.25">
      <c r="A1443" s="280"/>
      <c r="B1443" s="279" t="s">
        <v>1195</v>
      </c>
      <c r="C1443" s="270"/>
      <c r="D1443" s="357"/>
      <c r="E1443" s="365"/>
      <c r="F1443" s="370"/>
      <c r="G1443" s="374"/>
      <c r="H1443" s="52">
        <f t="shared" si="410"/>
        <v>0</v>
      </c>
      <c r="I1443" s="360"/>
      <c r="J1443" s="55">
        <f t="shared" si="406"/>
        <v>0</v>
      </c>
      <c r="K1443" s="361">
        <f t="shared" si="407"/>
        <v>0</v>
      </c>
      <c r="L1443" s="469">
        <f t="shared" si="408"/>
        <v>0</v>
      </c>
      <c r="M1443" s="351"/>
      <c r="N1443" s="351"/>
      <c r="O1443" s="351"/>
      <c r="P1443" s="351"/>
      <c r="Q1443" s="351"/>
      <c r="R1443"/>
      <c r="S1443"/>
      <c r="T1443"/>
      <c r="U1443"/>
      <c r="V1443"/>
      <c r="W1443"/>
      <c r="X1443"/>
      <c r="Y1443"/>
      <c r="Z1443"/>
      <c r="AA1443" s="465"/>
      <c r="AB1443"/>
      <c r="AC1443"/>
      <c r="AD1443" s="465"/>
      <c r="AE1443"/>
      <c r="AF1443"/>
      <c r="AG1443" s="465"/>
      <c r="AH1443"/>
      <c r="AI1443"/>
      <c r="AJ1443" s="465"/>
      <c r="AK1443"/>
      <c r="AL1443"/>
      <c r="AM1443" s="465"/>
      <c r="AN1443"/>
      <c r="AO1443"/>
      <c r="AP1443" s="465"/>
      <c r="AQ1443"/>
      <c r="AR1443"/>
      <c r="AS1443" s="465"/>
      <c r="AT1443" s="495"/>
      <c r="AU1443"/>
      <c r="AV1443" s="465"/>
      <c r="AW1443" s="495"/>
      <c r="AX1443" s="495"/>
      <c r="AY1443" s="465"/>
      <c r="AZ1443" s="458">
        <f t="shared" si="405"/>
        <v>0</v>
      </c>
      <c r="BA1443" s="86">
        <f t="shared" si="412"/>
        <v>0</v>
      </c>
      <c r="BB1443"/>
      <c r="BC1443" s="465"/>
      <c r="BD1443" s="253">
        <v>0</v>
      </c>
      <c r="BE1443" s="66">
        <f t="shared" si="413"/>
        <v>0</v>
      </c>
      <c r="BF1443" s="85">
        <f t="shared" si="414"/>
        <v>0</v>
      </c>
      <c r="BG1443"/>
      <c r="BH1443"/>
      <c r="BI1443"/>
      <c r="BJ1443"/>
      <c r="BK1443"/>
      <c r="BL1443"/>
      <c r="BM1443"/>
      <c r="BN1443"/>
      <c r="BO1443"/>
      <c r="BP1443"/>
      <c r="BQ1443"/>
      <c r="BR1443"/>
      <c r="BS1443"/>
      <c r="BT1443"/>
      <c r="BU1443"/>
      <c r="BV1443"/>
      <c r="BW1443"/>
      <c r="BX1443"/>
      <c r="BY1443"/>
      <c r="BZ1443"/>
      <c r="CA1443"/>
      <c r="CB1443"/>
      <c r="CC1443"/>
      <c r="CD1443"/>
      <c r="CE1443"/>
      <c r="CF1443"/>
      <c r="CG1443"/>
      <c r="CH1443"/>
      <c r="CI1443"/>
      <c r="CJ1443"/>
      <c r="CK1443"/>
      <c r="CL1443"/>
      <c r="CM1443"/>
      <c r="CN1443"/>
      <c r="CO1443"/>
      <c r="CP1443"/>
      <c r="CQ1443"/>
      <c r="CR1443"/>
      <c r="CS1443"/>
      <c r="CT1443"/>
      <c r="CU1443"/>
      <c r="CV1443"/>
      <c r="CW1443"/>
      <c r="CX1443"/>
      <c r="CY1443"/>
      <c r="CZ1443"/>
      <c r="DA1443"/>
      <c r="DB1443"/>
      <c r="DC1443"/>
      <c r="DD1443"/>
      <c r="DE1443"/>
      <c r="DF1443"/>
      <c r="DG1443"/>
      <c r="DH1443"/>
      <c r="DI1443"/>
      <c r="DJ1443"/>
      <c r="DK1443"/>
      <c r="DL1443"/>
      <c r="DM1443"/>
      <c r="DN1443"/>
      <c r="DO1443"/>
      <c r="DP1443"/>
      <c r="DQ1443"/>
      <c r="DR1443"/>
      <c r="DS1443"/>
      <c r="DT1443"/>
      <c r="DU1443"/>
      <c r="DV1443"/>
      <c r="DW1443"/>
      <c r="DX1443"/>
      <c r="DY1443"/>
      <c r="DZ1443"/>
      <c r="EA1443"/>
      <c r="EB1443"/>
    </row>
    <row r="1444" spans="1:132" x14ac:dyDescent="0.25">
      <c r="A1444" s="280"/>
      <c r="B1444" s="279"/>
      <c r="C1444" s="270" t="s">
        <v>1425</v>
      </c>
      <c r="D1444" s="371"/>
      <c r="E1444" s="372"/>
      <c r="F1444" s="370" t="str">
        <f t="shared" ref="F1444" si="417">IF(E1444&gt;0,E1444*D1444," ")</f>
        <v xml:space="preserve"> </v>
      </c>
      <c r="G1444" s="374">
        <v>2.7</v>
      </c>
      <c r="H1444" s="52">
        <f t="shared" si="410"/>
        <v>0</v>
      </c>
      <c r="I1444" s="360"/>
      <c r="J1444" s="55">
        <f t="shared" si="406"/>
        <v>0</v>
      </c>
      <c r="K1444" s="361">
        <f t="shared" si="407"/>
        <v>2.7</v>
      </c>
      <c r="L1444" s="469">
        <f t="shared" si="408"/>
        <v>0</v>
      </c>
      <c r="M1444" s="351"/>
      <c r="N1444" s="351"/>
      <c r="O1444" s="351"/>
      <c r="P1444" s="351"/>
      <c r="Q1444" s="351"/>
      <c r="R1444"/>
      <c r="S1444"/>
      <c r="T1444"/>
      <c r="U1444"/>
      <c r="V1444"/>
      <c r="W1444"/>
      <c r="X1444"/>
      <c r="Y1444"/>
      <c r="Z1444"/>
      <c r="AA1444" s="465"/>
      <c r="AB1444"/>
      <c r="AC1444"/>
      <c r="AD1444" s="465"/>
      <c r="AE1444"/>
      <c r="AF1444"/>
      <c r="AG1444" s="465"/>
      <c r="AH1444"/>
      <c r="AI1444"/>
      <c r="AJ1444" s="465"/>
      <c r="AK1444"/>
      <c r="AL1444"/>
      <c r="AM1444" s="465"/>
      <c r="AN1444"/>
      <c r="AO1444"/>
      <c r="AP1444" s="465"/>
      <c r="AQ1444"/>
      <c r="AR1444"/>
      <c r="AS1444" s="465"/>
      <c r="AT1444" s="495"/>
      <c r="AU1444"/>
      <c r="AV1444" s="465"/>
      <c r="AW1444" s="495"/>
      <c r="AX1444" s="495"/>
      <c r="AY1444" s="465"/>
      <c r="AZ1444" s="458">
        <f t="shared" si="405"/>
        <v>0</v>
      </c>
      <c r="BA1444" s="86">
        <f t="shared" si="412"/>
        <v>0</v>
      </c>
      <c r="BB1444"/>
      <c r="BC1444" s="465"/>
      <c r="BD1444" s="253">
        <v>0</v>
      </c>
      <c r="BE1444" s="66">
        <f t="shared" si="413"/>
        <v>0</v>
      </c>
      <c r="BF1444" s="85">
        <f t="shared" si="414"/>
        <v>0</v>
      </c>
      <c r="BG1444"/>
      <c r="BH1444"/>
      <c r="BI1444"/>
      <c r="BJ1444"/>
      <c r="BK1444"/>
      <c r="BL1444"/>
      <c r="BM1444"/>
      <c r="BN1444"/>
      <c r="BO1444"/>
      <c r="BP1444"/>
      <c r="BQ1444"/>
      <c r="BR1444"/>
      <c r="BS1444"/>
      <c r="BT1444"/>
      <c r="BU1444"/>
      <c r="BV1444"/>
      <c r="BW1444"/>
      <c r="BX1444"/>
      <c r="BY1444"/>
      <c r="BZ1444"/>
      <c r="CA1444"/>
      <c r="CB1444"/>
      <c r="CC1444"/>
      <c r="CD1444"/>
      <c r="CE1444"/>
      <c r="CF1444"/>
      <c r="CG1444"/>
      <c r="CH1444"/>
      <c r="CI1444"/>
      <c r="CJ1444"/>
      <c r="CK1444"/>
      <c r="CL1444"/>
      <c r="CM1444"/>
      <c r="CN1444"/>
      <c r="CO1444"/>
      <c r="CP1444"/>
      <c r="CQ1444"/>
      <c r="CR1444"/>
      <c r="CS1444"/>
      <c r="CT1444"/>
      <c r="CU1444"/>
      <c r="CV1444"/>
      <c r="CW1444"/>
      <c r="CX1444"/>
      <c r="CY1444"/>
      <c r="CZ1444"/>
      <c r="DA1444"/>
      <c r="DB1444"/>
      <c r="DC1444"/>
      <c r="DD1444"/>
      <c r="DE1444"/>
      <c r="DF1444"/>
      <c r="DG1444"/>
      <c r="DH1444"/>
      <c r="DI1444"/>
      <c r="DJ1444"/>
      <c r="DK1444"/>
      <c r="DL1444"/>
      <c r="DM1444"/>
      <c r="DN1444"/>
      <c r="DO1444"/>
      <c r="DP1444"/>
      <c r="DQ1444"/>
      <c r="DR1444"/>
      <c r="DS1444"/>
      <c r="DT1444"/>
      <c r="DU1444"/>
      <c r="DV1444"/>
      <c r="DW1444"/>
      <c r="DX1444"/>
      <c r="DY1444"/>
      <c r="DZ1444"/>
      <c r="EA1444"/>
      <c r="EB1444"/>
    </row>
    <row r="1445" spans="1:132" x14ac:dyDescent="0.25">
      <c r="A1445" s="280"/>
      <c r="B1445" s="293"/>
      <c r="C1445" s="270"/>
      <c r="D1445" s="357"/>
      <c r="E1445" s="365"/>
      <c r="F1445" s="370"/>
      <c r="G1445" s="374"/>
      <c r="H1445" s="52">
        <f t="shared" si="410"/>
        <v>0</v>
      </c>
      <c r="I1445" s="360"/>
      <c r="J1445" s="55">
        <f t="shared" si="406"/>
        <v>0</v>
      </c>
      <c r="K1445" s="361">
        <f t="shared" si="407"/>
        <v>0</v>
      </c>
      <c r="L1445" s="469">
        <f t="shared" si="408"/>
        <v>0</v>
      </c>
      <c r="M1445" s="351"/>
      <c r="N1445" s="351"/>
      <c r="O1445" s="351"/>
      <c r="P1445" s="351"/>
      <c r="Q1445" s="351"/>
      <c r="R1445"/>
      <c r="S1445"/>
      <c r="T1445"/>
      <c r="U1445"/>
      <c r="V1445"/>
      <c r="W1445"/>
      <c r="X1445"/>
      <c r="Y1445"/>
      <c r="Z1445"/>
      <c r="AA1445" s="465"/>
      <c r="AB1445"/>
      <c r="AC1445"/>
      <c r="AD1445" s="465"/>
      <c r="AE1445"/>
      <c r="AF1445"/>
      <c r="AG1445" s="465"/>
      <c r="AH1445"/>
      <c r="AI1445"/>
      <c r="AJ1445" s="465"/>
      <c r="AK1445"/>
      <c r="AL1445"/>
      <c r="AM1445" s="465"/>
      <c r="AN1445"/>
      <c r="AO1445"/>
      <c r="AP1445" s="465"/>
      <c r="AQ1445"/>
      <c r="AR1445"/>
      <c r="AS1445" s="465"/>
      <c r="AT1445" s="495"/>
      <c r="AU1445"/>
      <c r="AV1445" s="465"/>
      <c r="AW1445" s="495"/>
      <c r="AX1445" s="495"/>
      <c r="AY1445" s="465"/>
      <c r="AZ1445" s="458">
        <f t="shared" si="405"/>
        <v>0</v>
      </c>
      <c r="BA1445" s="86">
        <f t="shared" si="412"/>
        <v>0</v>
      </c>
      <c r="BB1445"/>
      <c r="BC1445" s="465"/>
      <c r="BD1445" s="253">
        <v>0</v>
      </c>
      <c r="BE1445" s="66">
        <f t="shared" si="413"/>
        <v>0</v>
      </c>
      <c r="BF1445" s="85">
        <f t="shared" si="414"/>
        <v>0</v>
      </c>
      <c r="BG1445"/>
      <c r="BH1445"/>
      <c r="BI1445"/>
      <c r="BJ1445"/>
      <c r="BK1445"/>
      <c r="BL1445"/>
      <c r="BM1445"/>
      <c r="BN1445"/>
      <c r="BO1445"/>
      <c r="BP1445"/>
      <c r="BQ1445"/>
      <c r="BR1445"/>
      <c r="BS1445"/>
      <c r="BT1445"/>
      <c r="BU1445"/>
      <c r="BV1445"/>
      <c r="BW1445"/>
      <c r="BX1445"/>
      <c r="BY1445"/>
      <c r="BZ1445"/>
      <c r="CA1445"/>
      <c r="CB1445"/>
      <c r="CC1445"/>
      <c r="CD1445"/>
      <c r="CE1445"/>
      <c r="CF1445"/>
      <c r="CG1445"/>
      <c r="CH1445"/>
      <c r="CI1445"/>
      <c r="CJ1445"/>
      <c r="CK1445"/>
      <c r="CL1445"/>
      <c r="CM1445"/>
      <c r="CN1445"/>
      <c r="CO1445"/>
      <c r="CP1445"/>
      <c r="CQ1445"/>
      <c r="CR1445"/>
      <c r="CS1445"/>
      <c r="CT1445"/>
      <c r="CU1445"/>
      <c r="CV1445"/>
      <c r="CW1445"/>
      <c r="CX1445"/>
      <c r="CY1445"/>
      <c r="CZ1445"/>
      <c r="DA1445"/>
      <c r="DB1445"/>
      <c r="DC1445"/>
      <c r="DD1445"/>
      <c r="DE1445"/>
      <c r="DF1445"/>
      <c r="DG1445"/>
      <c r="DH1445"/>
      <c r="DI1445"/>
      <c r="DJ1445"/>
      <c r="DK1445"/>
      <c r="DL1445"/>
      <c r="DM1445"/>
      <c r="DN1445"/>
      <c r="DO1445"/>
      <c r="DP1445"/>
      <c r="DQ1445"/>
      <c r="DR1445"/>
      <c r="DS1445"/>
      <c r="DT1445"/>
      <c r="DU1445"/>
      <c r="DV1445"/>
      <c r="DW1445"/>
      <c r="DX1445"/>
      <c r="DY1445"/>
      <c r="DZ1445"/>
      <c r="EA1445"/>
      <c r="EB1445"/>
    </row>
    <row r="1446" spans="1:132" x14ac:dyDescent="0.25">
      <c r="A1446" s="272" t="str">
        <f>A1429</f>
        <v>I.2.</v>
      </c>
      <c r="B1446" s="289" t="str">
        <f>B1429&amp;" ukupno:"</f>
        <v>Betonski radovi ukupno:</v>
      </c>
      <c r="C1446" s="270"/>
      <c r="D1446" s="357"/>
      <c r="E1446" s="365"/>
      <c r="F1446" s="376">
        <f>SUM(F1429:F1445)</f>
        <v>0</v>
      </c>
      <c r="G1446" s="374"/>
      <c r="H1446" s="52">
        <f>SUM(H1429:H1445)</f>
        <v>0</v>
      </c>
      <c r="I1446" s="360"/>
      <c r="J1446" s="55">
        <f>SUM(J1429:J1445)</f>
        <v>0</v>
      </c>
      <c r="K1446" s="361">
        <f t="shared" si="407"/>
        <v>0</v>
      </c>
      <c r="L1446" s="469">
        <f>SUM(L1429:L1445)</f>
        <v>0</v>
      </c>
      <c r="M1446" s="351"/>
      <c r="N1446" s="351"/>
      <c r="O1446" s="351"/>
      <c r="P1446" s="351"/>
      <c r="Q1446" s="351"/>
      <c r="R1446"/>
      <c r="S1446"/>
      <c r="T1446"/>
      <c r="U1446"/>
      <c r="V1446"/>
      <c r="W1446"/>
      <c r="X1446"/>
      <c r="Y1446"/>
      <c r="Z1446"/>
      <c r="AA1446" s="465"/>
      <c r="AB1446"/>
      <c r="AC1446"/>
      <c r="AD1446" s="465"/>
      <c r="AE1446"/>
      <c r="AF1446"/>
      <c r="AG1446" s="465"/>
      <c r="AH1446"/>
      <c r="AI1446"/>
      <c r="AJ1446" s="465"/>
      <c r="AK1446"/>
      <c r="AL1446"/>
      <c r="AM1446" s="465"/>
      <c r="AN1446"/>
      <c r="AO1446"/>
      <c r="AP1446" s="465"/>
      <c r="AQ1446"/>
      <c r="AR1446"/>
      <c r="AS1446" s="465"/>
      <c r="AT1446" s="495"/>
      <c r="AU1446"/>
      <c r="AV1446" s="465"/>
      <c r="AW1446" s="495"/>
      <c r="AX1446" s="495"/>
      <c r="AY1446" s="465"/>
      <c r="AZ1446" s="458">
        <f t="shared" si="405"/>
        <v>0</v>
      </c>
      <c r="BA1446" s="86">
        <f t="shared" si="412"/>
        <v>0</v>
      </c>
      <c r="BB1446"/>
      <c r="BC1446" s="465"/>
      <c r="BD1446" s="253">
        <v>0</v>
      </c>
      <c r="BE1446" s="66">
        <f t="shared" si="413"/>
        <v>0</v>
      </c>
      <c r="BF1446" s="85">
        <f t="shared" si="414"/>
        <v>0</v>
      </c>
      <c r="BG1446"/>
      <c r="BH1446"/>
      <c r="BI1446"/>
      <c r="BJ1446"/>
      <c r="BK1446"/>
      <c r="BL1446"/>
      <c r="BM1446"/>
      <c r="BN1446"/>
      <c r="BO1446"/>
      <c r="BP1446"/>
      <c r="BQ1446"/>
      <c r="BR1446"/>
      <c r="BS1446"/>
      <c r="BT1446"/>
      <c r="BU1446"/>
      <c r="BV1446"/>
      <c r="BW1446"/>
      <c r="BX1446"/>
      <c r="BY1446"/>
      <c r="BZ1446"/>
      <c r="CA1446"/>
      <c r="CB1446"/>
      <c r="CC1446"/>
      <c r="CD1446"/>
      <c r="CE1446"/>
      <c r="CF1446"/>
      <c r="CG1446"/>
      <c r="CH1446"/>
      <c r="CI1446"/>
      <c r="CJ1446"/>
      <c r="CK1446"/>
      <c r="CL1446"/>
      <c r="CM1446"/>
      <c r="CN1446"/>
      <c r="CO1446"/>
      <c r="CP1446"/>
      <c r="CQ1446"/>
      <c r="CR1446"/>
      <c r="CS1446"/>
      <c r="CT1446"/>
      <c r="CU1446"/>
      <c r="CV1446"/>
      <c r="CW1446"/>
      <c r="CX1446"/>
      <c r="CY1446"/>
      <c r="CZ1446"/>
      <c r="DA1446"/>
      <c r="DB1446"/>
      <c r="DC1446"/>
      <c r="DD1446"/>
      <c r="DE1446"/>
      <c r="DF1446"/>
      <c r="DG1446"/>
      <c r="DH1446"/>
      <c r="DI1446"/>
      <c r="DJ1446"/>
      <c r="DK1446"/>
      <c r="DL1446"/>
      <c r="DM1446"/>
      <c r="DN1446"/>
      <c r="DO1446"/>
      <c r="DP1446"/>
      <c r="DQ1446"/>
      <c r="DR1446"/>
      <c r="DS1446"/>
      <c r="DT1446"/>
      <c r="DU1446"/>
      <c r="DV1446"/>
      <c r="DW1446"/>
      <c r="DX1446"/>
      <c r="DY1446"/>
      <c r="DZ1446"/>
      <c r="EA1446"/>
      <c r="EB1446"/>
    </row>
    <row r="1447" spans="1:132" x14ac:dyDescent="0.25">
      <c r="A1447" s="272"/>
      <c r="B1447" s="289"/>
      <c r="C1447" s="270"/>
      <c r="D1447" s="357"/>
      <c r="E1447" s="365"/>
      <c r="F1447" s="376"/>
      <c r="G1447" s="374"/>
      <c r="H1447" s="52">
        <f t="shared" si="410"/>
        <v>0</v>
      </c>
      <c r="I1447" s="360"/>
      <c r="J1447" s="55">
        <f t="shared" si="406"/>
        <v>0</v>
      </c>
      <c r="K1447" s="361">
        <f t="shared" si="407"/>
        <v>0</v>
      </c>
      <c r="L1447" s="469">
        <f t="shared" si="408"/>
        <v>0</v>
      </c>
      <c r="M1447" s="351"/>
      <c r="N1447" s="351"/>
      <c r="O1447" s="351"/>
      <c r="P1447" s="351"/>
      <c r="Q1447" s="351"/>
      <c r="R1447"/>
      <c r="S1447"/>
      <c r="T1447"/>
      <c r="U1447"/>
      <c r="V1447"/>
      <c r="W1447"/>
      <c r="X1447"/>
      <c r="Y1447"/>
      <c r="Z1447"/>
      <c r="AA1447" s="465"/>
      <c r="AB1447"/>
      <c r="AC1447"/>
      <c r="AD1447" s="465"/>
      <c r="AE1447"/>
      <c r="AF1447"/>
      <c r="AG1447" s="465"/>
      <c r="AH1447"/>
      <c r="AI1447"/>
      <c r="AJ1447" s="465"/>
      <c r="AK1447"/>
      <c r="AL1447"/>
      <c r="AM1447" s="465"/>
      <c r="AN1447"/>
      <c r="AO1447"/>
      <c r="AP1447" s="465"/>
      <c r="AQ1447"/>
      <c r="AR1447"/>
      <c r="AS1447" s="465"/>
      <c r="AT1447" s="495"/>
      <c r="AU1447"/>
      <c r="AV1447" s="465"/>
      <c r="AW1447" s="495"/>
      <c r="AX1447" s="495"/>
      <c r="AY1447" s="465"/>
      <c r="AZ1447" s="458">
        <f t="shared" si="405"/>
        <v>0</v>
      </c>
      <c r="BA1447" s="86">
        <f t="shared" si="412"/>
        <v>0</v>
      </c>
      <c r="BB1447"/>
      <c r="BC1447" s="465"/>
      <c r="BD1447" s="253">
        <v>0</v>
      </c>
      <c r="BE1447" s="66">
        <f t="shared" si="413"/>
        <v>0</v>
      </c>
      <c r="BF1447" s="85">
        <f t="shared" si="414"/>
        <v>0</v>
      </c>
      <c r="BG1447"/>
      <c r="BH1447"/>
      <c r="BI1447"/>
      <c r="BJ1447"/>
      <c r="BK1447"/>
      <c r="BL1447"/>
      <c r="BM1447"/>
      <c r="BN1447"/>
      <c r="BO1447"/>
      <c r="BP1447"/>
      <c r="BQ1447"/>
      <c r="BR1447"/>
      <c r="BS1447"/>
      <c r="BT1447"/>
      <c r="BU1447"/>
      <c r="BV1447"/>
      <c r="BW1447"/>
      <c r="BX1447"/>
      <c r="BY1447"/>
      <c r="BZ1447"/>
      <c r="CA1447"/>
      <c r="CB1447"/>
      <c r="CC1447"/>
      <c r="CD1447"/>
      <c r="CE1447"/>
      <c r="CF1447"/>
      <c r="CG1447"/>
      <c r="CH1447"/>
      <c r="CI1447"/>
      <c r="CJ1447"/>
      <c r="CK1447"/>
      <c r="CL1447"/>
      <c r="CM1447"/>
      <c r="CN1447"/>
      <c r="CO1447"/>
      <c r="CP1447"/>
      <c r="CQ1447"/>
      <c r="CR1447"/>
      <c r="CS1447"/>
      <c r="CT1447"/>
      <c r="CU1447"/>
      <c r="CV1447"/>
      <c r="CW1447"/>
      <c r="CX1447"/>
      <c r="CY1447"/>
      <c r="CZ1447"/>
      <c r="DA1447"/>
      <c r="DB1447"/>
      <c r="DC1447"/>
      <c r="DD1447"/>
      <c r="DE1447"/>
      <c r="DF1447"/>
      <c r="DG1447"/>
      <c r="DH1447"/>
      <c r="DI1447"/>
      <c r="DJ1447"/>
      <c r="DK1447"/>
      <c r="DL1447"/>
      <c r="DM1447"/>
      <c r="DN1447"/>
      <c r="DO1447"/>
      <c r="DP1447"/>
      <c r="DQ1447"/>
      <c r="DR1447"/>
      <c r="DS1447"/>
      <c r="DT1447"/>
      <c r="DU1447"/>
      <c r="DV1447"/>
      <c r="DW1447"/>
      <c r="DX1447"/>
      <c r="DY1447"/>
      <c r="DZ1447"/>
      <c r="EA1447"/>
      <c r="EB1447"/>
    </row>
    <row r="1448" spans="1:132" x14ac:dyDescent="0.25">
      <c r="A1448" s="290" t="s">
        <v>1196</v>
      </c>
      <c r="B1448" s="296" t="s">
        <v>1197</v>
      </c>
      <c r="C1448" s="270"/>
      <c r="D1448" s="357"/>
      <c r="E1448" s="365"/>
      <c r="F1448" s="376"/>
      <c r="G1448" s="374"/>
      <c r="H1448" s="52">
        <f t="shared" si="410"/>
        <v>0</v>
      </c>
      <c r="I1448" s="360"/>
      <c r="J1448" s="55">
        <f t="shared" si="406"/>
        <v>0</v>
      </c>
      <c r="K1448" s="361">
        <f t="shared" si="407"/>
        <v>0</v>
      </c>
      <c r="L1448" s="469">
        <f t="shared" si="408"/>
        <v>0</v>
      </c>
      <c r="M1448" s="351"/>
      <c r="N1448" s="351"/>
      <c r="O1448" s="351"/>
      <c r="P1448" s="351"/>
      <c r="Q1448" s="351"/>
      <c r="R1448"/>
      <c r="S1448"/>
      <c r="T1448"/>
      <c r="U1448"/>
      <c r="V1448"/>
      <c r="W1448"/>
      <c r="X1448"/>
      <c r="Y1448"/>
      <c r="Z1448"/>
      <c r="AA1448" s="465"/>
      <c r="AB1448"/>
      <c r="AC1448"/>
      <c r="AD1448" s="465"/>
      <c r="AE1448"/>
      <c r="AF1448"/>
      <c r="AG1448" s="465"/>
      <c r="AH1448"/>
      <c r="AI1448"/>
      <c r="AJ1448" s="465"/>
      <c r="AK1448"/>
      <c r="AL1448"/>
      <c r="AM1448" s="465"/>
      <c r="AN1448"/>
      <c r="AO1448"/>
      <c r="AP1448" s="465"/>
      <c r="AQ1448"/>
      <c r="AR1448"/>
      <c r="AS1448" s="465"/>
      <c r="AT1448" s="495"/>
      <c r="AU1448"/>
      <c r="AV1448" s="465"/>
      <c r="AW1448" s="495"/>
      <c r="AX1448" s="495"/>
      <c r="AY1448" s="465"/>
      <c r="AZ1448" s="458">
        <f t="shared" ref="AZ1448:AZ1511" si="418">Y1448+AB1448+AE1448+AH1448+AK1448+AN1448+AQ1448+AT1448+AW1448+V1448+S1448+P1448+M1448</f>
        <v>0</v>
      </c>
      <c r="BA1448" s="86">
        <f t="shared" si="412"/>
        <v>0</v>
      </c>
      <c r="BB1448"/>
      <c r="BC1448" s="465"/>
      <c r="BD1448" s="253">
        <v>0</v>
      </c>
      <c r="BE1448" s="66">
        <f t="shared" si="413"/>
        <v>0</v>
      </c>
      <c r="BF1448" s="85">
        <f t="shared" si="414"/>
        <v>0</v>
      </c>
      <c r="BG1448"/>
      <c r="BH1448"/>
      <c r="BI1448"/>
      <c r="BJ1448"/>
      <c r="BK1448"/>
      <c r="BL1448"/>
      <c r="BM1448"/>
      <c r="BN1448"/>
      <c r="BO1448"/>
      <c r="BP1448"/>
      <c r="BQ1448"/>
      <c r="BR1448"/>
      <c r="BS1448"/>
      <c r="BT1448"/>
      <c r="BU1448"/>
      <c r="BV1448"/>
      <c r="BW1448"/>
      <c r="BX1448"/>
      <c r="BY1448"/>
      <c r="BZ1448"/>
      <c r="CA1448"/>
      <c r="CB1448"/>
      <c r="CC1448"/>
      <c r="CD1448"/>
      <c r="CE1448"/>
      <c r="CF1448"/>
      <c r="CG1448"/>
      <c r="CH1448"/>
      <c r="CI1448"/>
      <c r="CJ1448"/>
      <c r="CK1448"/>
      <c r="CL1448"/>
      <c r="CM1448"/>
      <c r="CN1448"/>
      <c r="CO1448"/>
      <c r="CP1448"/>
      <c r="CQ1448"/>
      <c r="CR1448"/>
      <c r="CS1448"/>
      <c r="CT1448"/>
      <c r="CU1448"/>
      <c r="CV1448"/>
      <c r="CW1448"/>
      <c r="CX1448"/>
      <c r="CY1448"/>
      <c r="CZ1448"/>
      <c r="DA1448"/>
      <c r="DB1448"/>
      <c r="DC1448"/>
      <c r="DD1448"/>
      <c r="DE1448"/>
      <c r="DF1448"/>
      <c r="DG1448"/>
      <c r="DH1448"/>
      <c r="DI1448"/>
      <c r="DJ1448"/>
      <c r="DK1448"/>
      <c r="DL1448"/>
      <c r="DM1448"/>
      <c r="DN1448"/>
      <c r="DO1448"/>
      <c r="DP1448"/>
      <c r="DQ1448"/>
      <c r="DR1448"/>
      <c r="DS1448"/>
      <c r="DT1448"/>
      <c r="DU1448"/>
      <c r="DV1448"/>
      <c r="DW1448"/>
      <c r="DX1448"/>
      <c r="DY1448"/>
      <c r="DZ1448"/>
      <c r="EA1448"/>
      <c r="EB1448"/>
    </row>
    <row r="1449" spans="1:132" x14ac:dyDescent="0.25">
      <c r="A1449" s="290"/>
      <c r="B1449" s="296"/>
      <c r="C1449" s="270"/>
      <c r="D1449" s="357"/>
      <c r="E1449" s="365"/>
      <c r="F1449" s="376"/>
      <c r="G1449" s="374"/>
      <c r="H1449" s="52">
        <f t="shared" si="410"/>
        <v>0</v>
      </c>
      <c r="I1449" s="360"/>
      <c r="J1449" s="55">
        <f t="shared" si="406"/>
        <v>0</v>
      </c>
      <c r="K1449" s="361">
        <f t="shared" si="407"/>
        <v>0</v>
      </c>
      <c r="L1449" s="469">
        <f t="shared" si="408"/>
        <v>0</v>
      </c>
      <c r="M1449" s="351"/>
      <c r="N1449" s="351"/>
      <c r="O1449" s="351"/>
      <c r="P1449" s="351"/>
      <c r="Q1449" s="351"/>
      <c r="R1449"/>
      <c r="S1449"/>
      <c r="T1449"/>
      <c r="U1449"/>
      <c r="V1449"/>
      <c r="W1449"/>
      <c r="X1449"/>
      <c r="Y1449"/>
      <c r="Z1449"/>
      <c r="AA1449" s="465"/>
      <c r="AB1449"/>
      <c r="AC1449"/>
      <c r="AD1449" s="465"/>
      <c r="AE1449"/>
      <c r="AF1449"/>
      <c r="AG1449" s="465"/>
      <c r="AH1449"/>
      <c r="AI1449"/>
      <c r="AJ1449" s="465"/>
      <c r="AK1449"/>
      <c r="AL1449"/>
      <c r="AM1449" s="465"/>
      <c r="AN1449"/>
      <c r="AO1449"/>
      <c r="AP1449" s="465"/>
      <c r="AQ1449"/>
      <c r="AR1449"/>
      <c r="AS1449" s="465"/>
      <c r="AT1449" s="495"/>
      <c r="AU1449"/>
      <c r="AV1449" s="465"/>
      <c r="AW1449" s="495"/>
      <c r="AX1449" s="495"/>
      <c r="AY1449" s="465"/>
      <c r="AZ1449" s="458">
        <f t="shared" si="418"/>
        <v>0</v>
      </c>
      <c r="BA1449" s="86">
        <f t="shared" si="412"/>
        <v>0</v>
      </c>
      <c r="BB1449"/>
      <c r="BC1449" s="465"/>
      <c r="BD1449" s="253">
        <v>0</v>
      </c>
      <c r="BE1449" s="66">
        <f t="shared" si="413"/>
        <v>0</v>
      </c>
      <c r="BF1449" s="85">
        <f t="shared" si="414"/>
        <v>0</v>
      </c>
      <c r="BG1449"/>
      <c r="BH1449"/>
      <c r="BI1449"/>
      <c r="BJ1449"/>
      <c r="BK1449"/>
      <c r="BL1449"/>
      <c r="BM1449"/>
      <c r="BN1449"/>
      <c r="BO1449"/>
      <c r="BP1449"/>
      <c r="BQ1449"/>
      <c r="BR1449"/>
      <c r="BS1449"/>
      <c r="BT1449"/>
      <c r="BU1449"/>
      <c r="BV1449"/>
      <c r="BW1449"/>
      <c r="BX1449"/>
      <c r="BY1449"/>
      <c r="BZ1449"/>
      <c r="CA1449"/>
      <c r="CB1449"/>
      <c r="CC1449"/>
      <c r="CD1449"/>
      <c r="CE1449"/>
      <c r="CF1449"/>
      <c r="CG1449"/>
      <c r="CH1449"/>
      <c r="CI1449"/>
      <c r="CJ1449"/>
      <c r="CK1449"/>
      <c r="CL1449"/>
      <c r="CM1449"/>
      <c r="CN1449"/>
      <c r="CO1449"/>
      <c r="CP1449"/>
      <c r="CQ1449"/>
      <c r="CR1449"/>
      <c r="CS1449"/>
      <c r="CT1449"/>
      <c r="CU1449"/>
      <c r="CV1449"/>
      <c r="CW1449"/>
      <c r="CX1449"/>
      <c r="CY1449"/>
      <c r="CZ1449"/>
      <c r="DA1449"/>
      <c r="DB1449"/>
      <c r="DC1449"/>
      <c r="DD1449"/>
      <c r="DE1449"/>
      <c r="DF1449"/>
      <c r="DG1449"/>
      <c r="DH1449"/>
      <c r="DI1449"/>
      <c r="DJ1449"/>
      <c r="DK1449"/>
      <c r="DL1449"/>
      <c r="DM1449"/>
      <c r="DN1449"/>
      <c r="DO1449"/>
      <c r="DP1449"/>
      <c r="DQ1449"/>
      <c r="DR1449"/>
      <c r="DS1449"/>
      <c r="DT1449"/>
      <c r="DU1449"/>
      <c r="DV1449"/>
      <c r="DW1449"/>
      <c r="DX1449"/>
      <c r="DY1449"/>
      <c r="DZ1449"/>
      <c r="EA1449"/>
      <c r="EB1449"/>
    </row>
    <row r="1450" spans="1:132" ht="76.5" x14ac:dyDescent="0.25">
      <c r="A1450" s="294" t="s">
        <v>1198</v>
      </c>
      <c r="B1450" s="292" t="s">
        <v>1199</v>
      </c>
      <c r="C1450" s="270"/>
      <c r="D1450" s="357"/>
      <c r="E1450" s="365"/>
      <c r="F1450" s="376"/>
      <c r="G1450" s="374"/>
      <c r="H1450" s="52">
        <f t="shared" si="410"/>
        <v>0</v>
      </c>
      <c r="I1450" s="360"/>
      <c r="J1450" s="55">
        <f t="shared" si="406"/>
        <v>0</v>
      </c>
      <c r="K1450" s="361">
        <f t="shared" si="407"/>
        <v>0</v>
      </c>
      <c r="L1450" s="469">
        <f t="shared" si="408"/>
        <v>0</v>
      </c>
      <c r="M1450" s="351"/>
      <c r="N1450" s="351"/>
      <c r="O1450" s="351"/>
      <c r="P1450" s="351"/>
      <c r="Q1450" s="351"/>
      <c r="R1450"/>
      <c r="S1450"/>
      <c r="T1450"/>
      <c r="U1450"/>
      <c r="V1450"/>
      <c r="W1450"/>
      <c r="X1450"/>
      <c r="Y1450"/>
      <c r="Z1450"/>
      <c r="AA1450" s="465"/>
      <c r="AB1450"/>
      <c r="AC1450"/>
      <c r="AD1450" s="465"/>
      <c r="AE1450"/>
      <c r="AF1450"/>
      <c r="AG1450" s="465"/>
      <c r="AH1450"/>
      <c r="AI1450"/>
      <c r="AJ1450" s="465"/>
      <c r="AK1450"/>
      <c r="AL1450"/>
      <c r="AM1450" s="465"/>
      <c r="AN1450"/>
      <c r="AO1450"/>
      <c r="AP1450" s="465"/>
      <c r="AQ1450"/>
      <c r="AR1450"/>
      <c r="AS1450" s="465"/>
      <c r="AT1450" s="495"/>
      <c r="AU1450"/>
      <c r="AV1450" s="465"/>
      <c r="AW1450" s="495"/>
      <c r="AX1450" s="495"/>
      <c r="AY1450" s="465"/>
      <c r="AZ1450" s="458">
        <f t="shared" si="418"/>
        <v>0</v>
      </c>
      <c r="BA1450" s="86">
        <f t="shared" si="412"/>
        <v>0</v>
      </c>
      <c r="BB1450"/>
      <c r="BC1450" s="465"/>
      <c r="BD1450" s="253">
        <v>0</v>
      </c>
      <c r="BE1450" s="66">
        <f t="shared" si="413"/>
        <v>0</v>
      </c>
      <c r="BF1450" s="85">
        <f t="shared" si="414"/>
        <v>0</v>
      </c>
      <c r="BG1450"/>
      <c r="BH1450"/>
      <c r="BI1450"/>
      <c r="BJ1450"/>
      <c r="BK1450"/>
      <c r="BL1450"/>
      <c r="BM1450"/>
      <c r="BN1450"/>
      <c r="BO1450"/>
      <c r="BP1450"/>
      <c r="BQ1450"/>
      <c r="BR1450"/>
      <c r="BS1450"/>
      <c r="BT1450"/>
      <c r="BU1450"/>
      <c r="BV1450"/>
      <c r="BW1450"/>
      <c r="BX1450"/>
      <c r="BY1450"/>
      <c r="BZ1450"/>
      <c r="CA1450"/>
      <c r="CB1450"/>
      <c r="CC1450"/>
      <c r="CD1450"/>
      <c r="CE1450"/>
      <c r="CF1450"/>
      <c r="CG1450"/>
      <c r="CH1450"/>
      <c r="CI1450"/>
      <c r="CJ1450"/>
      <c r="CK1450"/>
      <c r="CL1450"/>
      <c r="CM1450"/>
      <c r="CN1450"/>
      <c r="CO1450"/>
      <c r="CP1450"/>
      <c r="CQ1450"/>
      <c r="CR1450"/>
      <c r="CS1450"/>
      <c r="CT1450"/>
      <c r="CU1450"/>
      <c r="CV1450"/>
      <c r="CW1450"/>
      <c r="CX1450"/>
      <c r="CY1450"/>
      <c r="CZ1450"/>
      <c r="DA1450"/>
      <c r="DB1450"/>
      <c r="DC1450"/>
      <c r="DD1450"/>
      <c r="DE1450"/>
      <c r="DF1450"/>
      <c r="DG1450"/>
      <c r="DH1450"/>
      <c r="DI1450"/>
      <c r="DJ1450"/>
      <c r="DK1450"/>
      <c r="DL1450"/>
      <c r="DM1450"/>
      <c r="DN1450"/>
      <c r="DO1450"/>
      <c r="DP1450"/>
      <c r="DQ1450"/>
      <c r="DR1450"/>
      <c r="DS1450"/>
      <c r="DT1450"/>
      <c r="DU1450"/>
      <c r="DV1450"/>
      <c r="DW1450"/>
      <c r="DX1450"/>
      <c r="DY1450"/>
      <c r="DZ1450"/>
      <c r="EA1450"/>
      <c r="EB1450"/>
    </row>
    <row r="1451" spans="1:132" x14ac:dyDescent="0.25">
      <c r="A1451" s="290"/>
      <c r="B1451" s="295" t="s">
        <v>1190</v>
      </c>
      <c r="C1451" s="270"/>
      <c r="D1451" s="357"/>
      <c r="E1451" s="365"/>
      <c r="F1451" s="376"/>
      <c r="G1451" s="374"/>
      <c r="H1451" s="52">
        <f t="shared" si="410"/>
        <v>0</v>
      </c>
      <c r="I1451" s="360"/>
      <c r="J1451" s="55">
        <f t="shared" si="406"/>
        <v>0</v>
      </c>
      <c r="K1451" s="361">
        <f t="shared" si="407"/>
        <v>0</v>
      </c>
      <c r="L1451" s="469">
        <f t="shared" si="408"/>
        <v>0</v>
      </c>
      <c r="M1451" s="351"/>
      <c r="N1451" s="351"/>
      <c r="O1451" s="351"/>
      <c r="P1451" s="351"/>
      <c r="Q1451" s="351"/>
      <c r="R1451"/>
      <c r="S1451"/>
      <c r="T1451"/>
      <c r="U1451"/>
      <c r="V1451"/>
      <c r="W1451"/>
      <c r="X1451"/>
      <c r="Y1451"/>
      <c r="Z1451"/>
      <c r="AA1451" s="465"/>
      <c r="AB1451"/>
      <c r="AC1451"/>
      <c r="AD1451" s="465"/>
      <c r="AE1451"/>
      <c r="AF1451"/>
      <c r="AG1451" s="465"/>
      <c r="AH1451"/>
      <c r="AI1451"/>
      <c r="AJ1451" s="465"/>
      <c r="AK1451"/>
      <c r="AL1451"/>
      <c r="AM1451" s="465"/>
      <c r="AN1451"/>
      <c r="AO1451"/>
      <c r="AP1451" s="465"/>
      <c r="AQ1451"/>
      <c r="AR1451"/>
      <c r="AS1451" s="465"/>
      <c r="AT1451" s="495"/>
      <c r="AU1451"/>
      <c r="AV1451" s="465"/>
      <c r="AW1451" s="495"/>
      <c r="AX1451" s="495"/>
      <c r="AY1451" s="465"/>
      <c r="AZ1451" s="458">
        <f t="shared" si="418"/>
        <v>0</v>
      </c>
      <c r="BA1451" s="86">
        <f t="shared" si="412"/>
        <v>0</v>
      </c>
      <c r="BB1451"/>
      <c r="BC1451" s="465"/>
      <c r="BD1451" s="253">
        <v>0</v>
      </c>
      <c r="BE1451" s="66">
        <f t="shared" si="413"/>
        <v>0</v>
      </c>
      <c r="BF1451" s="85">
        <f t="shared" si="414"/>
        <v>0</v>
      </c>
      <c r="BG1451"/>
      <c r="BH1451"/>
      <c r="BI1451"/>
      <c r="BJ1451"/>
      <c r="BK1451"/>
      <c r="BL1451"/>
      <c r="BM1451"/>
      <c r="BN1451"/>
      <c r="BO1451"/>
      <c r="BP1451"/>
      <c r="BQ1451"/>
      <c r="BR1451"/>
      <c r="BS1451"/>
      <c r="BT1451"/>
      <c r="BU1451"/>
      <c r="BV1451"/>
      <c r="BW1451"/>
      <c r="BX1451"/>
      <c r="BY1451"/>
      <c r="BZ1451"/>
      <c r="CA1451"/>
      <c r="CB1451"/>
      <c r="CC1451"/>
      <c r="CD1451"/>
      <c r="CE1451"/>
      <c r="CF1451"/>
      <c r="CG1451"/>
      <c r="CH1451"/>
      <c r="CI1451"/>
      <c r="CJ1451"/>
      <c r="CK1451"/>
      <c r="CL1451"/>
      <c r="CM1451"/>
      <c r="CN1451"/>
      <c r="CO1451"/>
      <c r="CP1451"/>
      <c r="CQ1451"/>
      <c r="CR1451"/>
      <c r="CS1451"/>
      <c r="CT1451"/>
      <c r="CU1451"/>
      <c r="CV1451"/>
      <c r="CW1451"/>
      <c r="CX1451"/>
      <c r="CY1451"/>
      <c r="CZ1451"/>
      <c r="DA1451"/>
      <c r="DB1451"/>
      <c r="DC1451"/>
      <c r="DD1451"/>
      <c r="DE1451"/>
      <c r="DF1451"/>
      <c r="DG1451"/>
      <c r="DH1451"/>
      <c r="DI1451"/>
      <c r="DJ1451"/>
      <c r="DK1451"/>
      <c r="DL1451"/>
      <c r="DM1451"/>
      <c r="DN1451"/>
      <c r="DO1451"/>
      <c r="DP1451"/>
      <c r="DQ1451"/>
      <c r="DR1451"/>
      <c r="DS1451"/>
      <c r="DT1451"/>
      <c r="DU1451"/>
      <c r="DV1451"/>
      <c r="DW1451"/>
      <c r="DX1451"/>
      <c r="DY1451"/>
      <c r="DZ1451"/>
      <c r="EA1451"/>
      <c r="EB1451"/>
    </row>
    <row r="1452" spans="1:132" x14ac:dyDescent="0.25">
      <c r="A1452" s="290"/>
      <c r="B1452" s="279" t="s">
        <v>1200</v>
      </c>
      <c r="C1452" s="270"/>
      <c r="D1452" s="357"/>
      <c r="E1452" s="365"/>
      <c r="F1452" s="376"/>
      <c r="G1452" s="374"/>
      <c r="H1452" s="52">
        <f t="shared" si="410"/>
        <v>0</v>
      </c>
      <c r="I1452" s="360"/>
      <c r="J1452" s="55">
        <f t="shared" si="406"/>
        <v>0</v>
      </c>
      <c r="K1452" s="361">
        <f t="shared" si="407"/>
        <v>0</v>
      </c>
      <c r="L1452" s="469">
        <f t="shared" si="408"/>
        <v>0</v>
      </c>
      <c r="M1452" s="351"/>
      <c r="N1452" s="351"/>
      <c r="O1452" s="351"/>
      <c r="P1452" s="351"/>
      <c r="Q1452" s="351"/>
      <c r="R1452"/>
      <c r="S1452"/>
      <c r="T1452"/>
      <c r="U1452"/>
      <c r="V1452"/>
      <c r="W1452"/>
      <c r="X1452"/>
      <c r="Y1452"/>
      <c r="Z1452"/>
      <c r="AA1452" s="465"/>
      <c r="AB1452"/>
      <c r="AC1452"/>
      <c r="AD1452" s="465"/>
      <c r="AE1452"/>
      <c r="AF1452"/>
      <c r="AG1452" s="465"/>
      <c r="AH1452"/>
      <c r="AI1452"/>
      <c r="AJ1452" s="465"/>
      <c r="AK1452"/>
      <c r="AL1452"/>
      <c r="AM1452" s="465"/>
      <c r="AN1452"/>
      <c r="AO1452"/>
      <c r="AP1452" s="465"/>
      <c r="AQ1452"/>
      <c r="AR1452"/>
      <c r="AS1452" s="465"/>
      <c r="AT1452" s="495"/>
      <c r="AU1452"/>
      <c r="AV1452" s="465"/>
      <c r="AW1452" s="495"/>
      <c r="AX1452" s="495"/>
      <c r="AY1452" s="465"/>
      <c r="AZ1452" s="458">
        <f t="shared" si="418"/>
        <v>0</v>
      </c>
      <c r="BA1452" s="86">
        <f t="shared" si="412"/>
        <v>0</v>
      </c>
      <c r="BB1452"/>
      <c r="BC1452" s="465"/>
      <c r="BD1452" s="253">
        <v>0</v>
      </c>
      <c r="BE1452" s="66">
        <f t="shared" si="413"/>
        <v>0</v>
      </c>
      <c r="BF1452" s="85">
        <f t="shared" si="414"/>
        <v>0</v>
      </c>
      <c r="BG1452"/>
      <c r="BH1452"/>
      <c r="BI1452"/>
      <c r="BJ1452"/>
      <c r="BK1452"/>
      <c r="BL1452"/>
      <c r="BM1452"/>
      <c r="BN1452"/>
      <c r="BO1452"/>
      <c r="BP1452"/>
      <c r="BQ1452"/>
      <c r="BR1452"/>
      <c r="BS1452"/>
      <c r="BT1452"/>
      <c r="BU1452"/>
      <c r="BV1452"/>
      <c r="BW1452"/>
      <c r="BX1452"/>
      <c r="BY1452"/>
      <c r="BZ1452"/>
      <c r="CA1452"/>
      <c r="CB1452"/>
      <c r="CC1452"/>
      <c r="CD1452"/>
      <c r="CE1452"/>
      <c r="CF1452"/>
      <c r="CG1452"/>
      <c r="CH1452"/>
      <c r="CI1452"/>
      <c r="CJ1452"/>
      <c r="CK1452"/>
      <c r="CL1452"/>
      <c r="CM1452"/>
      <c r="CN1452"/>
      <c r="CO1452"/>
      <c r="CP1452"/>
      <c r="CQ1452"/>
      <c r="CR1452"/>
      <c r="CS1452"/>
      <c r="CT1452"/>
      <c r="CU1452"/>
      <c r="CV1452"/>
      <c r="CW1452"/>
      <c r="CX1452"/>
      <c r="CY1452"/>
      <c r="CZ1452"/>
      <c r="DA1452"/>
      <c r="DB1452"/>
      <c r="DC1452"/>
      <c r="DD1452"/>
      <c r="DE1452"/>
      <c r="DF1452"/>
      <c r="DG1452"/>
      <c r="DH1452"/>
      <c r="DI1452"/>
      <c r="DJ1452"/>
      <c r="DK1452"/>
      <c r="DL1452"/>
      <c r="DM1452"/>
      <c r="DN1452"/>
      <c r="DO1452"/>
      <c r="DP1452"/>
      <c r="DQ1452"/>
      <c r="DR1452"/>
      <c r="DS1452"/>
      <c r="DT1452"/>
      <c r="DU1452"/>
      <c r="DV1452"/>
      <c r="DW1452"/>
      <c r="DX1452"/>
      <c r="DY1452"/>
      <c r="DZ1452"/>
      <c r="EA1452"/>
      <c r="EB1452"/>
    </row>
    <row r="1453" spans="1:132" x14ac:dyDescent="0.25">
      <c r="A1453" s="290"/>
      <c r="B1453" s="279" t="s">
        <v>1201</v>
      </c>
      <c r="C1453" s="270"/>
      <c r="D1453" s="357"/>
      <c r="E1453" s="365"/>
      <c r="F1453" s="376"/>
      <c r="G1453" s="374"/>
      <c r="H1453" s="52">
        <f t="shared" si="410"/>
        <v>0</v>
      </c>
      <c r="I1453" s="360"/>
      <c r="J1453" s="55">
        <f t="shared" si="406"/>
        <v>0</v>
      </c>
      <c r="K1453" s="361">
        <f t="shared" si="407"/>
        <v>0</v>
      </c>
      <c r="L1453" s="469">
        <f t="shared" si="408"/>
        <v>0</v>
      </c>
      <c r="M1453" s="351"/>
      <c r="N1453" s="351"/>
      <c r="O1453" s="351"/>
      <c r="P1453" s="351"/>
      <c r="Q1453" s="351"/>
      <c r="R1453"/>
      <c r="S1453"/>
      <c r="T1453"/>
      <c r="U1453"/>
      <c r="V1453"/>
      <c r="W1453"/>
      <c r="X1453"/>
      <c r="Y1453"/>
      <c r="Z1453"/>
      <c r="AA1453" s="465"/>
      <c r="AB1453"/>
      <c r="AC1453"/>
      <c r="AD1453" s="465"/>
      <c r="AE1453"/>
      <c r="AF1453"/>
      <c r="AG1453" s="465"/>
      <c r="AH1453"/>
      <c r="AI1453"/>
      <c r="AJ1453" s="465"/>
      <c r="AK1453"/>
      <c r="AL1453"/>
      <c r="AM1453" s="465"/>
      <c r="AN1453"/>
      <c r="AO1453"/>
      <c r="AP1453" s="465"/>
      <c r="AQ1453"/>
      <c r="AR1453"/>
      <c r="AS1453" s="465"/>
      <c r="AT1453" s="495"/>
      <c r="AU1453"/>
      <c r="AV1453" s="465"/>
      <c r="AW1453" s="495"/>
      <c r="AX1453" s="495"/>
      <c r="AY1453" s="465"/>
      <c r="AZ1453" s="458">
        <f t="shared" si="418"/>
        <v>0</v>
      </c>
      <c r="BA1453" s="86">
        <f t="shared" si="412"/>
        <v>0</v>
      </c>
      <c r="BB1453"/>
      <c r="BC1453" s="465"/>
      <c r="BD1453" s="253">
        <v>0</v>
      </c>
      <c r="BE1453" s="66">
        <f t="shared" si="413"/>
        <v>0</v>
      </c>
      <c r="BF1453" s="85">
        <f t="shared" si="414"/>
        <v>0</v>
      </c>
      <c r="BG1453"/>
      <c r="BH1453"/>
      <c r="BI1453"/>
      <c r="BJ1453"/>
      <c r="BK1453"/>
      <c r="BL1453"/>
      <c r="BM1453"/>
      <c r="BN1453"/>
      <c r="BO1453"/>
      <c r="BP1453"/>
      <c r="BQ1453"/>
      <c r="BR1453"/>
      <c r="BS1453"/>
      <c r="BT1453"/>
      <c r="BU1453"/>
      <c r="BV1453"/>
      <c r="BW1453"/>
      <c r="BX1453"/>
      <c r="BY1453"/>
      <c r="BZ1453"/>
      <c r="CA1453"/>
      <c r="CB1453"/>
      <c r="CC1453"/>
      <c r="CD1453"/>
      <c r="CE1453"/>
      <c r="CF1453"/>
      <c r="CG1453"/>
      <c r="CH1453"/>
      <c r="CI1453"/>
      <c r="CJ1453"/>
      <c r="CK1453"/>
      <c r="CL1453"/>
      <c r="CM1453"/>
      <c r="CN1453"/>
      <c r="CO1453"/>
      <c r="CP1453"/>
      <c r="CQ1453"/>
      <c r="CR1453"/>
      <c r="CS1453"/>
      <c r="CT1453"/>
      <c r="CU1453"/>
      <c r="CV1453"/>
      <c r="CW1453"/>
      <c r="CX1453"/>
      <c r="CY1453"/>
      <c r="CZ1453"/>
      <c r="DA1453"/>
      <c r="DB1453"/>
      <c r="DC1453"/>
      <c r="DD1453"/>
      <c r="DE1453"/>
      <c r="DF1453"/>
      <c r="DG1453"/>
      <c r="DH1453"/>
      <c r="DI1453"/>
      <c r="DJ1453"/>
      <c r="DK1453"/>
      <c r="DL1453"/>
      <c r="DM1453"/>
      <c r="DN1453"/>
      <c r="DO1453"/>
      <c r="DP1453"/>
      <c r="DQ1453"/>
      <c r="DR1453"/>
      <c r="DS1453"/>
      <c r="DT1453"/>
      <c r="DU1453"/>
      <c r="DV1453"/>
      <c r="DW1453"/>
      <c r="DX1453"/>
      <c r="DY1453"/>
      <c r="DZ1453"/>
      <c r="EA1453"/>
      <c r="EB1453"/>
    </row>
    <row r="1454" spans="1:132" x14ac:dyDescent="0.25">
      <c r="A1454" s="290"/>
      <c r="B1454" s="295" t="s">
        <v>1193</v>
      </c>
      <c r="C1454" s="270"/>
      <c r="D1454" s="357"/>
      <c r="E1454" s="365"/>
      <c r="F1454" s="376"/>
      <c r="G1454" s="374"/>
      <c r="H1454" s="52">
        <f t="shared" si="410"/>
        <v>0</v>
      </c>
      <c r="I1454" s="360"/>
      <c r="J1454" s="55">
        <f t="shared" si="406"/>
        <v>0</v>
      </c>
      <c r="K1454" s="361">
        <f t="shared" si="407"/>
        <v>0</v>
      </c>
      <c r="L1454" s="469">
        <f t="shared" si="408"/>
        <v>0</v>
      </c>
      <c r="M1454" s="351"/>
      <c r="N1454" s="351"/>
      <c r="O1454" s="351"/>
      <c r="P1454" s="351"/>
      <c r="Q1454" s="351"/>
      <c r="R1454"/>
      <c r="S1454"/>
      <c r="T1454"/>
      <c r="U1454"/>
      <c r="V1454"/>
      <c r="W1454"/>
      <c r="X1454"/>
      <c r="Y1454"/>
      <c r="Z1454"/>
      <c r="AA1454" s="465"/>
      <c r="AB1454"/>
      <c r="AC1454"/>
      <c r="AD1454" s="465"/>
      <c r="AE1454"/>
      <c r="AF1454"/>
      <c r="AG1454" s="465"/>
      <c r="AH1454"/>
      <c r="AI1454"/>
      <c r="AJ1454" s="465"/>
      <c r="AK1454"/>
      <c r="AL1454"/>
      <c r="AM1454" s="465"/>
      <c r="AN1454"/>
      <c r="AO1454"/>
      <c r="AP1454" s="465"/>
      <c r="AQ1454"/>
      <c r="AR1454"/>
      <c r="AS1454" s="465"/>
      <c r="AT1454" s="495"/>
      <c r="AU1454"/>
      <c r="AV1454" s="465"/>
      <c r="AW1454" s="495"/>
      <c r="AX1454" s="495"/>
      <c r="AY1454" s="465"/>
      <c r="AZ1454" s="458">
        <f t="shared" si="418"/>
        <v>0</v>
      </c>
      <c r="BA1454" s="86">
        <f t="shared" si="412"/>
        <v>0</v>
      </c>
      <c r="BB1454"/>
      <c r="BC1454" s="465"/>
      <c r="BD1454" s="253">
        <v>0</v>
      </c>
      <c r="BE1454" s="66">
        <f t="shared" si="413"/>
        <v>0</v>
      </c>
      <c r="BF1454" s="85">
        <f t="shared" si="414"/>
        <v>0</v>
      </c>
      <c r="BG1454"/>
      <c r="BH1454"/>
      <c r="BI1454"/>
      <c r="BJ1454"/>
      <c r="BK1454"/>
      <c r="BL1454"/>
      <c r="BM1454"/>
      <c r="BN1454"/>
      <c r="BO1454"/>
      <c r="BP1454"/>
      <c r="BQ1454"/>
      <c r="BR1454"/>
      <c r="BS1454"/>
      <c r="BT1454"/>
      <c r="BU1454"/>
      <c r="BV1454"/>
      <c r="BW1454"/>
      <c r="BX1454"/>
      <c r="BY1454"/>
      <c r="BZ1454"/>
      <c r="CA1454"/>
      <c r="CB1454"/>
      <c r="CC1454"/>
      <c r="CD1454"/>
      <c r="CE1454"/>
      <c r="CF1454"/>
      <c r="CG1454"/>
      <c r="CH1454"/>
      <c r="CI1454"/>
      <c r="CJ1454"/>
      <c r="CK1454"/>
      <c r="CL1454"/>
      <c r="CM1454"/>
      <c r="CN1454"/>
      <c r="CO1454"/>
      <c r="CP1454"/>
      <c r="CQ1454"/>
      <c r="CR1454"/>
      <c r="CS1454"/>
      <c r="CT1454"/>
      <c r="CU1454"/>
      <c r="CV1454"/>
      <c r="CW1454"/>
      <c r="CX1454"/>
      <c r="CY1454"/>
      <c r="CZ1454"/>
      <c r="DA1454"/>
      <c r="DB1454"/>
      <c r="DC1454"/>
      <c r="DD1454"/>
      <c r="DE1454"/>
      <c r="DF1454"/>
      <c r="DG1454"/>
      <c r="DH1454"/>
      <c r="DI1454"/>
      <c r="DJ1454"/>
      <c r="DK1454"/>
      <c r="DL1454"/>
      <c r="DM1454"/>
      <c r="DN1454"/>
      <c r="DO1454"/>
      <c r="DP1454"/>
      <c r="DQ1454"/>
      <c r="DR1454"/>
      <c r="DS1454"/>
      <c r="DT1454"/>
      <c r="DU1454"/>
      <c r="DV1454"/>
      <c r="DW1454"/>
      <c r="DX1454"/>
      <c r="DY1454"/>
      <c r="DZ1454"/>
      <c r="EA1454"/>
      <c r="EB1454"/>
    </row>
    <row r="1455" spans="1:132" x14ac:dyDescent="0.25">
      <c r="A1455" s="290"/>
      <c r="B1455" s="279" t="s">
        <v>1202</v>
      </c>
      <c r="C1455" s="270"/>
      <c r="D1455" s="357"/>
      <c r="E1455" s="365"/>
      <c r="F1455" s="376"/>
      <c r="G1455" s="374"/>
      <c r="H1455" s="52">
        <f t="shared" si="410"/>
        <v>0</v>
      </c>
      <c r="I1455" s="360"/>
      <c r="J1455" s="55">
        <f t="shared" si="406"/>
        <v>0</v>
      </c>
      <c r="K1455" s="361">
        <f t="shared" si="407"/>
        <v>0</v>
      </c>
      <c r="L1455" s="469">
        <f t="shared" si="408"/>
        <v>0</v>
      </c>
      <c r="M1455" s="351"/>
      <c r="N1455" s="351"/>
      <c r="O1455" s="351"/>
      <c r="P1455" s="351"/>
      <c r="Q1455" s="351"/>
      <c r="R1455"/>
      <c r="S1455"/>
      <c r="T1455"/>
      <c r="U1455"/>
      <c r="V1455"/>
      <c r="W1455"/>
      <c r="X1455"/>
      <c r="Y1455"/>
      <c r="Z1455"/>
      <c r="AA1455" s="465"/>
      <c r="AB1455"/>
      <c r="AC1455"/>
      <c r="AD1455" s="465"/>
      <c r="AE1455"/>
      <c r="AF1455"/>
      <c r="AG1455" s="465"/>
      <c r="AH1455"/>
      <c r="AI1455"/>
      <c r="AJ1455" s="465"/>
      <c r="AK1455"/>
      <c r="AL1455"/>
      <c r="AM1455" s="465"/>
      <c r="AN1455"/>
      <c r="AO1455"/>
      <c r="AP1455" s="465"/>
      <c r="AQ1455"/>
      <c r="AR1455"/>
      <c r="AS1455" s="465"/>
      <c r="AT1455" s="495"/>
      <c r="AU1455"/>
      <c r="AV1455" s="465"/>
      <c r="AW1455" s="495"/>
      <c r="AX1455" s="495"/>
      <c r="AY1455" s="465"/>
      <c r="AZ1455" s="458">
        <f t="shared" si="418"/>
        <v>0</v>
      </c>
      <c r="BA1455" s="86">
        <f t="shared" si="412"/>
        <v>0</v>
      </c>
      <c r="BB1455"/>
      <c r="BC1455" s="465"/>
      <c r="BD1455" s="253">
        <v>0</v>
      </c>
      <c r="BE1455" s="66">
        <f t="shared" si="413"/>
        <v>0</v>
      </c>
      <c r="BF1455" s="85">
        <f t="shared" si="414"/>
        <v>0</v>
      </c>
      <c r="BG1455"/>
      <c r="BH1455"/>
      <c r="BI1455"/>
      <c r="BJ1455"/>
      <c r="BK1455"/>
      <c r="BL1455"/>
      <c r="BM1455"/>
      <c r="BN1455"/>
      <c r="BO1455"/>
      <c r="BP1455"/>
      <c r="BQ1455"/>
      <c r="BR1455"/>
      <c r="BS1455"/>
      <c r="BT1455"/>
      <c r="BU1455"/>
      <c r="BV1455"/>
      <c r="BW1455"/>
      <c r="BX1455"/>
      <c r="BY1455"/>
      <c r="BZ1455"/>
      <c r="CA1455"/>
      <c r="CB1455"/>
      <c r="CC1455"/>
      <c r="CD1455"/>
      <c r="CE1455"/>
      <c r="CF1455"/>
      <c r="CG1455"/>
      <c r="CH1455"/>
      <c r="CI1455"/>
      <c r="CJ1455"/>
      <c r="CK1455"/>
      <c r="CL1455"/>
      <c r="CM1455"/>
      <c r="CN1455"/>
      <c r="CO1455"/>
      <c r="CP1455"/>
      <c r="CQ1455"/>
      <c r="CR1455"/>
      <c r="CS1455"/>
      <c r="CT1455"/>
      <c r="CU1455"/>
      <c r="CV1455"/>
      <c r="CW1455"/>
      <c r="CX1455"/>
      <c r="CY1455"/>
      <c r="CZ1455"/>
      <c r="DA1455"/>
      <c r="DB1455"/>
      <c r="DC1455"/>
      <c r="DD1455"/>
      <c r="DE1455"/>
      <c r="DF1455"/>
      <c r="DG1455"/>
      <c r="DH1455"/>
      <c r="DI1455"/>
      <c r="DJ1455"/>
      <c r="DK1455"/>
      <c r="DL1455"/>
      <c r="DM1455"/>
      <c r="DN1455"/>
      <c r="DO1455"/>
      <c r="DP1455"/>
      <c r="DQ1455"/>
      <c r="DR1455"/>
      <c r="DS1455"/>
      <c r="DT1455"/>
      <c r="DU1455"/>
      <c r="DV1455"/>
      <c r="DW1455"/>
      <c r="DX1455"/>
      <c r="DY1455"/>
      <c r="DZ1455"/>
      <c r="EA1455"/>
      <c r="EB1455"/>
    </row>
    <row r="1456" spans="1:132" x14ac:dyDescent="0.25">
      <c r="A1456" s="272"/>
      <c r="B1456" s="279" t="s">
        <v>1203</v>
      </c>
      <c r="C1456" s="270"/>
      <c r="D1456" s="357"/>
      <c r="E1456" s="365"/>
      <c r="F1456" s="376"/>
      <c r="G1456" s="374"/>
      <c r="H1456" s="52">
        <f t="shared" si="410"/>
        <v>0</v>
      </c>
      <c r="I1456" s="360"/>
      <c r="J1456" s="55">
        <f t="shared" si="406"/>
        <v>0</v>
      </c>
      <c r="K1456" s="361">
        <f t="shared" si="407"/>
        <v>0</v>
      </c>
      <c r="L1456" s="469">
        <f t="shared" si="408"/>
        <v>0</v>
      </c>
      <c r="M1456" s="351"/>
      <c r="N1456" s="351"/>
      <c r="O1456" s="351"/>
      <c r="P1456" s="351"/>
      <c r="Q1456" s="351"/>
      <c r="R1456"/>
      <c r="S1456"/>
      <c r="T1456"/>
      <c r="U1456"/>
      <c r="V1456"/>
      <c r="W1456"/>
      <c r="X1456"/>
      <c r="Y1456"/>
      <c r="Z1456"/>
      <c r="AA1456" s="465"/>
      <c r="AB1456"/>
      <c r="AC1456"/>
      <c r="AD1456" s="465"/>
      <c r="AE1456"/>
      <c r="AF1456"/>
      <c r="AG1456" s="465"/>
      <c r="AH1456"/>
      <c r="AI1456"/>
      <c r="AJ1456" s="465"/>
      <c r="AK1456"/>
      <c r="AL1456"/>
      <c r="AM1456" s="465"/>
      <c r="AN1456"/>
      <c r="AO1456"/>
      <c r="AP1456" s="465"/>
      <c r="AQ1456"/>
      <c r="AR1456"/>
      <c r="AS1456" s="465"/>
      <c r="AT1456" s="495"/>
      <c r="AU1456"/>
      <c r="AV1456" s="465"/>
      <c r="AW1456" s="495"/>
      <c r="AX1456" s="495"/>
      <c r="AY1456" s="465"/>
      <c r="AZ1456" s="458">
        <f t="shared" si="418"/>
        <v>0</v>
      </c>
      <c r="BA1456" s="86">
        <f t="shared" si="412"/>
        <v>0</v>
      </c>
      <c r="BB1456"/>
      <c r="BC1456" s="465"/>
      <c r="BD1456" s="253">
        <v>0</v>
      </c>
      <c r="BE1456" s="66">
        <f t="shared" si="413"/>
        <v>0</v>
      </c>
      <c r="BF1456" s="85">
        <f t="shared" si="414"/>
        <v>0</v>
      </c>
      <c r="BG1456"/>
      <c r="BH1456"/>
      <c r="BI1456"/>
      <c r="BJ1456"/>
      <c r="BK1456"/>
      <c r="BL1456"/>
      <c r="BM1456"/>
      <c r="BN1456"/>
      <c r="BO1456"/>
      <c r="BP1456"/>
      <c r="BQ1456"/>
      <c r="BR1456"/>
      <c r="BS1456"/>
      <c r="BT1456"/>
      <c r="BU1456"/>
      <c r="BV1456"/>
      <c r="BW1456"/>
      <c r="BX1456"/>
      <c r="BY1456"/>
      <c r="BZ1456"/>
      <c r="CA1456"/>
      <c r="CB1456"/>
      <c r="CC1456"/>
      <c r="CD1456"/>
      <c r="CE1456"/>
      <c r="CF1456"/>
      <c r="CG1456"/>
      <c r="CH1456"/>
      <c r="CI1456"/>
      <c r="CJ1456"/>
      <c r="CK1456"/>
      <c r="CL1456"/>
      <c r="CM1456"/>
      <c r="CN1456"/>
      <c r="CO1456"/>
      <c r="CP1456"/>
      <c r="CQ1456"/>
      <c r="CR1456"/>
      <c r="CS1456"/>
      <c r="CT1456"/>
      <c r="CU1456"/>
      <c r="CV1456"/>
      <c r="CW1456"/>
      <c r="CX1456"/>
      <c r="CY1456"/>
      <c r="CZ1456"/>
      <c r="DA1456"/>
      <c r="DB1456"/>
      <c r="DC1456"/>
      <c r="DD1456"/>
      <c r="DE1456"/>
      <c r="DF1456"/>
      <c r="DG1456"/>
      <c r="DH1456"/>
      <c r="DI1456"/>
      <c r="DJ1456"/>
      <c r="DK1456"/>
      <c r="DL1456"/>
      <c r="DM1456"/>
      <c r="DN1456"/>
      <c r="DO1456"/>
      <c r="DP1456"/>
      <c r="DQ1456"/>
      <c r="DR1456"/>
      <c r="DS1456"/>
      <c r="DT1456"/>
      <c r="DU1456"/>
      <c r="DV1456"/>
      <c r="DW1456"/>
      <c r="DX1456"/>
      <c r="DY1456"/>
      <c r="DZ1456"/>
      <c r="EA1456"/>
      <c r="EB1456"/>
    </row>
    <row r="1457" spans="1:132" x14ac:dyDescent="0.25">
      <c r="A1457" s="272"/>
      <c r="B1457" s="279"/>
      <c r="C1457" s="379" t="s">
        <v>278</v>
      </c>
      <c r="D1457" s="371"/>
      <c r="E1457" s="372"/>
      <c r="F1457" s="370" t="str">
        <f>IF(E1457&gt;0,E1457*D1457," ")</f>
        <v xml:space="preserve"> </v>
      </c>
      <c r="G1457" s="374">
        <v>260</v>
      </c>
      <c r="H1457" s="52">
        <f t="shared" si="410"/>
        <v>0</v>
      </c>
      <c r="I1457" s="360"/>
      <c r="J1457" s="55">
        <f t="shared" si="406"/>
        <v>0</v>
      </c>
      <c r="K1457" s="361">
        <f t="shared" si="407"/>
        <v>260</v>
      </c>
      <c r="L1457" s="469">
        <f t="shared" si="408"/>
        <v>0</v>
      </c>
      <c r="M1457" s="351"/>
      <c r="N1457" s="351"/>
      <c r="O1457" s="351"/>
      <c r="P1457" s="351"/>
      <c r="Q1457" s="351"/>
      <c r="R1457"/>
      <c r="S1457"/>
      <c r="T1457"/>
      <c r="U1457"/>
      <c r="V1457"/>
      <c r="W1457"/>
      <c r="X1457"/>
      <c r="Y1457"/>
      <c r="Z1457"/>
      <c r="AA1457" s="465"/>
      <c r="AB1457"/>
      <c r="AC1457"/>
      <c r="AD1457" s="465"/>
      <c r="AE1457"/>
      <c r="AF1457"/>
      <c r="AG1457" s="465"/>
      <c r="AH1457"/>
      <c r="AI1457"/>
      <c r="AJ1457" s="465"/>
      <c r="AK1457"/>
      <c r="AL1457"/>
      <c r="AM1457" s="465"/>
      <c r="AN1457"/>
      <c r="AO1457"/>
      <c r="AP1457" s="465"/>
      <c r="AQ1457"/>
      <c r="AR1457"/>
      <c r="AS1457" s="465"/>
      <c r="AT1457" s="495"/>
      <c r="AU1457"/>
      <c r="AV1457" s="465"/>
      <c r="AW1457" s="495"/>
      <c r="AX1457" s="495"/>
      <c r="AY1457" s="465"/>
      <c r="AZ1457" s="458">
        <f t="shared" si="418"/>
        <v>0</v>
      </c>
      <c r="BA1457" s="86">
        <f t="shared" si="412"/>
        <v>0</v>
      </c>
      <c r="BB1457"/>
      <c r="BC1457" s="465"/>
      <c r="BD1457" s="253">
        <v>0</v>
      </c>
      <c r="BE1457" s="66">
        <f t="shared" si="413"/>
        <v>0</v>
      </c>
      <c r="BF1457" s="85">
        <f t="shared" si="414"/>
        <v>0</v>
      </c>
      <c r="BG1457"/>
      <c r="BH1457"/>
      <c r="BI1457"/>
      <c r="BJ1457"/>
      <c r="BK1457"/>
      <c r="BL1457"/>
      <c r="BM1457"/>
      <c r="BN1457"/>
      <c r="BO1457"/>
      <c r="BP1457"/>
      <c r="BQ1457"/>
      <c r="BR1457"/>
      <c r="BS1457"/>
      <c r="BT1457"/>
      <c r="BU1457"/>
      <c r="BV1457"/>
      <c r="BW1457"/>
      <c r="BX1457"/>
      <c r="BY1457"/>
      <c r="BZ1457"/>
      <c r="CA1457"/>
      <c r="CB1457"/>
      <c r="CC1457"/>
      <c r="CD1457"/>
      <c r="CE1457"/>
      <c r="CF1457"/>
      <c r="CG1457"/>
      <c r="CH1457"/>
      <c r="CI1457"/>
      <c r="CJ1457"/>
      <c r="CK1457"/>
      <c r="CL1457"/>
      <c r="CM1457"/>
      <c r="CN1457"/>
      <c r="CO1457"/>
      <c r="CP1457"/>
      <c r="CQ1457"/>
      <c r="CR1457"/>
      <c r="CS1457"/>
      <c r="CT1457"/>
      <c r="CU1457"/>
      <c r="CV1457"/>
      <c r="CW1457"/>
      <c r="CX1457"/>
      <c r="CY1457"/>
      <c r="CZ1457"/>
      <c r="DA1457"/>
      <c r="DB1457"/>
      <c r="DC1457"/>
      <c r="DD1457"/>
      <c r="DE1457"/>
      <c r="DF1457"/>
      <c r="DG1457"/>
      <c r="DH1457"/>
      <c r="DI1457"/>
      <c r="DJ1457"/>
      <c r="DK1457"/>
      <c r="DL1457"/>
      <c r="DM1457"/>
      <c r="DN1457"/>
      <c r="DO1457"/>
      <c r="DP1457"/>
      <c r="DQ1457"/>
      <c r="DR1457"/>
      <c r="DS1457"/>
      <c r="DT1457"/>
      <c r="DU1457"/>
      <c r="DV1457"/>
      <c r="DW1457"/>
      <c r="DX1457"/>
      <c r="DY1457"/>
      <c r="DZ1457"/>
      <c r="EA1457"/>
      <c r="EB1457"/>
    </row>
    <row r="1458" spans="1:132" x14ac:dyDescent="0.25">
      <c r="A1458" s="272"/>
      <c r="B1458" s="279"/>
      <c r="C1458" s="379"/>
      <c r="D1458" s="371"/>
      <c r="E1458" s="372"/>
      <c r="F1458" s="370"/>
      <c r="G1458" s="374"/>
      <c r="H1458" s="52">
        <f t="shared" si="410"/>
        <v>0</v>
      </c>
      <c r="I1458" s="360"/>
      <c r="J1458" s="55">
        <f t="shared" si="406"/>
        <v>0</v>
      </c>
      <c r="K1458" s="361">
        <f t="shared" si="407"/>
        <v>0</v>
      </c>
      <c r="L1458" s="469">
        <f t="shared" si="408"/>
        <v>0</v>
      </c>
      <c r="M1458" s="351"/>
      <c r="N1458" s="351"/>
      <c r="O1458" s="351"/>
      <c r="P1458" s="351"/>
      <c r="Q1458" s="351"/>
      <c r="R1458"/>
      <c r="S1458"/>
      <c r="T1458"/>
      <c r="U1458"/>
      <c r="V1458"/>
      <c r="W1458"/>
      <c r="X1458"/>
      <c r="Y1458"/>
      <c r="Z1458"/>
      <c r="AA1458" s="465"/>
      <c r="AB1458"/>
      <c r="AC1458"/>
      <c r="AD1458" s="465"/>
      <c r="AE1458"/>
      <c r="AF1458"/>
      <c r="AG1458" s="465"/>
      <c r="AH1458"/>
      <c r="AI1458"/>
      <c r="AJ1458" s="465"/>
      <c r="AK1458"/>
      <c r="AL1458"/>
      <c r="AM1458" s="465"/>
      <c r="AN1458"/>
      <c r="AO1458"/>
      <c r="AP1458" s="465"/>
      <c r="AQ1458"/>
      <c r="AR1458"/>
      <c r="AS1458" s="465"/>
      <c r="AT1458" s="495"/>
      <c r="AU1458"/>
      <c r="AV1458" s="465"/>
      <c r="AW1458" s="495"/>
      <c r="AX1458" s="495"/>
      <c r="AY1458" s="465"/>
      <c r="AZ1458" s="458">
        <f t="shared" si="418"/>
        <v>0</v>
      </c>
      <c r="BA1458" s="86">
        <f t="shared" si="412"/>
        <v>0</v>
      </c>
      <c r="BB1458"/>
      <c r="BC1458" s="465"/>
      <c r="BD1458" s="253">
        <v>0</v>
      </c>
      <c r="BE1458" s="66">
        <f t="shared" si="413"/>
        <v>0</v>
      </c>
      <c r="BF1458" s="85">
        <f t="shared" si="414"/>
        <v>0</v>
      </c>
      <c r="BG1458"/>
      <c r="BH1458"/>
      <c r="BI1458"/>
      <c r="BJ1458"/>
      <c r="BK1458"/>
      <c r="BL1458"/>
      <c r="BM1458"/>
      <c r="BN1458"/>
      <c r="BO1458"/>
      <c r="BP1458"/>
      <c r="BQ1458"/>
      <c r="BR1458"/>
      <c r="BS1458"/>
      <c r="BT1458"/>
      <c r="BU1458"/>
      <c r="BV1458"/>
      <c r="BW1458"/>
      <c r="BX1458"/>
      <c r="BY1458"/>
      <c r="BZ1458"/>
      <c r="CA1458"/>
      <c r="CB1458"/>
      <c r="CC1458"/>
      <c r="CD1458"/>
      <c r="CE1458"/>
      <c r="CF1458"/>
      <c r="CG1458"/>
      <c r="CH1458"/>
      <c r="CI1458"/>
      <c r="CJ1458"/>
      <c r="CK1458"/>
      <c r="CL1458"/>
      <c r="CM1458"/>
      <c r="CN1458"/>
      <c r="CO1458"/>
      <c r="CP1458"/>
      <c r="CQ1458"/>
      <c r="CR1458"/>
      <c r="CS1458"/>
      <c r="CT1458"/>
      <c r="CU1458"/>
      <c r="CV1458"/>
      <c r="CW1458"/>
      <c r="CX1458"/>
      <c r="CY1458"/>
      <c r="CZ1458"/>
      <c r="DA1458"/>
      <c r="DB1458"/>
      <c r="DC1458"/>
      <c r="DD1458"/>
      <c r="DE1458"/>
      <c r="DF1458"/>
      <c r="DG1458"/>
      <c r="DH1458"/>
      <c r="DI1458"/>
      <c r="DJ1458"/>
      <c r="DK1458"/>
      <c r="DL1458"/>
      <c r="DM1458"/>
      <c r="DN1458"/>
      <c r="DO1458"/>
      <c r="DP1458"/>
      <c r="DQ1458"/>
      <c r="DR1458"/>
      <c r="DS1458"/>
      <c r="DT1458"/>
      <c r="DU1458"/>
      <c r="DV1458"/>
      <c r="DW1458"/>
      <c r="DX1458"/>
      <c r="DY1458"/>
      <c r="DZ1458"/>
      <c r="EA1458"/>
      <c r="EB1458"/>
    </row>
    <row r="1459" spans="1:132" x14ac:dyDescent="0.25">
      <c r="A1459" s="272" t="str">
        <f>A1448</f>
        <v>I.3.</v>
      </c>
      <c r="B1459" s="289" t="str">
        <f>B1448&amp;" ukupno:"</f>
        <v>Armirački radovi ukupno:</v>
      </c>
      <c r="C1459" s="270"/>
      <c r="D1459" s="357"/>
      <c r="E1459" s="365"/>
      <c r="F1459" s="376">
        <f>SUM(F1451:F1457)</f>
        <v>0</v>
      </c>
      <c r="G1459" s="374"/>
      <c r="H1459" s="52">
        <f>SUM(H1451:H1457)</f>
        <v>0</v>
      </c>
      <c r="I1459" s="360"/>
      <c r="J1459" s="55">
        <f>SUM(J1451:J1457)</f>
        <v>0</v>
      </c>
      <c r="K1459" s="361">
        <f t="shared" si="407"/>
        <v>0</v>
      </c>
      <c r="L1459" s="469">
        <f>SUM(L1451:L1457)</f>
        <v>0</v>
      </c>
      <c r="M1459" s="351"/>
      <c r="N1459" s="351"/>
      <c r="O1459" s="351"/>
      <c r="P1459" s="351"/>
      <c r="Q1459" s="351"/>
      <c r="R1459"/>
      <c r="S1459"/>
      <c r="T1459"/>
      <c r="U1459"/>
      <c r="V1459"/>
      <c r="W1459"/>
      <c r="X1459"/>
      <c r="Y1459"/>
      <c r="Z1459"/>
      <c r="AA1459" s="465"/>
      <c r="AB1459"/>
      <c r="AC1459"/>
      <c r="AD1459" s="465"/>
      <c r="AE1459"/>
      <c r="AF1459"/>
      <c r="AG1459" s="465"/>
      <c r="AH1459"/>
      <c r="AI1459"/>
      <c r="AJ1459" s="465"/>
      <c r="AK1459"/>
      <c r="AL1459"/>
      <c r="AM1459" s="465"/>
      <c r="AN1459"/>
      <c r="AO1459"/>
      <c r="AP1459" s="465"/>
      <c r="AQ1459"/>
      <c r="AR1459"/>
      <c r="AS1459" s="465"/>
      <c r="AT1459" s="495"/>
      <c r="AU1459"/>
      <c r="AV1459" s="465"/>
      <c r="AW1459" s="495"/>
      <c r="AX1459" s="495"/>
      <c r="AY1459" s="465"/>
      <c r="AZ1459" s="458">
        <f t="shared" si="418"/>
        <v>0</v>
      </c>
      <c r="BA1459" s="86">
        <f t="shared" si="412"/>
        <v>0</v>
      </c>
      <c r="BB1459"/>
      <c r="BC1459" s="465"/>
      <c r="BD1459" s="253">
        <v>0</v>
      </c>
      <c r="BE1459" s="66">
        <f t="shared" si="413"/>
        <v>0</v>
      </c>
      <c r="BF1459" s="85">
        <f t="shared" si="414"/>
        <v>0</v>
      </c>
      <c r="BG1459"/>
      <c r="BH1459"/>
      <c r="BI1459"/>
      <c r="BJ1459"/>
      <c r="BK1459"/>
      <c r="BL1459"/>
      <c r="BM1459"/>
      <c r="BN1459"/>
      <c r="BO1459"/>
      <c r="BP1459"/>
      <c r="BQ1459"/>
      <c r="BR1459"/>
      <c r="BS1459"/>
      <c r="BT1459"/>
      <c r="BU1459"/>
      <c r="BV1459"/>
      <c r="BW1459"/>
      <c r="BX1459"/>
      <c r="BY1459"/>
      <c r="BZ1459"/>
      <c r="CA1459"/>
      <c r="CB1459"/>
      <c r="CC1459"/>
      <c r="CD1459"/>
      <c r="CE1459"/>
      <c r="CF1459"/>
      <c r="CG1459"/>
      <c r="CH1459"/>
      <c r="CI1459"/>
      <c r="CJ1459"/>
      <c r="CK1459"/>
      <c r="CL1459"/>
      <c r="CM1459"/>
      <c r="CN1459"/>
      <c r="CO1459"/>
      <c r="CP1459"/>
      <c r="CQ1459"/>
      <c r="CR1459"/>
      <c r="CS1459"/>
      <c r="CT1459"/>
      <c r="CU1459"/>
      <c r="CV1459"/>
      <c r="CW1459"/>
      <c r="CX1459"/>
      <c r="CY1459"/>
      <c r="CZ1459"/>
      <c r="DA1459"/>
      <c r="DB1459"/>
      <c r="DC1459"/>
      <c r="DD1459"/>
      <c r="DE1459"/>
      <c r="DF1459"/>
      <c r="DG1459"/>
      <c r="DH1459"/>
      <c r="DI1459"/>
      <c r="DJ1459"/>
      <c r="DK1459"/>
      <c r="DL1459"/>
      <c r="DM1459"/>
      <c r="DN1459"/>
      <c r="DO1459"/>
      <c r="DP1459"/>
      <c r="DQ1459"/>
      <c r="DR1459"/>
      <c r="DS1459"/>
      <c r="DT1459"/>
      <c r="DU1459"/>
      <c r="DV1459"/>
      <c r="DW1459"/>
      <c r="DX1459"/>
      <c r="DY1459"/>
      <c r="DZ1459"/>
      <c r="EA1459"/>
      <c r="EB1459"/>
    </row>
    <row r="1460" spans="1:132" x14ac:dyDescent="0.25">
      <c r="A1460" s="272"/>
      <c r="B1460" s="289"/>
      <c r="C1460" s="270"/>
      <c r="D1460" s="357"/>
      <c r="E1460" s="365"/>
      <c r="F1460" s="376"/>
      <c r="G1460" s="374"/>
      <c r="H1460" s="52">
        <f t="shared" si="410"/>
        <v>0</v>
      </c>
      <c r="I1460" s="360"/>
      <c r="J1460" s="55">
        <f t="shared" si="406"/>
        <v>0</v>
      </c>
      <c r="K1460" s="361">
        <f t="shared" si="407"/>
        <v>0</v>
      </c>
      <c r="L1460" s="469">
        <f t="shared" si="408"/>
        <v>0</v>
      </c>
      <c r="M1460" s="351"/>
      <c r="N1460" s="351"/>
      <c r="O1460" s="351"/>
      <c r="P1460" s="351"/>
      <c r="Q1460" s="351"/>
      <c r="R1460"/>
      <c r="S1460"/>
      <c r="T1460"/>
      <c r="U1460"/>
      <c r="V1460"/>
      <c r="W1460"/>
      <c r="X1460"/>
      <c r="Y1460"/>
      <c r="Z1460"/>
      <c r="AA1460" s="465"/>
      <c r="AB1460"/>
      <c r="AC1460"/>
      <c r="AD1460" s="465"/>
      <c r="AE1460"/>
      <c r="AF1460"/>
      <c r="AG1460" s="465"/>
      <c r="AH1460"/>
      <c r="AI1460"/>
      <c r="AJ1460" s="465"/>
      <c r="AK1460"/>
      <c r="AL1460"/>
      <c r="AM1460" s="465"/>
      <c r="AN1460"/>
      <c r="AO1460"/>
      <c r="AP1460" s="465"/>
      <c r="AQ1460"/>
      <c r="AR1460"/>
      <c r="AS1460" s="465"/>
      <c r="AT1460" s="495"/>
      <c r="AU1460"/>
      <c r="AV1460" s="465"/>
      <c r="AW1460" s="495"/>
      <c r="AX1460" s="495"/>
      <c r="AY1460" s="465"/>
      <c r="AZ1460" s="458">
        <f t="shared" si="418"/>
        <v>0</v>
      </c>
      <c r="BA1460" s="86">
        <f t="shared" si="412"/>
        <v>0</v>
      </c>
      <c r="BB1460"/>
      <c r="BC1460" s="465"/>
      <c r="BD1460" s="253">
        <v>0</v>
      </c>
      <c r="BE1460" s="66">
        <f t="shared" si="413"/>
        <v>0</v>
      </c>
      <c r="BF1460" s="85">
        <f t="shared" si="414"/>
        <v>0</v>
      </c>
      <c r="BG1460"/>
      <c r="BH1460"/>
      <c r="BI1460"/>
      <c r="BJ1460"/>
      <c r="BK1460"/>
      <c r="BL1460"/>
      <c r="BM1460"/>
      <c r="BN1460"/>
      <c r="BO1460"/>
      <c r="BP1460"/>
      <c r="BQ1460"/>
      <c r="BR1460"/>
      <c r="BS1460"/>
      <c r="BT1460"/>
      <c r="BU1460"/>
      <c r="BV1460"/>
      <c r="BW1460"/>
      <c r="BX1460"/>
      <c r="BY1460"/>
      <c r="BZ1460"/>
      <c r="CA1460"/>
      <c r="CB1460"/>
      <c r="CC1460"/>
      <c r="CD1460"/>
      <c r="CE1460"/>
      <c r="CF1460"/>
      <c r="CG1460"/>
      <c r="CH1460"/>
      <c r="CI1460"/>
      <c r="CJ1460"/>
      <c r="CK1460"/>
      <c r="CL1460"/>
      <c r="CM1460"/>
      <c r="CN1460"/>
      <c r="CO1460"/>
      <c r="CP1460"/>
      <c r="CQ1460"/>
      <c r="CR1460"/>
      <c r="CS1460"/>
      <c r="CT1460"/>
      <c r="CU1460"/>
      <c r="CV1460"/>
      <c r="CW1460"/>
      <c r="CX1460"/>
      <c r="CY1460"/>
      <c r="CZ1460"/>
      <c r="DA1460"/>
      <c r="DB1460"/>
      <c r="DC1460"/>
      <c r="DD1460"/>
      <c r="DE1460"/>
      <c r="DF1460"/>
      <c r="DG1460"/>
      <c r="DH1460"/>
      <c r="DI1460"/>
      <c r="DJ1460"/>
      <c r="DK1460"/>
      <c r="DL1460"/>
      <c r="DM1460"/>
      <c r="DN1460"/>
      <c r="DO1460"/>
      <c r="DP1460"/>
      <c r="DQ1460"/>
      <c r="DR1460"/>
      <c r="DS1460"/>
      <c r="DT1460"/>
      <c r="DU1460"/>
      <c r="DV1460"/>
      <c r="DW1460"/>
      <c r="DX1460"/>
      <c r="DY1460"/>
      <c r="DZ1460"/>
      <c r="EA1460"/>
      <c r="EB1460"/>
    </row>
    <row r="1461" spans="1:132" x14ac:dyDescent="0.25">
      <c r="A1461" s="290" t="s">
        <v>1204</v>
      </c>
      <c r="B1461" s="291" t="s">
        <v>1205</v>
      </c>
      <c r="C1461" s="270"/>
      <c r="D1461" s="357"/>
      <c r="E1461" s="365"/>
      <c r="F1461" s="370" t="str">
        <f t="shared" si="411"/>
        <v xml:space="preserve"> </v>
      </c>
      <c r="G1461" s="374"/>
      <c r="H1461" s="52">
        <f t="shared" si="410"/>
        <v>0</v>
      </c>
      <c r="I1461" s="360"/>
      <c r="J1461" s="55">
        <f t="shared" si="406"/>
        <v>0</v>
      </c>
      <c r="K1461" s="361">
        <f t="shared" si="407"/>
        <v>0</v>
      </c>
      <c r="L1461" s="469">
        <f t="shared" si="408"/>
        <v>0</v>
      </c>
      <c r="M1461" s="351"/>
      <c r="N1461" s="351"/>
      <c r="O1461" s="351"/>
      <c r="P1461" s="351"/>
      <c r="Q1461" s="351"/>
      <c r="R1461"/>
      <c r="S1461"/>
      <c r="T1461"/>
      <c r="U1461"/>
      <c r="V1461"/>
      <c r="W1461"/>
      <c r="X1461"/>
      <c r="Y1461"/>
      <c r="Z1461"/>
      <c r="AA1461" s="465"/>
      <c r="AB1461"/>
      <c r="AC1461"/>
      <c r="AD1461" s="465"/>
      <c r="AE1461"/>
      <c r="AF1461"/>
      <c r="AG1461" s="465"/>
      <c r="AH1461"/>
      <c r="AI1461"/>
      <c r="AJ1461" s="465"/>
      <c r="AK1461"/>
      <c r="AL1461"/>
      <c r="AM1461" s="465"/>
      <c r="AN1461"/>
      <c r="AO1461"/>
      <c r="AP1461" s="465"/>
      <c r="AQ1461"/>
      <c r="AR1461"/>
      <c r="AS1461" s="465"/>
      <c r="AT1461" s="495"/>
      <c r="AU1461"/>
      <c r="AV1461" s="465"/>
      <c r="AW1461" s="495"/>
      <c r="AX1461" s="495"/>
      <c r="AY1461" s="465"/>
      <c r="AZ1461" s="458">
        <f t="shared" si="418"/>
        <v>0</v>
      </c>
      <c r="BA1461" s="86">
        <f t="shared" si="412"/>
        <v>0</v>
      </c>
      <c r="BB1461"/>
      <c r="BC1461" s="465"/>
      <c r="BD1461" s="253">
        <v>0</v>
      </c>
      <c r="BE1461" s="66">
        <f t="shared" si="413"/>
        <v>0</v>
      </c>
      <c r="BF1461" s="85">
        <f t="shared" si="414"/>
        <v>0</v>
      </c>
      <c r="BG1461"/>
      <c r="BH1461"/>
      <c r="BI1461"/>
      <c r="BJ1461"/>
      <c r="BK1461"/>
      <c r="BL1461"/>
      <c r="BM1461"/>
      <c r="BN1461"/>
      <c r="BO1461"/>
      <c r="BP1461"/>
      <c r="BQ1461"/>
      <c r="BR1461"/>
      <c r="BS1461"/>
      <c r="BT1461"/>
      <c r="BU1461"/>
      <c r="BV1461"/>
      <c r="BW1461"/>
      <c r="BX1461"/>
      <c r="BY1461"/>
      <c r="BZ1461"/>
      <c r="CA1461"/>
      <c r="CB1461"/>
      <c r="CC1461"/>
      <c r="CD1461"/>
      <c r="CE1461"/>
      <c r="CF1461"/>
      <c r="CG1461"/>
      <c r="CH1461"/>
      <c r="CI1461"/>
      <c r="CJ1461"/>
      <c r="CK1461"/>
      <c r="CL1461"/>
      <c r="CM1461"/>
      <c r="CN1461"/>
      <c r="CO1461"/>
      <c r="CP1461"/>
      <c r="CQ1461"/>
      <c r="CR1461"/>
      <c r="CS1461"/>
      <c r="CT1461"/>
      <c r="CU1461"/>
      <c r="CV1461"/>
      <c r="CW1461"/>
      <c r="CX1461"/>
      <c r="CY1461"/>
      <c r="CZ1461"/>
      <c r="DA1461"/>
      <c r="DB1461"/>
      <c r="DC1461"/>
      <c r="DD1461"/>
      <c r="DE1461"/>
      <c r="DF1461"/>
      <c r="DG1461"/>
      <c r="DH1461"/>
      <c r="DI1461"/>
      <c r="DJ1461"/>
      <c r="DK1461"/>
      <c r="DL1461"/>
      <c r="DM1461"/>
      <c r="DN1461"/>
      <c r="DO1461"/>
      <c r="DP1461"/>
      <c r="DQ1461"/>
      <c r="DR1461"/>
      <c r="DS1461"/>
      <c r="DT1461"/>
      <c r="DU1461"/>
      <c r="DV1461"/>
      <c r="DW1461"/>
      <c r="DX1461"/>
      <c r="DY1461"/>
      <c r="DZ1461"/>
      <c r="EA1461"/>
      <c r="EB1461"/>
    </row>
    <row r="1462" spans="1:132" x14ac:dyDescent="0.25">
      <c r="A1462" s="280"/>
      <c r="B1462" s="293"/>
      <c r="C1462" s="270"/>
      <c r="D1462" s="357"/>
      <c r="E1462" s="365"/>
      <c r="F1462" s="370"/>
      <c r="G1462" s="374"/>
      <c r="H1462" s="52">
        <f t="shared" si="410"/>
        <v>0</v>
      </c>
      <c r="I1462" s="360"/>
      <c r="J1462" s="55">
        <f t="shared" si="406"/>
        <v>0</v>
      </c>
      <c r="K1462" s="361">
        <f t="shared" si="407"/>
        <v>0</v>
      </c>
      <c r="L1462" s="469">
        <f t="shared" si="408"/>
        <v>0</v>
      </c>
      <c r="M1462" s="351"/>
      <c r="N1462" s="351"/>
      <c r="O1462" s="351"/>
      <c r="P1462" s="351"/>
      <c r="Q1462" s="351"/>
      <c r="R1462"/>
      <c r="S1462"/>
      <c r="T1462"/>
      <c r="U1462"/>
      <c r="V1462"/>
      <c r="W1462"/>
      <c r="X1462"/>
      <c r="Y1462"/>
      <c r="Z1462"/>
      <c r="AA1462" s="465"/>
      <c r="AB1462"/>
      <c r="AC1462"/>
      <c r="AD1462" s="465"/>
      <c r="AE1462"/>
      <c r="AF1462"/>
      <c r="AG1462" s="465"/>
      <c r="AH1462"/>
      <c r="AI1462"/>
      <c r="AJ1462" s="465"/>
      <c r="AK1462"/>
      <c r="AL1462"/>
      <c r="AM1462" s="465"/>
      <c r="AN1462"/>
      <c r="AO1462"/>
      <c r="AP1462" s="465"/>
      <c r="AQ1462"/>
      <c r="AR1462"/>
      <c r="AS1462" s="465"/>
      <c r="AT1462" s="495"/>
      <c r="AU1462"/>
      <c r="AV1462" s="465"/>
      <c r="AW1462" s="495"/>
      <c r="AX1462" s="495"/>
      <c r="AY1462" s="465"/>
      <c r="AZ1462" s="458">
        <f t="shared" si="418"/>
        <v>0</v>
      </c>
      <c r="BA1462" s="86">
        <f t="shared" si="412"/>
        <v>0</v>
      </c>
      <c r="BB1462"/>
      <c r="BC1462" s="465"/>
      <c r="BD1462" s="253">
        <v>0</v>
      </c>
      <c r="BE1462" s="66">
        <f t="shared" si="413"/>
        <v>0</v>
      </c>
      <c r="BF1462" s="85">
        <f t="shared" si="414"/>
        <v>0</v>
      </c>
      <c r="BG1462"/>
      <c r="BH1462"/>
      <c r="BI1462"/>
      <c r="BJ1462"/>
      <c r="BK1462"/>
      <c r="BL1462"/>
      <c r="BM1462"/>
      <c r="BN1462"/>
      <c r="BO1462"/>
      <c r="BP1462"/>
      <c r="BQ1462"/>
      <c r="BR1462"/>
      <c r="BS1462"/>
      <c r="BT1462"/>
      <c r="BU1462"/>
      <c r="BV1462"/>
      <c r="BW1462"/>
      <c r="BX1462"/>
      <c r="BY1462"/>
      <c r="BZ1462"/>
      <c r="CA1462"/>
      <c r="CB1462"/>
      <c r="CC1462"/>
      <c r="CD1462"/>
      <c r="CE1462"/>
      <c r="CF1462"/>
      <c r="CG1462"/>
      <c r="CH1462"/>
      <c r="CI1462"/>
      <c r="CJ1462"/>
      <c r="CK1462"/>
      <c r="CL1462"/>
      <c r="CM1462"/>
      <c r="CN1462"/>
      <c r="CO1462"/>
      <c r="CP1462"/>
      <c r="CQ1462"/>
      <c r="CR1462"/>
      <c r="CS1462"/>
      <c r="CT1462"/>
      <c r="CU1462"/>
      <c r="CV1462"/>
      <c r="CW1462"/>
      <c r="CX1462"/>
      <c r="CY1462"/>
      <c r="CZ1462"/>
      <c r="DA1462"/>
      <c r="DB1462"/>
      <c r="DC1462"/>
      <c r="DD1462"/>
      <c r="DE1462"/>
      <c r="DF1462"/>
      <c r="DG1462"/>
      <c r="DH1462"/>
      <c r="DI1462"/>
      <c r="DJ1462"/>
      <c r="DK1462"/>
      <c r="DL1462"/>
      <c r="DM1462"/>
      <c r="DN1462"/>
      <c r="DO1462"/>
      <c r="DP1462"/>
      <c r="DQ1462"/>
      <c r="DR1462"/>
      <c r="DS1462"/>
      <c r="DT1462"/>
      <c r="DU1462"/>
      <c r="DV1462"/>
      <c r="DW1462"/>
      <c r="DX1462"/>
      <c r="DY1462"/>
      <c r="DZ1462"/>
      <c r="EA1462"/>
      <c r="EB1462"/>
    </row>
    <row r="1463" spans="1:132" ht="63.75" x14ac:dyDescent="0.25">
      <c r="A1463" s="287" t="s">
        <v>1206</v>
      </c>
      <c r="B1463" s="275" t="s">
        <v>1207</v>
      </c>
      <c r="C1463" s="270"/>
      <c r="D1463" s="380"/>
      <c r="E1463" s="365"/>
      <c r="F1463" s="370" t="str">
        <f t="shared" ref="F1463:F1525" si="419">IF(E1463&gt;0,E1463," ")</f>
        <v xml:space="preserve"> </v>
      </c>
      <c r="G1463" s="374"/>
      <c r="H1463" s="52">
        <f t="shared" si="410"/>
        <v>0</v>
      </c>
      <c r="I1463" s="360"/>
      <c r="J1463" s="55">
        <f t="shared" si="406"/>
        <v>0</v>
      </c>
      <c r="K1463" s="361">
        <f t="shared" si="407"/>
        <v>0</v>
      </c>
      <c r="L1463" s="469">
        <f t="shared" si="408"/>
        <v>0</v>
      </c>
      <c r="M1463" s="351"/>
      <c r="N1463" s="351"/>
      <c r="O1463" s="351"/>
      <c r="P1463" s="351"/>
      <c r="Q1463" s="351"/>
      <c r="R1463"/>
      <c r="S1463"/>
      <c r="T1463"/>
      <c r="U1463"/>
      <c r="V1463"/>
      <c r="W1463"/>
      <c r="X1463"/>
      <c r="Y1463"/>
      <c r="Z1463"/>
      <c r="AA1463" s="465"/>
      <c r="AB1463"/>
      <c r="AC1463"/>
      <c r="AD1463" s="465"/>
      <c r="AE1463"/>
      <c r="AF1463"/>
      <c r="AG1463" s="465"/>
      <c r="AH1463"/>
      <c r="AI1463"/>
      <c r="AJ1463" s="465"/>
      <c r="AK1463"/>
      <c r="AL1463"/>
      <c r="AM1463" s="465"/>
      <c r="AN1463"/>
      <c r="AO1463"/>
      <c r="AP1463" s="465"/>
      <c r="AQ1463"/>
      <c r="AR1463"/>
      <c r="AS1463" s="465"/>
      <c r="AT1463" s="495"/>
      <c r="AU1463"/>
      <c r="AV1463" s="465"/>
      <c r="AW1463" s="495"/>
      <c r="AX1463" s="495"/>
      <c r="AY1463" s="465"/>
      <c r="AZ1463" s="458">
        <f t="shared" si="418"/>
        <v>0</v>
      </c>
      <c r="BA1463" s="86">
        <f t="shared" si="412"/>
        <v>0</v>
      </c>
      <c r="BB1463"/>
      <c r="BC1463" s="465"/>
      <c r="BD1463" s="253">
        <v>0</v>
      </c>
      <c r="BE1463" s="66">
        <f t="shared" si="413"/>
        <v>0</v>
      </c>
      <c r="BF1463" s="85">
        <f t="shared" si="414"/>
        <v>0</v>
      </c>
      <c r="BG1463"/>
      <c r="BH1463"/>
      <c r="BI1463"/>
      <c r="BJ1463"/>
      <c r="BK1463"/>
      <c r="BL1463"/>
      <c r="BM1463"/>
      <c r="BN1463"/>
      <c r="BO1463"/>
      <c r="BP1463"/>
      <c r="BQ1463"/>
      <c r="BR1463"/>
      <c r="BS1463"/>
      <c r="BT1463"/>
      <c r="BU1463"/>
      <c r="BV1463"/>
      <c r="BW1463"/>
      <c r="BX1463"/>
      <c r="BY1463"/>
      <c r="BZ1463"/>
      <c r="CA1463"/>
      <c r="CB1463"/>
      <c r="CC1463"/>
      <c r="CD1463"/>
      <c r="CE1463"/>
      <c r="CF1463"/>
      <c r="CG1463"/>
      <c r="CH1463"/>
      <c r="CI1463"/>
      <c r="CJ1463"/>
      <c r="CK1463"/>
      <c r="CL1463"/>
      <c r="CM1463"/>
      <c r="CN1463"/>
      <c r="CO1463"/>
      <c r="CP1463"/>
      <c r="CQ1463"/>
      <c r="CR1463"/>
      <c r="CS1463"/>
      <c r="CT1463"/>
      <c r="CU1463"/>
      <c r="CV1463"/>
      <c r="CW1463"/>
      <c r="CX1463"/>
      <c r="CY1463"/>
      <c r="CZ1463"/>
      <c r="DA1463"/>
      <c r="DB1463"/>
      <c r="DC1463"/>
      <c r="DD1463"/>
      <c r="DE1463"/>
      <c r="DF1463"/>
      <c r="DG1463"/>
      <c r="DH1463"/>
      <c r="DI1463"/>
      <c r="DJ1463"/>
      <c r="DK1463"/>
      <c r="DL1463"/>
      <c r="DM1463"/>
      <c r="DN1463"/>
      <c r="DO1463"/>
      <c r="DP1463"/>
      <c r="DQ1463"/>
      <c r="DR1463"/>
      <c r="DS1463"/>
      <c r="DT1463"/>
      <c r="DU1463"/>
      <c r="DV1463"/>
      <c r="DW1463"/>
      <c r="DX1463"/>
      <c r="DY1463"/>
      <c r="DZ1463"/>
      <c r="EA1463"/>
      <c r="EB1463"/>
    </row>
    <row r="1464" spans="1:132" x14ac:dyDescent="0.25">
      <c r="A1464" s="280"/>
      <c r="B1464" s="276" t="s">
        <v>1208</v>
      </c>
      <c r="C1464" s="379" t="s">
        <v>285</v>
      </c>
      <c r="D1464" s="371"/>
      <c r="E1464" s="365"/>
      <c r="F1464" s="370" t="str">
        <f>IF(E1464&gt;0,E1464*D1464," ")</f>
        <v xml:space="preserve"> </v>
      </c>
      <c r="G1464" s="374">
        <v>2.5</v>
      </c>
      <c r="H1464" s="52">
        <f t="shared" si="410"/>
        <v>0</v>
      </c>
      <c r="I1464" s="360"/>
      <c r="J1464" s="55">
        <f t="shared" si="406"/>
        <v>0</v>
      </c>
      <c r="K1464" s="361">
        <f t="shared" si="407"/>
        <v>2.5</v>
      </c>
      <c r="L1464" s="469">
        <f t="shared" si="408"/>
        <v>0</v>
      </c>
      <c r="M1464" s="351"/>
      <c r="N1464" s="351"/>
      <c r="O1464" s="351"/>
      <c r="P1464" s="351"/>
      <c r="Q1464" s="351"/>
      <c r="R1464"/>
      <c r="S1464"/>
      <c r="T1464"/>
      <c r="U1464"/>
      <c r="V1464"/>
      <c r="W1464"/>
      <c r="X1464"/>
      <c r="Y1464"/>
      <c r="Z1464"/>
      <c r="AA1464" s="465"/>
      <c r="AB1464"/>
      <c r="AC1464"/>
      <c r="AD1464" s="465"/>
      <c r="AE1464"/>
      <c r="AF1464"/>
      <c r="AG1464" s="465"/>
      <c r="AH1464"/>
      <c r="AI1464"/>
      <c r="AJ1464" s="465"/>
      <c r="AK1464"/>
      <c r="AL1464"/>
      <c r="AM1464" s="465"/>
      <c r="AN1464"/>
      <c r="AO1464"/>
      <c r="AP1464" s="465"/>
      <c r="AQ1464"/>
      <c r="AR1464"/>
      <c r="AS1464" s="465"/>
      <c r="AT1464" s="495"/>
      <c r="AU1464"/>
      <c r="AV1464" s="465"/>
      <c r="AW1464" s="495"/>
      <c r="AX1464" s="495"/>
      <c r="AY1464" s="465"/>
      <c r="AZ1464" s="458">
        <f t="shared" si="418"/>
        <v>0</v>
      </c>
      <c r="BA1464" s="86">
        <f t="shared" si="412"/>
        <v>0</v>
      </c>
      <c r="BB1464"/>
      <c r="BC1464" s="465"/>
      <c r="BD1464" s="253">
        <v>0</v>
      </c>
      <c r="BE1464" s="66">
        <f t="shared" si="413"/>
        <v>0</v>
      </c>
      <c r="BF1464" s="85">
        <f t="shared" si="414"/>
        <v>0</v>
      </c>
      <c r="BG1464"/>
      <c r="BH1464"/>
      <c r="BI1464"/>
      <c r="BJ1464"/>
      <c r="BK1464"/>
      <c r="BL1464"/>
      <c r="BM1464"/>
      <c r="BN1464"/>
      <c r="BO1464"/>
      <c r="BP1464"/>
      <c r="BQ1464"/>
      <c r="BR1464"/>
      <c r="BS1464"/>
      <c r="BT1464"/>
      <c r="BU1464"/>
      <c r="BV1464"/>
      <c r="BW1464"/>
      <c r="BX1464"/>
      <c r="BY1464"/>
      <c r="BZ1464"/>
      <c r="CA1464"/>
      <c r="CB1464"/>
      <c r="CC1464"/>
      <c r="CD1464"/>
      <c r="CE1464"/>
      <c r="CF1464"/>
      <c r="CG1464"/>
      <c r="CH1464"/>
      <c r="CI1464"/>
      <c r="CJ1464"/>
      <c r="CK1464"/>
      <c r="CL1464"/>
      <c r="CM1464"/>
      <c r="CN1464"/>
      <c r="CO1464"/>
      <c r="CP1464"/>
      <c r="CQ1464"/>
      <c r="CR1464"/>
      <c r="CS1464"/>
      <c r="CT1464"/>
      <c r="CU1464"/>
      <c r="CV1464"/>
      <c r="CW1464"/>
      <c r="CX1464"/>
      <c r="CY1464"/>
      <c r="CZ1464"/>
      <c r="DA1464"/>
      <c r="DB1464"/>
      <c r="DC1464"/>
      <c r="DD1464"/>
      <c r="DE1464"/>
      <c r="DF1464"/>
      <c r="DG1464"/>
      <c r="DH1464"/>
      <c r="DI1464"/>
      <c r="DJ1464"/>
      <c r="DK1464"/>
      <c r="DL1464"/>
      <c r="DM1464"/>
      <c r="DN1464"/>
      <c r="DO1464"/>
      <c r="DP1464"/>
      <c r="DQ1464"/>
      <c r="DR1464"/>
      <c r="DS1464"/>
      <c r="DT1464"/>
      <c r="DU1464"/>
      <c r="DV1464"/>
      <c r="DW1464"/>
      <c r="DX1464"/>
      <c r="DY1464"/>
      <c r="DZ1464"/>
      <c r="EA1464"/>
      <c r="EB1464"/>
    </row>
    <row r="1465" spans="1:132" x14ac:dyDescent="0.25">
      <c r="A1465" s="280"/>
      <c r="B1465" s="279" t="s">
        <v>1209</v>
      </c>
      <c r="C1465" s="270"/>
      <c r="D1465" s="380"/>
      <c r="E1465" s="365"/>
      <c r="F1465" s="370"/>
      <c r="G1465" s="374"/>
      <c r="H1465" s="52">
        <f t="shared" si="410"/>
        <v>0</v>
      </c>
      <c r="I1465" s="360"/>
      <c r="J1465" s="55">
        <f t="shared" si="406"/>
        <v>0</v>
      </c>
      <c r="K1465" s="361">
        <f t="shared" si="407"/>
        <v>0</v>
      </c>
      <c r="L1465" s="469">
        <f t="shared" si="408"/>
        <v>0</v>
      </c>
      <c r="M1465" s="351"/>
      <c r="N1465" s="351"/>
      <c r="O1465" s="351"/>
      <c r="P1465" s="351"/>
      <c r="Q1465" s="351"/>
      <c r="R1465"/>
      <c r="S1465"/>
      <c r="T1465"/>
      <c r="U1465"/>
      <c r="V1465"/>
      <c r="W1465"/>
      <c r="X1465"/>
      <c r="Y1465"/>
      <c r="Z1465"/>
      <c r="AA1465" s="465"/>
      <c r="AB1465"/>
      <c r="AC1465"/>
      <c r="AD1465" s="465"/>
      <c r="AE1465"/>
      <c r="AF1465"/>
      <c r="AG1465" s="465"/>
      <c r="AH1465"/>
      <c r="AI1465"/>
      <c r="AJ1465" s="465"/>
      <c r="AK1465"/>
      <c r="AL1465"/>
      <c r="AM1465" s="465"/>
      <c r="AN1465"/>
      <c r="AO1465"/>
      <c r="AP1465" s="465"/>
      <c r="AQ1465"/>
      <c r="AR1465"/>
      <c r="AS1465" s="465"/>
      <c r="AT1465" s="495"/>
      <c r="AU1465"/>
      <c r="AV1465" s="465"/>
      <c r="AW1465" s="495"/>
      <c r="AX1465" s="495"/>
      <c r="AY1465" s="465"/>
      <c r="AZ1465" s="458">
        <f t="shared" si="418"/>
        <v>0</v>
      </c>
      <c r="BA1465" s="86">
        <f t="shared" si="412"/>
        <v>0</v>
      </c>
      <c r="BB1465"/>
      <c r="BC1465" s="465"/>
      <c r="BD1465" s="253">
        <v>0</v>
      </c>
      <c r="BE1465" s="66">
        <f t="shared" si="413"/>
        <v>0</v>
      </c>
      <c r="BF1465" s="85">
        <f t="shared" si="414"/>
        <v>0</v>
      </c>
      <c r="BG1465"/>
      <c r="BH1465"/>
      <c r="BI1465"/>
      <c r="BJ1465"/>
      <c r="BK1465"/>
      <c r="BL1465"/>
      <c r="BM1465"/>
      <c r="BN1465"/>
      <c r="BO1465"/>
      <c r="BP1465"/>
      <c r="BQ1465"/>
      <c r="BR1465"/>
      <c r="BS1465"/>
      <c r="BT1465"/>
      <c r="BU1465"/>
      <c r="BV1465"/>
      <c r="BW1465"/>
      <c r="BX1465"/>
      <c r="BY1465"/>
      <c r="BZ1465"/>
      <c r="CA1465"/>
      <c r="CB1465"/>
      <c r="CC1465"/>
      <c r="CD1465"/>
      <c r="CE1465"/>
      <c r="CF1465"/>
      <c r="CG1465"/>
      <c r="CH1465"/>
      <c r="CI1465"/>
      <c r="CJ1465"/>
      <c r="CK1465"/>
      <c r="CL1465"/>
      <c r="CM1465"/>
      <c r="CN1465"/>
      <c r="CO1465"/>
      <c r="CP1465"/>
      <c r="CQ1465"/>
      <c r="CR1465"/>
      <c r="CS1465"/>
      <c r="CT1465"/>
      <c r="CU1465"/>
      <c r="CV1465"/>
      <c r="CW1465"/>
      <c r="CX1465"/>
      <c r="CY1465"/>
      <c r="CZ1465"/>
      <c r="DA1465"/>
      <c r="DB1465"/>
      <c r="DC1465"/>
      <c r="DD1465"/>
      <c r="DE1465"/>
      <c r="DF1465"/>
      <c r="DG1465"/>
      <c r="DH1465"/>
      <c r="DI1465"/>
      <c r="DJ1465"/>
      <c r="DK1465"/>
      <c r="DL1465"/>
      <c r="DM1465"/>
      <c r="DN1465"/>
      <c r="DO1465"/>
      <c r="DP1465"/>
      <c r="DQ1465"/>
      <c r="DR1465"/>
      <c r="DS1465"/>
      <c r="DT1465"/>
      <c r="DU1465"/>
      <c r="DV1465"/>
      <c r="DW1465"/>
      <c r="DX1465"/>
      <c r="DY1465"/>
      <c r="DZ1465"/>
      <c r="EA1465"/>
      <c r="EB1465"/>
    </row>
    <row r="1466" spans="1:132" x14ac:dyDescent="0.25">
      <c r="A1466" s="280"/>
      <c r="B1466" s="279" t="s">
        <v>1210</v>
      </c>
      <c r="C1466" s="379" t="s">
        <v>285</v>
      </c>
      <c r="D1466" s="371"/>
      <c r="E1466" s="372"/>
      <c r="F1466" s="370" t="str">
        <f>IF(E1466&gt;0,E1466*D1466," ")</f>
        <v xml:space="preserve"> </v>
      </c>
      <c r="G1466" s="374">
        <v>60.7</v>
      </c>
      <c r="H1466" s="52">
        <f t="shared" si="410"/>
        <v>0</v>
      </c>
      <c r="I1466" s="360"/>
      <c r="J1466" s="55">
        <f t="shared" si="406"/>
        <v>0</v>
      </c>
      <c r="K1466" s="361">
        <f t="shared" si="407"/>
        <v>60.7</v>
      </c>
      <c r="L1466" s="469">
        <f t="shared" si="408"/>
        <v>0</v>
      </c>
      <c r="M1466" s="351"/>
      <c r="N1466" s="351"/>
      <c r="O1466" s="351"/>
      <c r="P1466" s="351"/>
      <c r="Q1466" s="351"/>
      <c r="R1466"/>
      <c r="S1466"/>
      <c r="T1466"/>
      <c r="U1466"/>
      <c r="V1466"/>
      <c r="W1466"/>
      <c r="X1466"/>
      <c r="Y1466"/>
      <c r="Z1466"/>
      <c r="AA1466" s="465"/>
      <c r="AB1466"/>
      <c r="AC1466"/>
      <c r="AD1466" s="465"/>
      <c r="AE1466"/>
      <c r="AF1466"/>
      <c r="AG1466" s="465"/>
      <c r="AH1466"/>
      <c r="AI1466"/>
      <c r="AJ1466" s="465"/>
      <c r="AK1466"/>
      <c r="AL1466"/>
      <c r="AM1466" s="465"/>
      <c r="AN1466"/>
      <c r="AO1466"/>
      <c r="AP1466" s="465"/>
      <c r="AQ1466"/>
      <c r="AR1466"/>
      <c r="AS1466" s="465"/>
      <c r="AT1466" s="495"/>
      <c r="AU1466"/>
      <c r="AV1466" s="465"/>
      <c r="AW1466" s="495"/>
      <c r="AX1466" s="495"/>
      <c r="AY1466" s="465"/>
      <c r="AZ1466" s="458">
        <f t="shared" si="418"/>
        <v>0</v>
      </c>
      <c r="BA1466" s="86">
        <f t="shared" si="412"/>
        <v>0</v>
      </c>
      <c r="BB1466"/>
      <c r="BC1466" s="465"/>
      <c r="BD1466" s="253">
        <v>0</v>
      </c>
      <c r="BE1466" s="66">
        <f t="shared" si="413"/>
        <v>0</v>
      </c>
      <c r="BF1466" s="85">
        <f t="shared" si="414"/>
        <v>0</v>
      </c>
      <c r="BG1466"/>
      <c r="BH1466"/>
      <c r="BI1466"/>
      <c r="BJ1466"/>
      <c r="BK1466"/>
      <c r="BL1466"/>
      <c r="BM1466"/>
      <c r="BN1466"/>
      <c r="BO1466"/>
      <c r="BP1466"/>
      <c r="BQ1466"/>
      <c r="BR1466"/>
      <c r="BS1466"/>
      <c r="BT1466"/>
      <c r="BU1466"/>
      <c r="BV1466"/>
      <c r="BW1466"/>
      <c r="BX1466"/>
      <c r="BY1466"/>
      <c r="BZ1466"/>
      <c r="CA1466"/>
      <c r="CB1466"/>
      <c r="CC1466"/>
      <c r="CD1466"/>
      <c r="CE1466"/>
      <c r="CF1466"/>
      <c r="CG1466"/>
      <c r="CH1466"/>
      <c r="CI1466"/>
      <c r="CJ1466"/>
      <c r="CK1466"/>
      <c r="CL1466"/>
      <c r="CM1466"/>
      <c r="CN1466"/>
      <c r="CO1466"/>
      <c r="CP1466"/>
      <c r="CQ1466"/>
      <c r="CR1466"/>
      <c r="CS1466"/>
      <c r="CT1466"/>
      <c r="CU1466"/>
      <c r="CV1466"/>
      <c r="CW1466"/>
      <c r="CX1466"/>
      <c r="CY1466"/>
      <c r="CZ1466"/>
      <c r="DA1466"/>
      <c r="DB1466"/>
      <c r="DC1466"/>
      <c r="DD1466"/>
      <c r="DE1466"/>
      <c r="DF1466"/>
      <c r="DG1466"/>
      <c r="DH1466"/>
      <c r="DI1466"/>
      <c r="DJ1466"/>
      <c r="DK1466"/>
      <c r="DL1466"/>
      <c r="DM1466"/>
      <c r="DN1466"/>
      <c r="DO1466"/>
      <c r="DP1466"/>
      <c r="DQ1466"/>
      <c r="DR1466"/>
      <c r="DS1466"/>
      <c r="DT1466"/>
      <c r="DU1466"/>
      <c r="DV1466"/>
      <c r="DW1466"/>
      <c r="DX1466"/>
      <c r="DY1466"/>
      <c r="DZ1466"/>
      <c r="EA1466"/>
      <c r="EB1466"/>
    </row>
    <row r="1467" spans="1:132" x14ac:dyDescent="0.25">
      <c r="A1467" s="280"/>
      <c r="B1467" s="276" t="s">
        <v>1211</v>
      </c>
      <c r="C1467" s="270"/>
      <c r="D1467" s="380"/>
      <c r="E1467" s="365"/>
      <c r="F1467" s="370"/>
      <c r="G1467" s="374"/>
      <c r="H1467" s="52">
        <f t="shared" si="410"/>
        <v>0</v>
      </c>
      <c r="I1467" s="360"/>
      <c r="J1467" s="55">
        <f t="shared" si="406"/>
        <v>0</v>
      </c>
      <c r="K1467" s="361">
        <f t="shared" si="407"/>
        <v>0</v>
      </c>
      <c r="L1467" s="469">
        <f t="shared" si="408"/>
        <v>0</v>
      </c>
      <c r="M1467" s="351"/>
      <c r="N1467" s="351"/>
      <c r="O1467" s="351"/>
      <c r="P1467" s="351"/>
      <c r="Q1467" s="351"/>
      <c r="R1467"/>
      <c r="S1467"/>
      <c r="T1467"/>
      <c r="U1467"/>
      <c r="V1467"/>
      <c r="W1467"/>
      <c r="X1467"/>
      <c r="Y1467"/>
      <c r="Z1467"/>
      <c r="AA1467" s="465"/>
      <c r="AB1467"/>
      <c r="AC1467"/>
      <c r="AD1467" s="465"/>
      <c r="AE1467"/>
      <c r="AF1467"/>
      <c r="AG1467" s="465"/>
      <c r="AH1467"/>
      <c r="AI1467"/>
      <c r="AJ1467" s="465"/>
      <c r="AK1467"/>
      <c r="AL1467"/>
      <c r="AM1467" s="465"/>
      <c r="AN1467"/>
      <c r="AO1467"/>
      <c r="AP1467" s="465"/>
      <c r="AQ1467"/>
      <c r="AR1467"/>
      <c r="AS1467" s="465"/>
      <c r="AT1467" s="495"/>
      <c r="AU1467"/>
      <c r="AV1467" s="465"/>
      <c r="AW1467" s="495"/>
      <c r="AX1467" s="495"/>
      <c r="AY1467" s="465"/>
      <c r="AZ1467" s="458">
        <f t="shared" si="418"/>
        <v>0</v>
      </c>
      <c r="BA1467" s="86">
        <f t="shared" si="412"/>
        <v>0</v>
      </c>
      <c r="BB1467"/>
      <c r="BC1467" s="465"/>
      <c r="BD1467" s="253">
        <v>0</v>
      </c>
      <c r="BE1467" s="66">
        <f t="shared" si="413"/>
        <v>0</v>
      </c>
      <c r="BF1467" s="85">
        <f t="shared" si="414"/>
        <v>0</v>
      </c>
      <c r="BG1467"/>
      <c r="BH1467"/>
      <c r="BI1467"/>
      <c r="BJ1467"/>
      <c r="BK1467"/>
      <c r="BL1467"/>
      <c r="BM1467"/>
      <c r="BN1467"/>
      <c r="BO1467"/>
      <c r="BP1467"/>
      <c r="BQ1467"/>
      <c r="BR1467"/>
      <c r="BS1467"/>
      <c r="BT1467"/>
      <c r="BU1467"/>
      <c r="BV1467"/>
      <c r="BW1467"/>
      <c r="BX1467"/>
      <c r="BY1467"/>
      <c r="BZ1467"/>
      <c r="CA1467"/>
      <c r="CB1467"/>
      <c r="CC1467"/>
      <c r="CD1467"/>
      <c r="CE1467"/>
      <c r="CF1467"/>
      <c r="CG1467"/>
      <c r="CH1467"/>
      <c r="CI1467"/>
      <c r="CJ1467"/>
      <c r="CK1467"/>
      <c r="CL1467"/>
      <c r="CM1467"/>
      <c r="CN1467"/>
      <c r="CO1467"/>
      <c r="CP1467"/>
      <c r="CQ1467"/>
      <c r="CR1467"/>
      <c r="CS1467"/>
      <c r="CT1467"/>
      <c r="CU1467"/>
      <c r="CV1467"/>
      <c r="CW1467"/>
      <c r="CX1467"/>
      <c r="CY1467"/>
      <c r="CZ1467"/>
      <c r="DA1467"/>
      <c r="DB1467"/>
      <c r="DC1467"/>
      <c r="DD1467"/>
      <c r="DE1467"/>
      <c r="DF1467"/>
      <c r="DG1467"/>
      <c r="DH1467"/>
      <c r="DI1467"/>
      <c r="DJ1467"/>
      <c r="DK1467"/>
      <c r="DL1467"/>
      <c r="DM1467"/>
      <c r="DN1467"/>
      <c r="DO1467"/>
      <c r="DP1467"/>
      <c r="DQ1467"/>
      <c r="DR1467"/>
      <c r="DS1467"/>
      <c r="DT1467"/>
      <c r="DU1467"/>
      <c r="DV1467"/>
      <c r="DW1467"/>
      <c r="DX1467"/>
      <c r="DY1467"/>
      <c r="DZ1467"/>
      <c r="EA1467"/>
      <c r="EB1467"/>
    </row>
    <row r="1468" spans="1:132" x14ac:dyDescent="0.25">
      <c r="A1468" s="280"/>
      <c r="B1468" s="279" t="s">
        <v>1212</v>
      </c>
      <c r="C1468" s="379" t="s">
        <v>285</v>
      </c>
      <c r="D1468" s="371"/>
      <c r="E1468" s="372"/>
      <c r="F1468" s="370" t="str">
        <f>IF(E1468&gt;0,E1468*D1468," ")</f>
        <v xml:space="preserve"> </v>
      </c>
      <c r="G1468" s="374">
        <v>2.2999999999999998</v>
      </c>
      <c r="H1468" s="52">
        <f t="shared" si="410"/>
        <v>0</v>
      </c>
      <c r="I1468" s="360"/>
      <c r="J1468" s="55">
        <f t="shared" si="406"/>
        <v>0</v>
      </c>
      <c r="K1468" s="361">
        <f t="shared" si="407"/>
        <v>2.2999999999999998</v>
      </c>
      <c r="L1468" s="469">
        <f t="shared" si="408"/>
        <v>0</v>
      </c>
      <c r="M1468" s="351"/>
      <c r="N1468" s="351"/>
      <c r="O1468" s="351"/>
      <c r="P1468" s="351"/>
      <c r="Q1468" s="351"/>
      <c r="R1468"/>
      <c r="S1468"/>
      <c r="T1468"/>
      <c r="U1468"/>
      <c r="V1468"/>
      <c r="W1468"/>
      <c r="X1468"/>
      <c r="Y1468"/>
      <c r="Z1468"/>
      <c r="AA1468" s="465"/>
      <c r="AB1468"/>
      <c r="AC1468"/>
      <c r="AD1468" s="465"/>
      <c r="AE1468"/>
      <c r="AF1468"/>
      <c r="AG1468" s="465"/>
      <c r="AH1468"/>
      <c r="AI1468"/>
      <c r="AJ1468" s="465"/>
      <c r="AK1468"/>
      <c r="AL1468"/>
      <c r="AM1468" s="465"/>
      <c r="AN1468"/>
      <c r="AO1468"/>
      <c r="AP1468" s="465"/>
      <c r="AQ1468"/>
      <c r="AR1468"/>
      <c r="AS1468" s="465"/>
      <c r="AT1468" s="495"/>
      <c r="AU1468"/>
      <c r="AV1468" s="465"/>
      <c r="AW1468" s="495"/>
      <c r="AX1468" s="495"/>
      <c r="AY1468" s="465"/>
      <c r="AZ1468" s="458">
        <f t="shared" si="418"/>
        <v>0</v>
      </c>
      <c r="BA1468" s="86">
        <f t="shared" si="412"/>
        <v>0</v>
      </c>
      <c r="BB1468"/>
      <c r="BC1468" s="465"/>
      <c r="BD1468" s="253">
        <v>0</v>
      </c>
      <c r="BE1468" s="66">
        <f t="shared" si="413"/>
        <v>0</v>
      </c>
      <c r="BF1468" s="85">
        <f t="shared" si="414"/>
        <v>0</v>
      </c>
      <c r="BG1468"/>
      <c r="BH1468"/>
      <c r="BI1468"/>
      <c r="BJ1468"/>
      <c r="BK1468"/>
      <c r="BL1468"/>
      <c r="BM1468"/>
      <c r="BN1468"/>
      <c r="BO1468"/>
      <c r="BP1468"/>
      <c r="BQ1468"/>
      <c r="BR1468"/>
      <c r="BS1468"/>
      <c r="BT1468"/>
      <c r="BU1468"/>
      <c r="BV1468"/>
      <c r="BW1468"/>
      <c r="BX1468"/>
      <c r="BY1468"/>
      <c r="BZ1468"/>
      <c r="CA1468"/>
      <c r="CB1468"/>
      <c r="CC1468"/>
      <c r="CD1468"/>
      <c r="CE1468"/>
      <c r="CF1468"/>
      <c r="CG1468"/>
      <c r="CH1468"/>
      <c r="CI1468"/>
      <c r="CJ1468"/>
      <c r="CK1468"/>
      <c r="CL1468"/>
      <c r="CM1468"/>
      <c r="CN1468"/>
      <c r="CO1468"/>
      <c r="CP1468"/>
      <c r="CQ1468"/>
      <c r="CR1468"/>
      <c r="CS1468"/>
      <c r="CT1468"/>
      <c r="CU1468"/>
      <c r="CV1468"/>
      <c r="CW1468"/>
      <c r="CX1468"/>
      <c r="CY1468"/>
      <c r="CZ1468"/>
      <c r="DA1468"/>
      <c r="DB1468"/>
      <c r="DC1468"/>
      <c r="DD1468"/>
      <c r="DE1468"/>
      <c r="DF1468"/>
      <c r="DG1468"/>
      <c r="DH1468"/>
      <c r="DI1468"/>
      <c r="DJ1468"/>
      <c r="DK1468"/>
      <c r="DL1468"/>
      <c r="DM1468"/>
      <c r="DN1468"/>
      <c r="DO1468"/>
      <c r="DP1468"/>
      <c r="DQ1468"/>
      <c r="DR1468"/>
      <c r="DS1468"/>
      <c r="DT1468"/>
      <c r="DU1468"/>
      <c r="DV1468"/>
      <c r="DW1468"/>
      <c r="DX1468"/>
      <c r="DY1468"/>
      <c r="DZ1468"/>
      <c r="EA1468"/>
      <c r="EB1468"/>
    </row>
    <row r="1469" spans="1:132" x14ac:dyDescent="0.25">
      <c r="A1469" s="280"/>
      <c r="B1469" s="295" t="s">
        <v>1138</v>
      </c>
      <c r="C1469" s="270"/>
      <c r="D1469" s="380"/>
      <c r="E1469" s="365"/>
      <c r="F1469" s="370"/>
      <c r="G1469" s="374"/>
      <c r="H1469" s="52">
        <f t="shared" si="410"/>
        <v>0</v>
      </c>
      <c r="I1469" s="360"/>
      <c r="J1469" s="55">
        <f t="shared" si="406"/>
        <v>0</v>
      </c>
      <c r="K1469" s="361">
        <f t="shared" si="407"/>
        <v>0</v>
      </c>
      <c r="L1469" s="469">
        <f t="shared" si="408"/>
        <v>0</v>
      </c>
      <c r="M1469" s="351"/>
      <c r="N1469" s="351"/>
      <c r="O1469" s="351"/>
      <c r="P1469" s="351"/>
      <c r="Q1469" s="351"/>
      <c r="R1469"/>
      <c r="S1469"/>
      <c r="T1469"/>
      <c r="U1469"/>
      <c r="V1469"/>
      <c r="W1469"/>
      <c r="X1469"/>
      <c r="Y1469"/>
      <c r="Z1469"/>
      <c r="AA1469" s="465"/>
      <c r="AB1469"/>
      <c r="AC1469"/>
      <c r="AD1469" s="465"/>
      <c r="AE1469"/>
      <c r="AF1469"/>
      <c r="AG1469" s="465"/>
      <c r="AH1469"/>
      <c r="AI1469"/>
      <c r="AJ1469" s="465"/>
      <c r="AK1469"/>
      <c r="AL1469"/>
      <c r="AM1469" s="465"/>
      <c r="AN1469"/>
      <c r="AO1469"/>
      <c r="AP1469" s="465"/>
      <c r="AQ1469"/>
      <c r="AR1469"/>
      <c r="AS1469" s="465"/>
      <c r="AT1469" s="495"/>
      <c r="AU1469"/>
      <c r="AV1469" s="465"/>
      <c r="AW1469" s="495"/>
      <c r="AX1469" s="495"/>
      <c r="AY1469" s="465"/>
      <c r="AZ1469" s="458">
        <f t="shared" si="418"/>
        <v>0</v>
      </c>
      <c r="BA1469" s="86">
        <f t="shared" si="412"/>
        <v>0</v>
      </c>
      <c r="BB1469"/>
      <c r="BC1469" s="465"/>
      <c r="BD1469" s="253">
        <v>0</v>
      </c>
      <c r="BE1469" s="66">
        <f t="shared" si="413"/>
        <v>0</v>
      </c>
      <c r="BF1469" s="85">
        <f t="shared" si="414"/>
        <v>0</v>
      </c>
      <c r="BG1469"/>
      <c r="BH1469"/>
      <c r="BI1469"/>
      <c r="BJ1469"/>
      <c r="BK1469"/>
      <c r="BL1469"/>
      <c r="BM1469"/>
      <c r="BN1469"/>
      <c r="BO1469"/>
      <c r="BP1469"/>
      <c r="BQ1469"/>
      <c r="BR1469"/>
      <c r="BS1469"/>
      <c r="BT1469"/>
      <c r="BU1469"/>
      <c r="BV1469"/>
      <c r="BW1469"/>
      <c r="BX1469"/>
      <c r="BY1469"/>
      <c r="BZ1469"/>
      <c r="CA1469"/>
      <c r="CB1469"/>
      <c r="CC1469"/>
      <c r="CD1469"/>
      <c r="CE1469"/>
      <c r="CF1469"/>
      <c r="CG1469"/>
      <c r="CH1469"/>
      <c r="CI1469"/>
      <c r="CJ1469"/>
      <c r="CK1469"/>
      <c r="CL1469"/>
      <c r="CM1469"/>
      <c r="CN1469"/>
      <c r="CO1469"/>
      <c r="CP1469"/>
      <c r="CQ1469"/>
      <c r="CR1469"/>
      <c r="CS1469"/>
      <c r="CT1469"/>
      <c r="CU1469"/>
      <c r="CV1469"/>
      <c r="CW1469"/>
      <c r="CX1469"/>
      <c r="CY1469"/>
      <c r="CZ1469"/>
      <c r="DA1469"/>
      <c r="DB1469"/>
      <c r="DC1469"/>
      <c r="DD1469"/>
      <c r="DE1469"/>
      <c r="DF1469"/>
      <c r="DG1469"/>
      <c r="DH1469"/>
      <c r="DI1469"/>
      <c r="DJ1469"/>
      <c r="DK1469"/>
      <c r="DL1469"/>
      <c r="DM1469"/>
      <c r="DN1469"/>
      <c r="DO1469"/>
      <c r="DP1469"/>
      <c r="DQ1469"/>
      <c r="DR1469"/>
      <c r="DS1469"/>
      <c r="DT1469"/>
      <c r="DU1469"/>
      <c r="DV1469"/>
      <c r="DW1469"/>
      <c r="DX1469"/>
      <c r="DY1469"/>
      <c r="DZ1469"/>
      <c r="EA1469"/>
      <c r="EB1469"/>
    </row>
    <row r="1470" spans="1:132" x14ac:dyDescent="0.25">
      <c r="A1470" s="280"/>
      <c r="B1470" s="279" t="s">
        <v>1213</v>
      </c>
      <c r="C1470" s="379" t="s">
        <v>285</v>
      </c>
      <c r="D1470" s="371"/>
      <c r="E1470" s="372"/>
      <c r="F1470" s="370" t="str">
        <f>IF(E1470&gt;0,E1470*D1470," ")</f>
        <v xml:space="preserve"> </v>
      </c>
      <c r="G1470" s="374">
        <v>3.85</v>
      </c>
      <c r="H1470" s="52">
        <f t="shared" si="410"/>
        <v>0</v>
      </c>
      <c r="I1470" s="360"/>
      <c r="J1470" s="55">
        <f t="shared" si="406"/>
        <v>0</v>
      </c>
      <c r="K1470" s="361">
        <f t="shared" si="407"/>
        <v>3.85</v>
      </c>
      <c r="L1470" s="469">
        <f t="shared" si="408"/>
        <v>0</v>
      </c>
      <c r="M1470" s="351"/>
      <c r="N1470" s="351"/>
      <c r="O1470" s="351"/>
      <c r="P1470" s="351"/>
      <c r="Q1470" s="351"/>
      <c r="R1470"/>
      <c r="S1470"/>
      <c r="T1470"/>
      <c r="U1470"/>
      <c r="V1470"/>
      <c r="W1470"/>
      <c r="X1470"/>
      <c r="Y1470"/>
      <c r="Z1470"/>
      <c r="AA1470" s="465"/>
      <c r="AB1470"/>
      <c r="AC1470"/>
      <c r="AD1470" s="465"/>
      <c r="AE1470"/>
      <c r="AF1470"/>
      <c r="AG1470" s="465"/>
      <c r="AH1470"/>
      <c r="AI1470"/>
      <c r="AJ1470" s="465"/>
      <c r="AK1470"/>
      <c r="AL1470"/>
      <c r="AM1470" s="465"/>
      <c r="AN1470"/>
      <c r="AO1470"/>
      <c r="AP1470" s="465"/>
      <c r="AQ1470"/>
      <c r="AR1470"/>
      <c r="AS1470" s="465"/>
      <c r="AT1470" s="495"/>
      <c r="AU1470"/>
      <c r="AV1470" s="465"/>
      <c r="AW1470" s="495"/>
      <c r="AX1470" s="495"/>
      <c r="AY1470" s="465"/>
      <c r="AZ1470" s="458">
        <f t="shared" si="418"/>
        <v>0</v>
      </c>
      <c r="BA1470" s="86">
        <f t="shared" si="412"/>
        <v>0</v>
      </c>
      <c r="BB1470"/>
      <c r="BC1470" s="465"/>
      <c r="BD1470" s="253">
        <v>0</v>
      </c>
      <c r="BE1470" s="66">
        <f t="shared" si="413"/>
        <v>0</v>
      </c>
      <c r="BF1470" s="85">
        <f t="shared" si="414"/>
        <v>0</v>
      </c>
      <c r="BG1470"/>
      <c r="BH1470"/>
      <c r="BI1470"/>
      <c r="BJ1470"/>
      <c r="BK1470"/>
      <c r="BL1470"/>
      <c r="BM1470"/>
      <c r="BN1470"/>
      <c r="BO1470"/>
      <c r="BP1470"/>
      <c r="BQ1470"/>
      <c r="BR1470"/>
      <c r="BS1470"/>
      <c r="BT1470"/>
      <c r="BU1470"/>
      <c r="BV1470"/>
      <c r="BW1470"/>
      <c r="BX1470"/>
      <c r="BY1470"/>
      <c r="BZ1470"/>
      <c r="CA1470"/>
      <c r="CB1470"/>
      <c r="CC1470"/>
      <c r="CD1470"/>
      <c r="CE1470"/>
      <c r="CF1470"/>
      <c r="CG1470"/>
      <c r="CH1470"/>
      <c r="CI1470"/>
      <c r="CJ1470"/>
      <c r="CK1470"/>
      <c r="CL1470"/>
      <c r="CM1470"/>
      <c r="CN1470"/>
      <c r="CO1470"/>
      <c r="CP1470"/>
      <c r="CQ1470"/>
      <c r="CR1470"/>
      <c r="CS1470"/>
      <c r="CT1470"/>
      <c r="CU1470"/>
      <c r="CV1470"/>
      <c r="CW1470"/>
      <c r="CX1470"/>
      <c r="CY1470"/>
      <c r="CZ1470"/>
      <c r="DA1470"/>
      <c r="DB1470"/>
      <c r="DC1470"/>
      <c r="DD1470"/>
      <c r="DE1470"/>
      <c r="DF1470"/>
      <c r="DG1470"/>
      <c r="DH1470"/>
      <c r="DI1470"/>
      <c r="DJ1470"/>
      <c r="DK1470"/>
      <c r="DL1470"/>
      <c r="DM1470"/>
      <c r="DN1470"/>
      <c r="DO1470"/>
      <c r="DP1470"/>
      <c r="DQ1470"/>
      <c r="DR1470"/>
      <c r="DS1470"/>
      <c r="DT1470"/>
      <c r="DU1470"/>
      <c r="DV1470"/>
      <c r="DW1470"/>
      <c r="DX1470"/>
      <c r="DY1470"/>
      <c r="DZ1470"/>
      <c r="EA1470"/>
      <c r="EB1470"/>
    </row>
    <row r="1471" spans="1:132" x14ac:dyDescent="0.25">
      <c r="A1471" s="280"/>
      <c r="B1471" s="284"/>
      <c r="C1471" s="270"/>
      <c r="D1471" s="380"/>
      <c r="E1471" s="365"/>
      <c r="F1471" s="370" t="str">
        <f t="shared" ref="F1471:F1521" si="420">IF(E1471&gt;0,E1471*D1471," ")</f>
        <v xml:space="preserve"> </v>
      </c>
      <c r="G1471" s="374"/>
      <c r="H1471" s="52">
        <f t="shared" si="410"/>
        <v>0</v>
      </c>
      <c r="I1471" s="360"/>
      <c r="J1471" s="55">
        <f t="shared" si="406"/>
        <v>0</v>
      </c>
      <c r="K1471" s="361">
        <f t="shared" si="407"/>
        <v>0</v>
      </c>
      <c r="L1471" s="469">
        <f t="shared" si="408"/>
        <v>0</v>
      </c>
      <c r="M1471" s="351"/>
      <c r="N1471" s="351"/>
      <c r="O1471" s="351"/>
      <c r="P1471" s="351"/>
      <c r="Q1471" s="351"/>
      <c r="R1471"/>
      <c r="S1471"/>
      <c r="T1471"/>
      <c r="U1471"/>
      <c r="V1471"/>
      <c r="W1471"/>
      <c r="X1471"/>
      <c r="Y1471"/>
      <c r="Z1471"/>
      <c r="AA1471" s="465"/>
      <c r="AB1471"/>
      <c r="AC1471"/>
      <c r="AD1471" s="465"/>
      <c r="AE1471"/>
      <c r="AF1471"/>
      <c r="AG1471" s="465"/>
      <c r="AH1471"/>
      <c r="AI1471"/>
      <c r="AJ1471" s="465"/>
      <c r="AK1471"/>
      <c r="AL1471"/>
      <c r="AM1471" s="465"/>
      <c r="AN1471"/>
      <c r="AO1471"/>
      <c r="AP1471" s="465"/>
      <c r="AQ1471"/>
      <c r="AR1471"/>
      <c r="AS1471" s="465"/>
      <c r="AT1471" s="495"/>
      <c r="AU1471"/>
      <c r="AV1471" s="465"/>
      <c r="AW1471" s="495"/>
      <c r="AX1471" s="495"/>
      <c r="AY1471" s="465"/>
      <c r="AZ1471" s="458">
        <f t="shared" si="418"/>
        <v>0</v>
      </c>
      <c r="BA1471" s="86">
        <f t="shared" si="412"/>
        <v>0</v>
      </c>
      <c r="BB1471"/>
      <c r="BC1471" s="465"/>
      <c r="BD1471" s="253">
        <v>0</v>
      </c>
      <c r="BE1471" s="66">
        <f t="shared" si="413"/>
        <v>0</v>
      </c>
      <c r="BF1471" s="85">
        <f t="shared" si="414"/>
        <v>0</v>
      </c>
      <c r="BG1471"/>
      <c r="BH1471"/>
      <c r="BI1471"/>
      <c r="BJ1471"/>
      <c r="BK1471"/>
      <c r="BL1471"/>
      <c r="BM1471"/>
      <c r="BN1471"/>
      <c r="BO1471"/>
      <c r="BP1471"/>
      <c r="BQ1471"/>
      <c r="BR1471"/>
      <c r="BS1471"/>
      <c r="BT1471"/>
      <c r="BU1471"/>
      <c r="BV1471"/>
      <c r="BW1471"/>
      <c r="BX1471"/>
      <c r="BY1471"/>
      <c r="BZ1471"/>
      <c r="CA1471"/>
      <c r="CB1471"/>
      <c r="CC1471"/>
      <c r="CD1471"/>
      <c r="CE1471"/>
      <c r="CF1471"/>
      <c r="CG1471"/>
      <c r="CH1471"/>
      <c r="CI1471"/>
      <c r="CJ1471"/>
      <c r="CK1471"/>
      <c r="CL1471"/>
      <c r="CM1471"/>
      <c r="CN1471"/>
      <c r="CO1471"/>
      <c r="CP1471"/>
      <c r="CQ1471"/>
      <c r="CR1471"/>
      <c r="CS1471"/>
      <c r="CT1471"/>
      <c r="CU1471"/>
      <c r="CV1471"/>
      <c r="CW1471"/>
      <c r="CX1471"/>
      <c r="CY1471"/>
      <c r="CZ1471"/>
      <c r="DA1471"/>
      <c r="DB1471"/>
      <c r="DC1471"/>
      <c r="DD1471"/>
      <c r="DE1471"/>
      <c r="DF1471"/>
      <c r="DG1471"/>
      <c r="DH1471"/>
      <c r="DI1471"/>
      <c r="DJ1471"/>
      <c r="DK1471"/>
      <c r="DL1471"/>
      <c r="DM1471"/>
      <c r="DN1471"/>
      <c r="DO1471"/>
      <c r="DP1471"/>
      <c r="DQ1471"/>
      <c r="DR1471"/>
      <c r="DS1471"/>
      <c r="DT1471"/>
      <c r="DU1471"/>
      <c r="DV1471"/>
      <c r="DW1471"/>
      <c r="DX1471"/>
      <c r="DY1471"/>
      <c r="DZ1471"/>
      <c r="EA1471"/>
      <c r="EB1471"/>
    </row>
    <row r="1472" spans="1:132" ht="114.75" x14ac:dyDescent="0.25">
      <c r="A1472" s="287" t="s">
        <v>1214</v>
      </c>
      <c r="B1472" s="275" t="s">
        <v>1215</v>
      </c>
      <c r="C1472" s="270"/>
      <c r="D1472" s="380"/>
      <c r="E1472" s="365"/>
      <c r="F1472" s="370" t="str">
        <f t="shared" si="420"/>
        <v xml:space="preserve"> </v>
      </c>
      <c r="G1472" s="374"/>
      <c r="H1472" s="52">
        <f t="shared" si="410"/>
        <v>0</v>
      </c>
      <c r="I1472" s="360"/>
      <c r="J1472" s="55">
        <f t="shared" si="406"/>
        <v>0</v>
      </c>
      <c r="K1472" s="361">
        <f t="shared" si="407"/>
        <v>0</v>
      </c>
      <c r="L1472" s="469">
        <f t="shared" si="408"/>
        <v>0</v>
      </c>
      <c r="M1472" s="351"/>
      <c r="N1472" s="351"/>
      <c r="O1472" s="351"/>
      <c r="P1472" s="351"/>
      <c r="Q1472" s="351"/>
      <c r="R1472"/>
      <c r="S1472"/>
      <c r="T1472"/>
      <c r="U1472"/>
      <c r="V1472"/>
      <c r="W1472"/>
      <c r="X1472"/>
      <c r="Y1472"/>
      <c r="Z1472"/>
      <c r="AA1472" s="465"/>
      <c r="AB1472"/>
      <c r="AC1472"/>
      <c r="AD1472" s="465"/>
      <c r="AE1472"/>
      <c r="AF1472"/>
      <c r="AG1472" s="465"/>
      <c r="AH1472"/>
      <c r="AI1472"/>
      <c r="AJ1472" s="465"/>
      <c r="AK1472"/>
      <c r="AL1472"/>
      <c r="AM1472" s="465"/>
      <c r="AN1472"/>
      <c r="AO1472"/>
      <c r="AP1472" s="465"/>
      <c r="AQ1472"/>
      <c r="AR1472"/>
      <c r="AS1472" s="465"/>
      <c r="AT1472" s="495"/>
      <c r="AU1472"/>
      <c r="AV1472" s="465"/>
      <c r="AW1472" s="495"/>
      <c r="AX1472" s="495"/>
      <c r="AY1472" s="465"/>
      <c r="AZ1472" s="458">
        <f t="shared" si="418"/>
        <v>0</v>
      </c>
      <c r="BA1472" s="86">
        <f t="shared" si="412"/>
        <v>0</v>
      </c>
      <c r="BB1472"/>
      <c r="BC1472" s="465"/>
      <c r="BD1472" s="253">
        <v>0</v>
      </c>
      <c r="BE1472" s="66">
        <f t="shared" si="413"/>
        <v>0</v>
      </c>
      <c r="BF1472" s="85">
        <f t="shared" si="414"/>
        <v>0</v>
      </c>
      <c r="BG1472"/>
      <c r="BH1472"/>
      <c r="BI1472"/>
      <c r="BJ1472"/>
      <c r="BK1472"/>
      <c r="BL1472"/>
      <c r="BM1472"/>
      <c r="BN1472"/>
      <c r="BO1472"/>
      <c r="BP1472"/>
      <c r="BQ1472"/>
      <c r="BR1472"/>
      <c r="BS1472"/>
      <c r="BT1472"/>
      <c r="BU1472"/>
      <c r="BV1472"/>
      <c r="BW1472"/>
      <c r="BX1472"/>
      <c r="BY1472"/>
      <c r="BZ1472"/>
      <c r="CA1472"/>
      <c r="CB1472"/>
      <c r="CC1472"/>
      <c r="CD1472"/>
      <c r="CE1472"/>
      <c r="CF1472"/>
      <c r="CG1472"/>
      <c r="CH1472"/>
      <c r="CI1472"/>
      <c r="CJ1472"/>
      <c r="CK1472"/>
      <c r="CL1472"/>
      <c r="CM1472"/>
      <c r="CN1472"/>
      <c r="CO1472"/>
      <c r="CP1472"/>
      <c r="CQ1472"/>
      <c r="CR1472"/>
      <c r="CS1472"/>
      <c r="CT1472"/>
      <c r="CU1472"/>
      <c r="CV1472"/>
      <c r="CW1472"/>
      <c r="CX1472"/>
      <c r="CY1472"/>
      <c r="CZ1472"/>
      <c r="DA1472"/>
      <c r="DB1472"/>
      <c r="DC1472"/>
      <c r="DD1472"/>
      <c r="DE1472"/>
      <c r="DF1472"/>
      <c r="DG1472"/>
      <c r="DH1472"/>
      <c r="DI1472"/>
      <c r="DJ1472"/>
      <c r="DK1472"/>
      <c r="DL1472"/>
      <c r="DM1472"/>
      <c r="DN1472"/>
      <c r="DO1472"/>
      <c r="DP1472"/>
      <c r="DQ1472"/>
      <c r="DR1472"/>
      <c r="DS1472"/>
      <c r="DT1472"/>
      <c r="DU1472"/>
      <c r="DV1472"/>
      <c r="DW1472"/>
      <c r="DX1472"/>
      <c r="DY1472"/>
      <c r="DZ1472"/>
      <c r="EA1472"/>
      <c r="EB1472"/>
    </row>
    <row r="1473" spans="1:132" x14ac:dyDescent="0.25">
      <c r="A1473" s="280"/>
      <c r="B1473" s="276" t="s">
        <v>1208</v>
      </c>
      <c r="C1473" s="270"/>
      <c r="D1473" s="380"/>
      <c r="E1473" s="365"/>
      <c r="F1473" s="370" t="str">
        <f t="shared" si="420"/>
        <v xml:space="preserve"> </v>
      </c>
      <c r="G1473" s="374"/>
      <c r="H1473" s="52">
        <f t="shared" si="410"/>
        <v>0</v>
      </c>
      <c r="I1473" s="360"/>
      <c r="J1473" s="55">
        <f t="shared" si="406"/>
        <v>0</v>
      </c>
      <c r="K1473" s="361">
        <f t="shared" si="407"/>
        <v>0</v>
      </c>
      <c r="L1473" s="469">
        <f t="shared" si="408"/>
        <v>0</v>
      </c>
      <c r="M1473" s="351"/>
      <c r="N1473" s="351"/>
      <c r="O1473" s="351"/>
      <c r="P1473" s="351"/>
      <c r="Q1473" s="351"/>
      <c r="R1473"/>
      <c r="S1473"/>
      <c r="T1473"/>
      <c r="U1473"/>
      <c r="V1473"/>
      <c r="W1473"/>
      <c r="X1473"/>
      <c r="Y1473"/>
      <c r="Z1473"/>
      <c r="AA1473" s="465"/>
      <c r="AB1473"/>
      <c r="AC1473"/>
      <c r="AD1473" s="465"/>
      <c r="AE1473"/>
      <c r="AF1473"/>
      <c r="AG1473" s="465"/>
      <c r="AH1473"/>
      <c r="AI1473"/>
      <c r="AJ1473" s="465"/>
      <c r="AK1473"/>
      <c r="AL1473"/>
      <c r="AM1473" s="465"/>
      <c r="AN1473"/>
      <c r="AO1473"/>
      <c r="AP1473" s="465"/>
      <c r="AQ1473"/>
      <c r="AR1473"/>
      <c r="AS1473" s="465"/>
      <c r="AT1473" s="495"/>
      <c r="AU1473"/>
      <c r="AV1473" s="465"/>
      <c r="AW1473" s="495"/>
      <c r="AX1473" s="495"/>
      <c r="AY1473" s="465"/>
      <c r="AZ1473" s="458">
        <f t="shared" si="418"/>
        <v>0</v>
      </c>
      <c r="BA1473" s="86">
        <f t="shared" si="412"/>
        <v>0</v>
      </c>
      <c r="BB1473"/>
      <c r="BC1473" s="465"/>
      <c r="BD1473" s="253">
        <v>0</v>
      </c>
      <c r="BE1473" s="66">
        <f t="shared" si="413"/>
        <v>0</v>
      </c>
      <c r="BF1473" s="85">
        <f t="shared" si="414"/>
        <v>0</v>
      </c>
      <c r="BG1473"/>
      <c r="BH1473"/>
      <c r="BI1473"/>
      <c r="BJ1473"/>
      <c r="BK1473"/>
      <c r="BL1473"/>
      <c r="BM1473"/>
      <c r="BN1473"/>
      <c r="BO1473"/>
      <c r="BP1473"/>
      <c r="BQ1473"/>
      <c r="BR1473"/>
      <c r="BS1473"/>
      <c r="BT1473"/>
      <c r="BU1473"/>
      <c r="BV1473"/>
      <c r="BW1473"/>
      <c r="BX1473"/>
      <c r="BY1473"/>
      <c r="BZ1473"/>
      <c r="CA1473"/>
      <c r="CB1473"/>
      <c r="CC1473"/>
      <c r="CD1473"/>
      <c r="CE1473"/>
      <c r="CF1473"/>
      <c r="CG1473"/>
      <c r="CH1473"/>
      <c r="CI1473"/>
      <c r="CJ1473"/>
      <c r="CK1473"/>
      <c r="CL1473"/>
      <c r="CM1473"/>
      <c r="CN1473"/>
      <c r="CO1473"/>
      <c r="CP1473"/>
      <c r="CQ1473"/>
      <c r="CR1473"/>
      <c r="CS1473"/>
      <c r="CT1473"/>
      <c r="CU1473"/>
      <c r="CV1473"/>
      <c r="CW1473"/>
      <c r="CX1473"/>
      <c r="CY1473"/>
      <c r="CZ1473"/>
      <c r="DA1473"/>
      <c r="DB1473"/>
      <c r="DC1473"/>
      <c r="DD1473"/>
      <c r="DE1473"/>
      <c r="DF1473"/>
      <c r="DG1473"/>
      <c r="DH1473"/>
      <c r="DI1473"/>
      <c r="DJ1473"/>
      <c r="DK1473"/>
      <c r="DL1473"/>
      <c r="DM1473"/>
      <c r="DN1473"/>
      <c r="DO1473"/>
      <c r="DP1473"/>
      <c r="DQ1473"/>
      <c r="DR1473"/>
      <c r="DS1473"/>
      <c r="DT1473"/>
      <c r="DU1473"/>
      <c r="DV1473"/>
      <c r="DW1473"/>
      <c r="DX1473"/>
      <c r="DY1473"/>
      <c r="DZ1473"/>
      <c r="EA1473"/>
      <c r="EB1473"/>
    </row>
    <row r="1474" spans="1:132" x14ac:dyDescent="0.25">
      <c r="A1474" s="280"/>
      <c r="B1474" s="275" t="s">
        <v>1216</v>
      </c>
      <c r="C1474" s="270"/>
      <c r="D1474" s="380"/>
      <c r="E1474" s="365"/>
      <c r="F1474" s="370"/>
      <c r="G1474" s="374"/>
      <c r="H1474" s="52">
        <f t="shared" si="410"/>
        <v>0</v>
      </c>
      <c r="I1474" s="360"/>
      <c r="J1474" s="55">
        <f t="shared" ref="J1474:J1522" si="421">I1474*E1474</f>
        <v>0</v>
      </c>
      <c r="K1474" s="361">
        <f t="shared" si="407"/>
        <v>0</v>
      </c>
      <c r="L1474" s="469">
        <f t="shared" si="408"/>
        <v>0</v>
      </c>
      <c r="M1474" s="351"/>
      <c r="N1474" s="351"/>
      <c r="O1474" s="351"/>
      <c r="P1474" s="351"/>
      <c r="Q1474" s="351"/>
      <c r="R1474"/>
      <c r="S1474"/>
      <c r="T1474"/>
      <c r="U1474"/>
      <c r="V1474"/>
      <c r="W1474"/>
      <c r="X1474"/>
      <c r="Y1474"/>
      <c r="Z1474"/>
      <c r="AA1474" s="465"/>
      <c r="AB1474"/>
      <c r="AC1474"/>
      <c r="AD1474" s="465"/>
      <c r="AE1474"/>
      <c r="AF1474"/>
      <c r="AG1474" s="465"/>
      <c r="AH1474"/>
      <c r="AI1474"/>
      <c r="AJ1474" s="465"/>
      <c r="AK1474"/>
      <c r="AL1474"/>
      <c r="AM1474" s="465"/>
      <c r="AN1474"/>
      <c r="AO1474"/>
      <c r="AP1474" s="465"/>
      <c r="AQ1474"/>
      <c r="AR1474"/>
      <c r="AS1474" s="465"/>
      <c r="AT1474" s="495"/>
      <c r="AU1474"/>
      <c r="AV1474" s="465"/>
      <c r="AW1474" s="495"/>
      <c r="AX1474" s="495"/>
      <c r="AY1474" s="465"/>
      <c r="AZ1474" s="458">
        <f t="shared" si="418"/>
        <v>0</v>
      </c>
      <c r="BA1474" s="86">
        <f t="shared" si="412"/>
        <v>0</v>
      </c>
      <c r="BB1474"/>
      <c r="BC1474" s="465"/>
      <c r="BD1474" s="253">
        <v>0</v>
      </c>
      <c r="BE1474" s="66">
        <f t="shared" si="413"/>
        <v>0</v>
      </c>
      <c r="BF1474" s="85">
        <f t="shared" si="414"/>
        <v>0</v>
      </c>
      <c r="BG1474"/>
      <c r="BH1474"/>
      <c r="BI1474"/>
      <c r="BJ1474"/>
      <c r="BK1474"/>
      <c r="BL1474"/>
      <c r="BM1474"/>
      <c r="BN1474"/>
      <c r="BO1474"/>
      <c r="BP1474"/>
      <c r="BQ1474"/>
      <c r="BR1474"/>
      <c r="BS1474"/>
      <c r="BT1474"/>
      <c r="BU1474"/>
      <c r="BV1474"/>
      <c r="BW1474"/>
      <c r="BX1474"/>
      <c r="BY1474"/>
      <c r="BZ1474"/>
      <c r="CA1474"/>
      <c r="CB1474"/>
      <c r="CC1474"/>
      <c r="CD1474"/>
      <c r="CE1474"/>
      <c r="CF1474"/>
      <c r="CG1474"/>
      <c r="CH1474"/>
      <c r="CI1474"/>
      <c r="CJ1474"/>
      <c r="CK1474"/>
      <c r="CL1474"/>
      <c r="CM1474"/>
      <c r="CN1474"/>
      <c r="CO1474"/>
      <c r="CP1474"/>
      <c r="CQ1474"/>
      <c r="CR1474"/>
      <c r="CS1474"/>
      <c r="CT1474"/>
      <c r="CU1474"/>
      <c r="CV1474"/>
      <c r="CW1474"/>
      <c r="CX1474"/>
      <c r="CY1474"/>
      <c r="CZ1474"/>
      <c r="DA1474"/>
      <c r="DB1474"/>
      <c r="DC1474"/>
      <c r="DD1474"/>
      <c r="DE1474"/>
      <c r="DF1474"/>
      <c r="DG1474"/>
      <c r="DH1474"/>
      <c r="DI1474"/>
      <c r="DJ1474"/>
      <c r="DK1474"/>
      <c r="DL1474"/>
      <c r="DM1474"/>
      <c r="DN1474"/>
      <c r="DO1474"/>
      <c r="DP1474"/>
      <c r="DQ1474"/>
      <c r="DR1474"/>
      <c r="DS1474"/>
      <c r="DT1474"/>
      <c r="DU1474"/>
      <c r="DV1474"/>
      <c r="DW1474"/>
      <c r="DX1474"/>
      <c r="DY1474"/>
      <c r="DZ1474"/>
      <c r="EA1474"/>
      <c r="EB1474"/>
    </row>
    <row r="1475" spans="1:132" x14ac:dyDescent="0.25">
      <c r="A1475" s="280"/>
      <c r="B1475" s="284"/>
      <c r="C1475" s="270" t="s">
        <v>1426</v>
      </c>
      <c r="D1475" s="371"/>
      <c r="E1475" s="372"/>
      <c r="F1475" s="370" t="str">
        <f t="shared" si="420"/>
        <v xml:space="preserve"> </v>
      </c>
      <c r="G1475" s="374">
        <v>3</v>
      </c>
      <c r="H1475" s="52">
        <f t="shared" si="410"/>
        <v>0</v>
      </c>
      <c r="I1475" s="360"/>
      <c r="J1475" s="55">
        <f t="shared" si="421"/>
        <v>0</v>
      </c>
      <c r="K1475" s="361">
        <f t="shared" ref="K1475:K1524" si="422">D1475+G1475-I1475</f>
        <v>3</v>
      </c>
      <c r="L1475" s="469">
        <f t="shared" ref="L1475:L1523" si="423">K1475*E1475</f>
        <v>0</v>
      </c>
      <c r="M1475" s="351"/>
      <c r="N1475" s="351"/>
      <c r="O1475" s="351"/>
      <c r="P1475" s="351"/>
      <c r="Q1475" s="351"/>
      <c r="R1475"/>
      <c r="S1475"/>
      <c r="T1475"/>
      <c r="U1475"/>
      <c r="V1475"/>
      <c r="W1475"/>
      <c r="X1475"/>
      <c r="Y1475"/>
      <c r="Z1475"/>
      <c r="AA1475" s="465"/>
      <c r="AB1475"/>
      <c r="AC1475"/>
      <c r="AD1475" s="465"/>
      <c r="AE1475"/>
      <c r="AF1475"/>
      <c r="AG1475" s="465"/>
      <c r="AH1475"/>
      <c r="AI1475"/>
      <c r="AJ1475" s="465"/>
      <c r="AK1475"/>
      <c r="AL1475"/>
      <c r="AM1475" s="465"/>
      <c r="AN1475"/>
      <c r="AO1475"/>
      <c r="AP1475" s="465"/>
      <c r="AQ1475"/>
      <c r="AR1475"/>
      <c r="AS1475" s="465"/>
      <c r="AT1475" s="495"/>
      <c r="AU1475"/>
      <c r="AV1475" s="465"/>
      <c r="AW1475" s="495"/>
      <c r="AX1475" s="495"/>
      <c r="AY1475" s="465"/>
      <c r="AZ1475" s="458">
        <f t="shared" si="418"/>
        <v>0</v>
      </c>
      <c r="BA1475" s="86">
        <f t="shared" si="412"/>
        <v>0</v>
      </c>
      <c r="BB1475"/>
      <c r="BC1475" s="465"/>
      <c r="BD1475" s="253">
        <v>0</v>
      </c>
      <c r="BE1475" s="66">
        <f t="shared" si="413"/>
        <v>0</v>
      </c>
      <c r="BF1475" s="85">
        <f t="shared" si="414"/>
        <v>0</v>
      </c>
      <c r="BG1475"/>
      <c r="BH1475"/>
      <c r="BI1475"/>
      <c r="BJ1475"/>
      <c r="BK1475"/>
      <c r="BL1475"/>
      <c r="BM1475"/>
      <c r="BN1475"/>
      <c r="BO1475"/>
      <c r="BP1475"/>
      <c r="BQ1475"/>
      <c r="BR1475"/>
      <c r="BS1475"/>
      <c r="BT1475"/>
      <c r="BU1475"/>
      <c r="BV1475"/>
      <c r="BW1475"/>
      <c r="BX1475"/>
      <c r="BY1475"/>
      <c r="BZ1475"/>
      <c r="CA1475"/>
      <c r="CB1475"/>
      <c r="CC1475"/>
      <c r="CD1475"/>
      <c r="CE1475"/>
      <c r="CF1475"/>
      <c r="CG1475"/>
      <c r="CH1475"/>
      <c r="CI1475"/>
      <c r="CJ1475"/>
      <c r="CK1475"/>
      <c r="CL1475"/>
      <c r="CM1475"/>
      <c r="CN1475"/>
      <c r="CO1475"/>
      <c r="CP1475"/>
      <c r="CQ1475"/>
      <c r="CR1475"/>
      <c r="CS1475"/>
      <c r="CT1475"/>
      <c r="CU1475"/>
      <c r="CV1475"/>
      <c r="CW1475"/>
      <c r="CX1475"/>
      <c r="CY1475"/>
      <c r="CZ1475"/>
      <c r="DA1475"/>
      <c r="DB1475"/>
      <c r="DC1475"/>
      <c r="DD1475"/>
      <c r="DE1475"/>
      <c r="DF1475"/>
      <c r="DG1475"/>
      <c r="DH1475"/>
      <c r="DI1475"/>
      <c r="DJ1475"/>
      <c r="DK1475"/>
      <c r="DL1475"/>
      <c r="DM1475"/>
      <c r="DN1475"/>
      <c r="DO1475"/>
      <c r="DP1475"/>
      <c r="DQ1475"/>
      <c r="DR1475"/>
      <c r="DS1475"/>
      <c r="DT1475"/>
      <c r="DU1475"/>
      <c r="DV1475"/>
      <c r="DW1475"/>
      <c r="DX1475"/>
      <c r="DY1475"/>
      <c r="DZ1475"/>
      <c r="EA1475"/>
      <c r="EB1475"/>
    </row>
    <row r="1476" spans="1:132" x14ac:dyDescent="0.25">
      <c r="A1476" s="280"/>
      <c r="B1476" s="284"/>
      <c r="C1476" s="270"/>
      <c r="D1476" s="357"/>
      <c r="E1476" s="365"/>
      <c r="F1476" s="370" t="str">
        <f t="shared" si="420"/>
        <v xml:space="preserve"> </v>
      </c>
      <c r="G1476" s="374"/>
      <c r="H1476" s="52">
        <f t="shared" si="410"/>
        <v>0</v>
      </c>
      <c r="I1476" s="360"/>
      <c r="J1476" s="55">
        <f t="shared" si="421"/>
        <v>0</v>
      </c>
      <c r="K1476" s="361">
        <f t="shared" si="422"/>
        <v>0</v>
      </c>
      <c r="L1476" s="469">
        <f t="shared" si="423"/>
        <v>0</v>
      </c>
      <c r="M1476" s="351"/>
      <c r="N1476" s="351"/>
      <c r="O1476" s="351"/>
      <c r="P1476" s="351"/>
      <c r="Q1476" s="351"/>
      <c r="R1476"/>
      <c r="S1476"/>
      <c r="T1476"/>
      <c r="U1476"/>
      <c r="V1476"/>
      <c r="W1476"/>
      <c r="X1476"/>
      <c r="Y1476"/>
      <c r="Z1476"/>
      <c r="AA1476" s="465"/>
      <c r="AB1476"/>
      <c r="AC1476"/>
      <c r="AD1476" s="465"/>
      <c r="AE1476"/>
      <c r="AF1476"/>
      <c r="AG1476" s="465"/>
      <c r="AH1476"/>
      <c r="AI1476"/>
      <c r="AJ1476" s="465"/>
      <c r="AK1476"/>
      <c r="AL1476"/>
      <c r="AM1476" s="465"/>
      <c r="AN1476"/>
      <c r="AO1476"/>
      <c r="AP1476" s="465"/>
      <c r="AQ1476"/>
      <c r="AR1476"/>
      <c r="AS1476" s="465"/>
      <c r="AT1476" s="495"/>
      <c r="AU1476"/>
      <c r="AV1476" s="465"/>
      <c r="AW1476" s="495"/>
      <c r="AX1476" s="495"/>
      <c r="AY1476" s="465"/>
      <c r="AZ1476" s="458">
        <f t="shared" si="418"/>
        <v>0</v>
      </c>
      <c r="BA1476" s="86">
        <f t="shared" si="412"/>
        <v>0</v>
      </c>
      <c r="BB1476"/>
      <c r="BC1476" s="465"/>
      <c r="BD1476" s="253">
        <v>0</v>
      </c>
      <c r="BE1476" s="66">
        <f t="shared" si="413"/>
        <v>0</v>
      </c>
      <c r="BF1476" s="85">
        <f t="shared" si="414"/>
        <v>0</v>
      </c>
      <c r="BG1476"/>
      <c r="BH1476"/>
      <c r="BI1476"/>
      <c r="BJ1476"/>
      <c r="BK1476"/>
      <c r="BL1476"/>
      <c r="BM1476"/>
      <c r="BN1476"/>
      <c r="BO1476"/>
      <c r="BP1476"/>
      <c r="BQ1476"/>
      <c r="BR1476"/>
      <c r="BS1476"/>
      <c r="BT1476"/>
      <c r="BU1476"/>
      <c r="BV1476"/>
      <c r="BW1476"/>
      <c r="BX1476"/>
      <c r="BY1476"/>
      <c r="BZ1476"/>
      <c r="CA1476"/>
      <c r="CB1476"/>
      <c r="CC1476"/>
      <c r="CD1476"/>
      <c r="CE1476"/>
      <c r="CF1476"/>
      <c r="CG1476"/>
      <c r="CH1476"/>
      <c r="CI1476"/>
      <c r="CJ1476"/>
      <c r="CK1476"/>
      <c r="CL1476"/>
      <c r="CM1476"/>
      <c r="CN1476"/>
      <c r="CO1476"/>
      <c r="CP1476"/>
      <c r="CQ1476"/>
      <c r="CR1476"/>
      <c r="CS1476"/>
      <c r="CT1476"/>
      <c r="CU1476"/>
      <c r="CV1476"/>
      <c r="CW1476"/>
      <c r="CX1476"/>
      <c r="CY1476"/>
      <c r="CZ1476"/>
      <c r="DA1476"/>
      <c r="DB1476"/>
      <c r="DC1476"/>
      <c r="DD1476"/>
      <c r="DE1476"/>
      <c r="DF1476"/>
      <c r="DG1476"/>
      <c r="DH1476"/>
      <c r="DI1476"/>
      <c r="DJ1476"/>
      <c r="DK1476"/>
      <c r="DL1476"/>
      <c r="DM1476"/>
      <c r="DN1476"/>
      <c r="DO1476"/>
      <c r="DP1476"/>
      <c r="DQ1476"/>
      <c r="DR1476"/>
      <c r="DS1476"/>
      <c r="DT1476"/>
      <c r="DU1476"/>
      <c r="DV1476"/>
      <c r="DW1476"/>
      <c r="DX1476"/>
      <c r="DY1476"/>
      <c r="DZ1476"/>
      <c r="EA1476"/>
      <c r="EB1476"/>
    </row>
    <row r="1477" spans="1:132" ht="114.75" x14ac:dyDescent="0.25">
      <c r="A1477" s="287" t="s">
        <v>1217</v>
      </c>
      <c r="B1477" s="275" t="s">
        <v>1218</v>
      </c>
      <c r="C1477" s="270"/>
      <c r="D1477" s="357"/>
      <c r="E1477" s="365"/>
      <c r="F1477" s="370" t="str">
        <f t="shared" si="420"/>
        <v xml:space="preserve"> </v>
      </c>
      <c r="G1477" s="374"/>
      <c r="H1477" s="52">
        <f t="shared" si="410"/>
        <v>0</v>
      </c>
      <c r="I1477" s="360"/>
      <c r="J1477" s="55">
        <f t="shared" si="421"/>
        <v>0</v>
      </c>
      <c r="K1477" s="361">
        <f t="shared" si="422"/>
        <v>0</v>
      </c>
      <c r="L1477" s="469">
        <f t="shared" si="423"/>
        <v>0</v>
      </c>
      <c r="M1477" s="351"/>
      <c r="N1477" s="351"/>
      <c r="O1477" s="351"/>
      <c r="P1477" s="351"/>
      <c r="Q1477" s="351"/>
      <c r="R1477"/>
      <c r="S1477"/>
      <c r="T1477"/>
      <c r="U1477"/>
      <c r="V1477"/>
      <c r="W1477"/>
      <c r="X1477"/>
      <c r="Y1477"/>
      <c r="Z1477"/>
      <c r="AA1477" s="465"/>
      <c r="AB1477"/>
      <c r="AC1477"/>
      <c r="AD1477" s="465"/>
      <c r="AE1477"/>
      <c r="AF1477"/>
      <c r="AG1477" s="465"/>
      <c r="AH1477"/>
      <c r="AI1477"/>
      <c r="AJ1477" s="465"/>
      <c r="AK1477"/>
      <c r="AL1477"/>
      <c r="AM1477" s="465"/>
      <c r="AN1477"/>
      <c r="AO1477"/>
      <c r="AP1477" s="465"/>
      <c r="AQ1477"/>
      <c r="AR1477"/>
      <c r="AS1477" s="465"/>
      <c r="AT1477" s="495"/>
      <c r="AU1477"/>
      <c r="AV1477" s="465"/>
      <c r="AW1477" s="495"/>
      <c r="AX1477" s="495"/>
      <c r="AY1477" s="465"/>
      <c r="AZ1477" s="458">
        <f t="shared" si="418"/>
        <v>0</v>
      </c>
      <c r="BA1477" s="86">
        <f t="shared" si="412"/>
        <v>0</v>
      </c>
      <c r="BB1477"/>
      <c r="BC1477" s="465"/>
      <c r="BD1477" s="253">
        <v>0</v>
      </c>
      <c r="BE1477" s="66">
        <f t="shared" si="413"/>
        <v>0</v>
      </c>
      <c r="BF1477" s="85">
        <f t="shared" si="414"/>
        <v>0</v>
      </c>
      <c r="BG1477"/>
      <c r="BH1477"/>
      <c r="BI1477"/>
      <c r="BJ1477"/>
      <c r="BK1477"/>
      <c r="BL1477"/>
      <c r="BM1477"/>
      <c r="BN1477"/>
      <c r="BO1477"/>
      <c r="BP1477"/>
      <c r="BQ1477"/>
      <c r="BR1477"/>
      <c r="BS1477"/>
      <c r="BT1477"/>
      <c r="BU1477"/>
      <c r="BV1477"/>
      <c r="BW1477"/>
      <c r="BX1477"/>
      <c r="BY1477"/>
      <c r="BZ1477"/>
      <c r="CA1477"/>
      <c r="CB1477"/>
      <c r="CC1477"/>
      <c r="CD1477"/>
      <c r="CE1477"/>
      <c r="CF1477"/>
      <c r="CG1477"/>
      <c r="CH1477"/>
      <c r="CI1477"/>
      <c r="CJ1477"/>
      <c r="CK1477"/>
      <c r="CL1477"/>
      <c r="CM1477"/>
      <c r="CN1477"/>
      <c r="CO1477"/>
      <c r="CP1477"/>
      <c r="CQ1477"/>
      <c r="CR1477"/>
      <c r="CS1477"/>
      <c r="CT1477"/>
      <c r="CU1477"/>
      <c r="CV1477"/>
      <c r="CW1477"/>
      <c r="CX1477"/>
      <c r="CY1477"/>
      <c r="CZ1477"/>
      <c r="DA1477"/>
      <c r="DB1477"/>
      <c r="DC1477"/>
      <c r="DD1477"/>
      <c r="DE1477"/>
      <c r="DF1477"/>
      <c r="DG1477"/>
      <c r="DH1477"/>
      <c r="DI1477"/>
      <c r="DJ1477"/>
      <c r="DK1477"/>
      <c r="DL1477"/>
      <c r="DM1477"/>
      <c r="DN1477"/>
      <c r="DO1477"/>
      <c r="DP1477"/>
      <c r="DQ1477"/>
      <c r="DR1477"/>
      <c r="DS1477"/>
      <c r="DT1477"/>
      <c r="DU1477"/>
      <c r="DV1477"/>
      <c r="DW1477"/>
      <c r="DX1477"/>
      <c r="DY1477"/>
      <c r="DZ1477"/>
      <c r="EA1477"/>
      <c r="EB1477"/>
    </row>
    <row r="1478" spans="1:132" x14ac:dyDescent="0.25">
      <c r="A1478" s="280"/>
      <c r="B1478" s="275" t="s">
        <v>1219</v>
      </c>
      <c r="C1478" s="270"/>
      <c r="D1478" s="270"/>
      <c r="E1478" s="357"/>
      <c r="F1478" s="370" t="str">
        <f t="shared" si="420"/>
        <v xml:space="preserve"> </v>
      </c>
      <c r="G1478" s="374"/>
      <c r="H1478" s="52">
        <f t="shared" si="410"/>
        <v>0</v>
      </c>
      <c r="I1478" s="360"/>
      <c r="J1478" s="55">
        <f t="shared" si="421"/>
        <v>0</v>
      </c>
      <c r="K1478" s="361">
        <f t="shared" si="422"/>
        <v>0</v>
      </c>
      <c r="L1478" s="469">
        <f t="shared" si="423"/>
        <v>0</v>
      </c>
      <c r="M1478" s="351"/>
      <c r="N1478" s="351"/>
      <c r="O1478" s="351"/>
      <c r="P1478" s="351"/>
      <c r="Q1478" s="351"/>
      <c r="R1478"/>
      <c r="S1478"/>
      <c r="T1478"/>
      <c r="U1478"/>
      <c r="V1478"/>
      <c r="W1478"/>
      <c r="X1478"/>
      <c r="Y1478"/>
      <c r="Z1478"/>
      <c r="AA1478" s="465"/>
      <c r="AB1478"/>
      <c r="AC1478"/>
      <c r="AD1478" s="465"/>
      <c r="AE1478"/>
      <c r="AF1478"/>
      <c r="AG1478" s="465"/>
      <c r="AH1478"/>
      <c r="AI1478"/>
      <c r="AJ1478" s="465"/>
      <c r="AK1478"/>
      <c r="AL1478"/>
      <c r="AM1478" s="465"/>
      <c r="AN1478"/>
      <c r="AO1478"/>
      <c r="AP1478" s="465"/>
      <c r="AQ1478"/>
      <c r="AR1478"/>
      <c r="AS1478" s="465"/>
      <c r="AT1478" s="495"/>
      <c r="AU1478"/>
      <c r="AV1478" s="465"/>
      <c r="AW1478" s="495"/>
      <c r="AX1478" s="495"/>
      <c r="AY1478" s="465"/>
      <c r="AZ1478" s="458">
        <f t="shared" si="418"/>
        <v>0</v>
      </c>
      <c r="BA1478" s="86">
        <f t="shared" si="412"/>
        <v>0</v>
      </c>
      <c r="BB1478"/>
      <c r="BC1478" s="465"/>
      <c r="BD1478" s="253">
        <v>0</v>
      </c>
      <c r="BE1478" s="66">
        <f t="shared" si="413"/>
        <v>0</v>
      </c>
      <c r="BF1478" s="85">
        <f t="shared" si="414"/>
        <v>0</v>
      </c>
      <c r="BG1478"/>
      <c r="BH1478"/>
      <c r="BI1478"/>
      <c r="BJ1478"/>
      <c r="BK1478"/>
      <c r="BL1478"/>
      <c r="BM1478"/>
      <c r="BN1478"/>
      <c r="BO1478"/>
      <c r="BP1478"/>
      <c r="BQ1478"/>
      <c r="BR1478"/>
      <c r="BS1478"/>
      <c r="BT1478"/>
      <c r="BU1478"/>
      <c r="BV1478"/>
      <c r="BW1478"/>
      <c r="BX1478"/>
      <c r="BY1478"/>
      <c r="BZ1478"/>
      <c r="CA1478"/>
      <c r="CB1478"/>
      <c r="CC1478"/>
      <c r="CD1478"/>
      <c r="CE1478"/>
      <c r="CF1478"/>
      <c r="CG1478"/>
      <c r="CH1478"/>
      <c r="CI1478"/>
      <c r="CJ1478"/>
      <c r="CK1478"/>
      <c r="CL1478"/>
      <c r="CM1478"/>
      <c r="CN1478"/>
      <c r="CO1478"/>
      <c r="CP1478"/>
      <c r="CQ1478"/>
      <c r="CR1478"/>
      <c r="CS1478"/>
      <c r="CT1478"/>
      <c r="CU1478"/>
      <c r="CV1478"/>
      <c r="CW1478"/>
      <c r="CX1478"/>
      <c r="CY1478"/>
      <c r="CZ1478"/>
      <c r="DA1478"/>
      <c r="DB1478"/>
      <c r="DC1478"/>
      <c r="DD1478"/>
      <c r="DE1478"/>
      <c r="DF1478"/>
      <c r="DG1478"/>
      <c r="DH1478"/>
      <c r="DI1478"/>
      <c r="DJ1478"/>
      <c r="DK1478"/>
      <c r="DL1478"/>
      <c r="DM1478"/>
      <c r="DN1478"/>
      <c r="DO1478"/>
      <c r="DP1478"/>
      <c r="DQ1478"/>
      <c r="DR1478"/>
      <c r="DS1478"/>
      <c r="DT1478"/>
      <c r="DU1478"/>
      <c r="DV1478"/>
      <c r="DW1478"/>
      <c r="DX1478"/>
      <c r="DY1478"/>
      <c r="DZ1478"/>
      <c r="EA1478"/>
      <c r="EB1478"/>
    </row>
    <row r="1479" spans="1:132" x14ac:dyDescent="0.25">
      <c r="A1479" s="280"/>
      <c r="B1479" s="284"/>
      <c r="C1479" s="270" t="s">
        <v>1427</v>
      </c>
      <c r="D1479" s="371"/>
      <c r="E1479" s="381"/>
      <c r="F1479" s="370" t="str">
        <f t="shared" si="420"/>
        <v xml:space="preserve"> </v>
      </c>
      <c r="G1479" s="374">
        <v>1</v>
      </c>
      <c r="H1479" s="52">
        <f t="shared" si="410"/>
        <v>0</v>
      </c>
      <c r="I1479" s="360"/>
      <c r="J1479" s="55">
        <f t="shared" si="421"/>
        <v>0</v>
      </c>
      <c r="K1479" s="361">
        <f t="shared" si="422"/>
        <v>1</v>
      </c>
      <c r="L1479" s="469">
        <f t="shared" si="423"/>
        <v>0</v>
      </c>
      <c r="M1479" s="351"/>
      <c r="N1479" s="351"/>
      <c r="O1479" s="351"/>
      <c r="P1479" s="351"/>
      <c r="Q1479" s="351"/>
      <c r="R1479"/>
      <c r="S1479"/>
      <c r="T1479"/>
      <c r="U1479"/>
      <c r="V1479"/>
      <c r="W1479"/>
      <c r="X1479"/>
      <c r="Y1479"/>
      <c r="Z1479"/>
      <c r="AA1479" s="465"/>
      <c r="AB1479"/>
      <c r="AC1479"/>
      <c r="AD1479" s="465"/>
      <c r="AE1479"/>
      <c r="AF1479"/>
      <c r="AG1479" s="465"/>
      <c r="AH1479"/>
      <c r="AI1479"/>
      <c r="AJ1479" s="465"/>
      <c r="AK1479"/>
      <c r="AL1479"/>
      <c r="AM1479" s="465"/>
      <c r="AN1479"/>
      <c r="AO1479"/>
      <c r="AP1479" s="465"/>
      <c r="AQ1479"/>
      <c r="AR1479"/>
      <c r="AS1479" s="465"/>
      <c r="AT1479" s="495"/>
      <c r="AU1479"/>
      <c r="AV1479" s="465"/>
      <c r="AW1479" s="495"/>
      <c r="AX1479" s="495"/>
      <c r="AY1479" s="465"/>
      <c r="AZ1479" s="458">
        <f t="shared" si="418"/>
        <v>0</v>
      </c>
      <c r="BA1479" s="86">
        <f t="shared" si="412"/>
        <v>0</v>
      </c>
      <c r="BB1479"/>
      <c r="BC1479" s="465"/>
      <c r="BD1479" s="253">
        <v>0</v>
      </c>
      <c r="BE1479" s="66">
        <f t="shared" si="413"/>
        <v>0</v>
      </c>
      <c r="BF1479" s="85">
        <f t="shared" si="414"/>
        <v>0</v>
      </c>
      <c r="BG1479"/>
      <c r="BH1479"/>
      <c r="BI1479"/>
      <c r="BJ1479"/>
      <c r="BK1479"/>
      <c r="BL1479"/>
      <c r="BM1479"/>
      <c r="BN1479"/>
      <c r="BO1479"/>
      <c r="BP1479"/>
      <c r="BQ1479"/>
      <c r="BR1479"/>
      <c r="BS1479"/>
      <c r="BT1479"/>
      <c r="BU1479"/>
      <c r="BV1479"/>
      <c r="BW1479"/>
      <c r="BX1479"/>
      <c r="BY1479"/>
      <c r="BZ1479"/>
      <c r="CA1479"/>
      <c r="CB1479"/>
      <c r="CC1479"/>
      <c r="CD1479"/>
      <c r="CE1479"/>
      <c r="CF1479"/>
      <c r="CG1479"/>
      <c r="CH1479"/>
      <c r="CI1479"/>
      <c r="CJ1479"/>
      <c r="CK1479"/>
      <c r="CL1479"/>
      <c r="CM1479"/>
      <c r="CN1479"/>
      <c r="CO1479"/>
      <c r="CP1479"/>
      <c r="CQ1479"/>
      <c r="CR1479"/>
      <c r="CS1479"/>
      <c r="CT1479"/>
      <c r="CU1479"/>
      <c r="CV1479"/>
      <c r="CW1479"/>
      <c r="CX1479"/>
      <c r="CY1479"/>
      <c r="CZ1479"/>
      <c r="DA1479"/>
      <c r="DB1479"/>
      <c r="DC1479"/>
      <c r="DD1479"/>
      <c r="DE1479"/>
      <c r="DF1479"/>
      <c r="DG1479"/>
      <c r="DH1479"/>
      <c r="DI1479"/>
      <c r="DJ1479"/>
      <c r="DK1479"/>
      <c r="DL1479"/>
      <c r="DM1479"/>
      <c r="DN1479"/>
      <c r="DO1479"/>
      <c r="DP1479"/>
      <c r="DQ1479"/>
      <c r="DR1479"/>
      <c r="DS1479"/>
      <c r="DT1479"/>
      <c r="DU1479"/>
      <c r="DV1479"/>
      <c r="DW1479"/>
      <c r="DX1479"/>
      <c r="DY1479"/>
      <c r="DZ1479"/>
      <c r="EA1479"/>
      <c r="EB1479"/>
    </row>
    <row r="1480" spans="1:132" x14ac:dyDescent="0.25">
      <c r="A1480" s="270"/>
      <c r="B1480" s="297"/>
      <c r="C1480" s="270"/>
      <c r="D1480" s="270"/>
      <c r="E1480" s="357"/>
      <c r="F1480" s="370" t="str">
        <f t="shared" si="420"/>
        <v xml:space="preserve"> </v>
      </c>
      <c r="G1480" s="374"/>
      <c r="H1480" s="52">
        <f t="shared" si="410"/>
        <v>0</v>
      </c>
      <c r="I1480" s="360"/>
      <c r="J1480" s="55">
        <f t="shared" si="421"/>
        <v>0</v>
      </c>
      <c r="K1480" s="361">
        <f t="shared" si="422"/>
        <v>0</v>
      </c>
      <c r="L1480" s="469">
        <f t="shared" si="423"/>
        <v>0</v>
      </c>
      <c r="M1480" s="351"/>
      <c r="N1480" s="351"/>
      <c r="O1480" s="351"/>
      <c r="P1480" s="351"/>
      <c r="Q1480" s="351"/>
      <c r="R1480"/>
      <c r="S1480"/>
      <c r="T1480"/>
      <c r="U1480"/>
      <c r="V1480"/>
      <c r="W1480"/>
      <c r="X1480"/>
      <c r="Y1480"/>
      <c r="Z1480"/>
      <c r="AA1480" s="465"/>
      <c r="AB1480"/>
      <c r="AC1480"/>
      <c r="AD1480" s="465"/>
      <c r="AE1480"/>
      <c r="AF1480"/>
      <c r="AG1480" s="465"/>
      <c r="AH1480"/>
      <c r="AI1480"/>
      <c r="AJ1480" s="465"/>
      <c r="AK1480"/>
      <c r="AL1480"/>
      <c r="AM1480" s="465"/>
      <c r="AN1480"/>
      <c r="AO1480"/>
      <c r="AP1480" s="465"/>
      <c r="AQ1480"/>
      <c r="AR1480"/>
      <c r="AS1480" s="465"/>
      <c r="AT1480" s="495"/>
      <c r="AU1480"/>
      <c r="AV1480" s="465"/>
      <c r="AW1480" s="495"/>
      <c r="AX1480" s="495"/>
      <c r="AY1480" s="465"/>
      <c r="AZ1480" s="458">
        <f t="shared" si="418"/>
        <v>0</v>
      </c>
      <c r="BA1480" s="86">
        <f t="shared" si="412"/>
        <v>0</v>
      </c>
      <c r="BB1480"/>
      <c r="BC1480" s="465"/>
      <c r="BD1480" s="253">
        <v>0</v>
      </c>
      <c r="BE1480" s="66">
        <f t="shared" si="413"/>
        <v>0</v>
      </c>
      <c r="BF1480" s="85">
        <f t="shared" si="414"/>
        <v>0</v>
      </c>
      <c r="BG1480"/>
      <c r="BH1480"/>
      <c r="BI1480"/>
      <c r="BJ1480"/>
      <c r="BK1480"/>
      <c r="BL1480"/>
      <c r="BM1480"/>
      <c r="BN1480"/>
      <c r="BO1480"/>
      <c r="BP1480"/>
      <c r="BQ1480"/>
      <c r="BR1480"/>
      <c r="BS1480"/>
      <c r="BT1480"/>
      <c r="BU1480"/>
      <c r="BV1480"/>
      <c r="BW1480"/>
      <c r="BX1480"/>
      <c r="BY1480"/>
      <c r="BZ1480"/>
      <c r="CA1480"/>
      <c r="CB1480"/>
      <c r="CC1480"/>
      <c r="CD1480"/>
      <c r="CE1480"/>
      <c r="CF1480"/>
      <c r="CG1480"/>
      <c r="CH1480"/>
      <c r="CI1480"/>
      <c r="CJ1480"/>
      <c r="CK1480"/>
      <c r="CL1480"/>
      <c r="CM1480"/>
      <c r="CN1480"/>
      <c r="CO1480"/>
      <c r="CP1480"/>
      <c r="CQ1480"/>
      <c r="CR1480"/>
      <c r="CS1480"/>
      <c r="CT1480"/>
      <c r="CU1480"/>
      <c r="CV1480"/>
      <c r="CW1480"/>
      <c r="CX1480"/>
      <c r="CY1480"/>
      <c r="CZ1480"/>
      <c r="DA1480"/>
      <c r="DB1480"/>
      <c r="DC1480"/>
      <c r="DD1480"/>
      <c r="DE1480"/>
      <c r="DF1480"/>
      <c r="DG1480"/>
      <c r="DH1480"/>
      <c r="DI1480"/>
      <c r="DJ1480"/>
      <c r="DK1480"/>
      <c r="DL1480"/>
      <c r="DM1480"/>
      <c r="DN1480"/>
      <c r="DO1480"/>
      <c r="DP1480"/>
      <c r="DQ1480"/>
      <c r="DR1480"/>
      <c r="DS1480"/>
      <c r="DT1480"/>
      <c r="DU1480"/>
      <c r="DV1480"/>
      <c r="DW1480"/>
      <c r="DX1480"/>
      <c r="DY1480"/>
      <c r="DZ1480"/>
      <c r="EA1480"/>
      <c r="EB1480"/>
    </row>
    <row r="1481" spans="1:132" ht="51" x14ac:dyDescent="0.25">
      <c r="A1481" s="287" t="s">
        <v>1220</v>
      </c>
      <c r="B1481" s="275" t="s">
        <v>1221</v>
      </c>
      <c r="C1481" s="270"/>
      <c r="D1481" s="357"/>
      <c r="E1481" s="365"/>
      <c r="F1481" s="370" t="str">
        <f t="shared" si="420"/>
        <v xml:space="preserve"> </v>
      </c>
      <c r="G1481" s="374"/>
      <c r="H1481" s="52">
        <f t="shared" si="410"/>
        <v>0</v>
      </c>
      <c r="I1481" s="360"/>
      <c r="J1481" s="55">
        <f t="shared" si="421"/>
        <v>0</v>
      </c>
      <c r="K1481" s="361">
        <f t="shared" si="422"/>
        <v>0</v>
      </c>
      <c r="L1481" s="469">
        <f t="shared" si="423"/>
        <v>0</v>
      </c>
      <c r="M1481" s="351"/>
      <c r="N1481" s="351"/>
      <c r="O1481" s="351"/>
      <c r="P1481" s="351"/>
      <c r="Q1481" s="351"/>
      <c r="R1481"/>
      <c r="S1481"/>
      <c r="T1481"/>
      <c r="U1481"/>
      <c r="V1481"/>
      <c r="W1481"/>
      <c r="X1481"/>
      <c r="Y1481"/>
      <c r="Z1481"/>
      <c r="AA1481" s="465"/>
      <c r="AB1481"/>
      <c r="AC1481"/>
      <c r="AD1481" s="465"/>
      <c r="AE1481"/>
      <c r="AF1481"/>
      <c r="AG1481" s="465"/>
      <c r="AH1481"/>
      <c r="AI1481"/>
      <c r="AJ1481" s="465"/>
      <c r="AK1481"/>
      <c r="AL1481"/>
      <c r="AM1481" s="465"/>
      <c r="AN1481"/>
      <c r="AO1481"/>
      <c r="AP1481" s="465"/>
      <c r="AQ1481"/>
      <c r="AR1481"/>
      <c r="AS1481" s="465"/>
      <c r="AT1481" s="495"/>
      <c r="AU1481"/>
      <c r="AV1481" s="465"/>
      <c r="AW1481" s="495"/>
      <c r="AX1481" s="495"/>
      <c r="AY1481" s="465"/>
      <c r="AZ1481" s="458">
        <f t="shared" si="418"/>
        <v>0</v>
      </c>
      <c r="BA1481" s="86">
        <f t="shared" si="412"/>
        <v>0</v>
      </c>
      <c r="BB1481"/>
      <c r="BC1481" s="465"/>
      <c r="BD1481" s="253">
        <v>0</v>
      </c>
      <c r="BE1481" s="66">
        <f t="shared" si="413"/>
        <v>0</v>
      </c>
      <c r="BF1481" s="85">
        <f t="shared" si="414"/>
        <v>0</v>
      </c>
      <c r="BG1481"/>
      <c r="BH1481"/>
      <c r="BI1481"/>
      <c r="BJ1481"/>
      <c r="BK1481"/>
      <c r="BL1481"/>
      <c r="BM1481"/>
      <c r="BN1481"/>
      <c r="BO1481"/>
      <c r="BP1481"/>
      <c r="BQ1481"/>
      <c r="BR1481"/>
      <c r="BS1481"/>
      <c r="BT1481"/>
      <c r="BU1481"/>
      <c r="BV1481"/>
      <c r="BW1481"/>
      <c r="BX1481"/>
      <c r="BY1481"/>
      <c r="BZ1481"/>
      <c r="CA1481"/>
      <c r="CB1481"/>
      <c r="CC1481"/>
      <c r="CD1481"/>
      <c r="CE1481"/>
      <c r="CF1481"/>
      <c r="CG1481"/>
      <c r="CH1481"/>
      <c r="CI1481"/>
      <c r="CJ1481"/>
      <c r="CK1481"/>
      <c r="CL1481"/>
      <c r="CM1481"/>
      <c r="CN1481"/>
      <c r="CO1481"/>
      <c r="CP1481"/>
      <c r="CQ1481"/>
      <c r="CR1481"/>
      <c r="CS1481"/>
      <c r="CT1481"/>
      <c r="CU1481"/>
      <c r="CV1481"/>
      <c r="CW1481"/>
      <c r="CX1481"/>
      <c r="CY1481"/>
      <c r="CZ1481"/>
      <c r="DA1481"/>
      <c r="DB1481"/>
      <c r="DC1481"/>
      <c r="DD1481"/>
      <c r="DE1481"/>
      <c r="DF1481"/>
      <c r="DG1481"/>
      <c r="DH1481"/>
      <c r="DI1481"/>
      <c r="DJ1481"/>
      <c r="DK1481"/>
      <c r="DL1481"/>
      <c r="DM1481"/>
      <c r="DN1481"/>
      <c r="DO1481"/>
      <c r="DP1481"/>
      <c r="DQ1481"/>
      <c r="DR1481"/>
      <c r="DS1481"/>
      <c r="DT1481"/>
      <c r="DU1481"/>
      <c r="DV1481"/>
      <c r="DW1481"/>
      <c r="DX1481"/>
      <c r="DY1481"/>
      <c r="DZ1481"/>
      <c r="EA1481"/>
      <c r="EB1481"/>
    </row>
    <row r="1482" spans="1:132" x14ac:dyDescent="0.25">
      <c r="A1482" s="280"/>
      <c r="B1482" s="275" t="s">
        <v>1222</v>
      </c>
      <c r="C1482" s="270"/>
      <c r="D1482" s="357"/>
      <c r="E1482" s="365"/>
      <c r="F1482" s="370" t="str">
        <f t="shared" si="420"/>
        <v xml:space="preserve"> </v>
      </c>
      <c r="G1482" s="374"/>
      <c r="H1482" s="52">
        <f t="shared" si="410"/>
        <v>0</v>
      </c>
      <c r="I1482" s="360"/>
      <c r="J1482" s="55">
        <f t="shared" si="421"/>
        <v>0</v>
      </c>
      <c r="K1482" s="361">
        <f t="shared" si="422"/>
        <v>0</v>
      </c>
      <c r="L1482" s="469">
        <f t="shared" si="423"/>
        <v>0</v>
      </c>
      <c r="M1482" s="351"/>
      <c r="N1482" s="351"/>
      <c r="O1482" s="351"/>
      <c r="P1482" s="351"/>
      <c r="Q1482" s="351"/>
      <c r="R1482"/>
      <c r="S1482"/>
      <c r="T1482"/>
      <c r="U1482"/>
      <c r="V1482"/>
      <c r="W1482"/>
      <c r="X1482"/>
      <c r="Y1482"/>
      <c r="Z1482"/>
      <c r="AA1482" s="465"/>
      <c r="AB1482"/>
      <c r="AC1482"/>
      <c r="AD1482" s="465"/>
      <c r="AE1482"/>
      <c r="AF1482"/>
      <c r="AG1482" s="465"/>
      <c r="AH1482"/>
      <c r="AI1482"/>
      <c r="AJ1482" s="465"/>
      <c r="AK1482"/>
      <c r="AL1482"/>
      <c r="AM1482" s="465"/>
      <c r="AN1482"/>
      <c r="AO1482"/>
      <c r="AP1482" s="465"/>
      <c r="AQ1482"/>
      <c r="AR1482"/>
      <c r="AS1482" s="465"/>
      <c r="AT1482" s="495"/>
      <c r="AU1482"/>
      <c r="AV1482" s="465"/>
      <c r="AW1482" s="495"/>
      <c r="AX1482" s="495"/>
      <c r="AY1482" s="465"/>
      <c r="AZ1482" s="458">
        <f t="shared" si="418"/>
        <v>0</v>
      </c>
      <c r="BA1482" s="86">
        <f t="shared" si="412"/>
        <v>0</v>
      </c>
      <c r="BB1482"/>
      <c r="BC1482" s="465"/>
      <c r="BD1482" s="253">
        <v>0</v>
      </c>
      <c r="BE1482" s="66">
        <f t="shared" si="413"/>
        <v>0</v>
      </c>
      <c r="BF1482" s="85">
        <f t="shared" si="414"/>
        <v>0</v>
      </c>
      <c r="BG1482"/>
      <c r="BH1482"/>
      <c r="BI1482"/>
      <c r="BJ1482"/>
      <c r="BK1482"/>
      <c r="BL1482"/>
      <c r="BM1482"/>
      <c r="BN1482"/>
      <c r="BO1482"/>
      <c r="BP1482"/>
      <c r="BQ1482"/>
      <c r="BR1482"/>
      <c r="BS1482"/>
      <c r="BT1482"/>
      <c r="BU1482"/>
      <c r="BV1482"/>
      <c r="BW1482"/>
      <c r="BX1482"/>
      <c r="BY1482"/>
      <c r="BZ1482"/>
      <c r="CA1482"/>
      <c r="CB1482"/>
      <c r="CC1482"/>
      <c r="CD1482"/>
      <c r="CE1482"/>
      <c r="CF1482"/>
      <c r="CG1482"/>
      <c r="CH1482"/>
      <c r="CI1482"/>
      <c r="CJ1482"/>
      <c r="CK1482"/>
      <c r="CL1482"/>
      <c r="CM1482"/>
      <c r="CN1482"/>
      <c r="CO1482"/>
      <c r="CP1482"/>
      <c r="CQ1482"/>
      <c r="CR1482"/>
      <c r="CS1482"/>
      <c r="CT1482"/>
      <c r="CU1482"/>
      <c r="CV1482"/>
      <c r="CW1482"/>
      <c r="CX1482"/>
      <c r="CY1482"/>
      <c r="CZ1482"/>
      <c r="DA1482"/>
      <c r="DB1482"/>
      <c r="DC1482"/>
      <c r="DD1482"/>
      <c r="DE1482"/>
      <c r="DF1482"/>
      <c r="DG1482"/>
      <c r="DH1482"/>
      <c r="DI1482"/>
      <c r="DJ1482"/>
      <c r="DK1482"/>
      <c r="DL1482"/>
      <c r="DM1482"/>
      <c r="DN1482"/>
      <c r="DO1482"/>
      <c r="DP1482"/>
      <c r="DQ1482"/>
      <c r="DR1482"/>
      <c r="DS1482"/>
      <c r="DT1482"/>
      <c r="DU1482"/>
      <c r="DV1482"/>
      <c r="DW1482"/>
      <c r="DX1482"/>
      <c r="DY1482"/>
      <c r="DZ1482"/>
      <c r="EA1482"/>
      <c r="EB1482"/>
    </row>
    <row r="1483" spans="1:132" x14ac:dyDescent="0.25">
      <c r="A1483" s="280"/>
      <c r="B1483" s="275" t="s">
        <v>1223</v>
      </c>
      <c r="C1483" s="270"/>
      <c r="D1483" s="357"/>
      <c r="E1483" s="365"/>
      <c r="F1483" s="370" t="str">
        <f t="shared" si="420"/>
        <v xml:space="preserve"> </v>
      </c>
      <c r="G1483" s="374"/>
      <c r="H1483" s="52">
        <f t="shared" si="410"/>
        <v>0</v>
      </c>
      <c r="I1483" s="360"/>
      <c r="J1483" s="55">
        <f t="shared" si="421"/>
        <v>0</v>
      </c>
      <c r="K1483" s="361">
        <f t="shared" si="422"/>
        <v>0</v>
      </c>
      <c r="L1483" s="469">
        <f t="shared" si="423"/>
        <v>0</v>
      </c>
      <c r="M1483" s="351"/>
      <c r="N1483" s="351"/>
      <c r="O1483" s="351"/>
      <c r="P1483" s="351"/>
      <c r="Q1483" s="351"/>
      <c r="R1483"/>
      <c r="S1483"/>
      <c r="T1483"/>
      <c r="U1483"/>
      <c r="V1483"/>
      <c r="W1483"/>
      <c r="X1483"/>
      <c r="Y1483"/>
      <c r="Z1483"/>
      <c r="AA1483" s="465"/>
      <c r="AB1483"/>
      <c r="AC1483"/>
      <c r="AD1483" s="465"/>
      <c r="AE1483"/>
      <c r="AF1483"/>
      <c r="AG1483" s="465"/>
      <c r="AH1483"/>
      <c r="AI1483"/>
      <c r="AJ1483" s="465"/>
      <c r="AK1483"/>
      <c r="AL1483"/>
      <c r="AM1483" s="465"/>
      <c r="AN1483"/>
      <c r="AO1483"/>
      <c r="AP1483" s="465"/>
      <c r="AQ1483"/>
      <c r="AR1483"/>
      <c r="AS1483" s="465"/>
      <c r="AT1483" s="495"/>
      <c r="AU1483"/>
      <c r="AV1483" s="465"/>
      <c r="AW1483" s="495"/>
      <c r="AX1483" s="495"/>
      <c r="AY1483" s="465"/>
      <c r="AZ1483" s="458">
        <f t="shared" si="418"/>
        <v>0</v>
      </c>
      <c r="BA1483" s="86">
        <f t="shared" si="412"/>
        <v>0</v>
      </c>
      <c r="BB1483"/>
      <c r="BC1483" s="465"/>
      <c r="BD1483" s="253">
        <v>0</v>
      </c>
      <c r="BE1483" s="66">
        <f t="shared" si="413"/>
        <v>0</v>
      </c>
      <c r="BF1483" s="85">
        <f t="shared" si="414"/>
        <v>0</v>
      </c>
      <c r="BG1483"/>
      <c r="BH1483"/>
      <c r="BI1483"/>
      <c r="BJ1483"/>
      <c r="BK1483"/>
      <c r="BL1483"/>
      <c r="BM1483"/>
      <c r="BN1483"/>
      <c r="BO1483"/>
      <c r="BP1483"/>
      <c r="BQ1483"/>
      <c r="BR1483"/>
      <c r="BS1483"/>
      <c r="BT1483"/>
      <c r="BU1483"/>
      <c r="BV1483"/>
      <c r="BW1483"/>
      <c r="BX1483"/>
      <c r="BY1483"/>
      <c r="BZ1483"/>
      <c r="CA1483"/>
      <c r="CB1483"/>
      <c r="CC1483"/>
      <c r="CD1483"/>
      <c r="CE1483"/>
      <c r="CF1483"/>
      <c r="CG1483"/>
      <c r="CH1483"/>
      <c r="CI1483"/>
      <c r="CJ1483"/>
      <c r="CK1483"/>
      <c r="CL1483"/>
      <c r="CM1483"/>
      <c r="CN1483"/>
      <c r="CO1483"/>
      <c r="CP1483"/>
      <c r="CQ1483"/>
      <c r="CR1483"/>
      <c r="CS1483"/>
      <c r="CT1483"/>
      <c r="CU1483"/>
      <c r="CV1483"/>
      <c r="CW1483"/>
      <c r="CX1483"/>
      <c r="CY1483"/>
      <c r="CZ1483"/>
      <c r="DA1483"/>
      <c r="DB1483"/>
      <c r="DC1483"/>
      <c r="DD1483"/>
      <c r="DE1483"/>
      <c r="DF1483"/>
      <c r="DG1483"/>
      <c r="DH1483"/>
      <c r="DI1483"/>
      <c r="DJ1483"/>
      <c r="DK1483"/>
      <c r="DL1483"/>
      <c r="DM1483"/>
      <c r="DN1483"/>
      <c r="DO1483"/>
      <c r="DP1483"/>
      <c r="DQ1483"/>
      <c r="DR1483"/>
      <c r="DS1483"/>
      <c r="DT1483"/>
      <c r="DU1483"/>
      <c r="DV1483"/>
      <c r="DW1483"/>
      <c r="DX1483"/>
      <c r="DY1483"/>
      <c r="DZ1483"/>
      <c r="EA1483"/>
      <c r="EB1483"/>
    </row>
    <row r="1484" spans="1:132" x14ac:dyDescent="0.25">
      <c r="A1484" s="280"/>
      <c r="B1484" s="293"/>
      <c r="C1484" s="379" t="s">
        <v>1427</v>
      </c>
      <c r="D1484" s="371"/>
      <c r="E1484" s="381"/>
      <c r="F1484" s="370" t="str">
        <f t="shared" si="420"/>
        <v xml:space="preserve"> </v>
      </c>
      <c r="G1484" s="374">
        <v>4</v>
      </c>
      <c r="H1484" s="52">
        <f t="shared" si="410"/>
        <v>0</v>
      </c>
      <c r="I1484" s="360"/>
      <c r="J1484" s="55">
        <f t="shared" si="421"/>
        <v>0</v>
      </c>
      <c r="K1484" s="361">
        <f t="shared" si="422"/>
        <v>4</v>
      </c>
      <c r="L1484" s="469">
        <f t="shared" si="423"/>
        <v>0</v>
      </c>
      <c r="M1484" s="351"/>
      <c r="N1484" s="351"/>
      <c r="O1484" s="351"/>
      <c r="P1484" s="351"/>
      <c r="Q1484" s="351"/>
      <c r="R1484"/>
      <c r="S1484"/>
      <c r="T1484"/>
      <c r="U1484"/>
      <c r="V1484"/>
      <c r="W1484"/>
      <c r="X1484"/>
      <c r="Y1484"/>
      <c r="Z1484"/>
      <c r="AA1484" s="465"/>
      <c r="AB1484"/>
      <c r="AC1484"/>
      <c r="AD1484" s="465"/>
      <c r="AE1484"/>
      <c r="AF1484"/>
      <c r="AG1484" s="465"/>
      <c r="AH1484"/>
      <c r="AI1484"/>
      <c r="AJ1484" s="465"/>
      <c r="AK1484"/>
      <c r="AL1484"/>
      <c r="AM1484" s="465"/>
      <c r="AN1484"/>
      <c r="AO1484"/>
      <c r="AP1484" s="465"/>
      <c r="AQ1484"/>
      <c r="AR1484"/>
      <c r="AS1484" s="465"/>
      <c r="AT1484" s="495"/>
      <c r="AU1484"/>
      <c r="AV1484" s="465"/>
      <c r="AW1484" s="495"/>
      <c r="AX1484" s="495"/>
      <c r="AY1484" s="465"/>
      <c r="AZ1484" s="458">
        <f t="shared" si="418"/>
        <v>0</v>
      </c>
      <c r="BA1484" s="86">
        <f t="shared" si="412"/>
        <v>0</v>
      </c>
      <c r="BB1484"/>
      <c r="BC1484" s="465"/>
      <c r="BD1484" s="253">
        <v>0</v>
      </c>
      <c r="BE1484" s="66">
        <f t="shared" si="413"/>
        <v>0</v>
      </c>
      <c r="BF1484" s="85">
        <f t="shared" si="414"/>
        <v>0</v>
      </c>
      <c r="BG1484"/>
      <c r="BH1484"/>
      <c r="BI1484"/>
      <c r="BJ1484"/>
      <c r="BK1484"/>
      <c r="BL1484"/>
      <c r="BM1484"/>
      <c r="BN1484"/>
      <c r="BO1484"/>
      <c r="BP1484"/>
      <c r="BQ1484"/>
      <c r="BR1484"/>
      <c r="BS1484"/>
      <c r="BT1484"/>
      <c r="BU1484"/>
      <c r="BV1484"/>
      <c r="BW1484"/>
      <c r="BX1484"/>
      <c r="BY1484"/>
      <c r="BZ1484"/>
      <c r="CA1484"/>
      <c r="CB1484"/>
      <c r="CC1484"/>
      <c r="CD1484"/>
      <c r="CE1484"/>
      <c r="CF1484"/>
      <c r="CG1484"/>
      <c r="CH1484"/>
      <c r="CI1484"/>
      <c r="CJ1484"/>
      <c r="CK1484"/>
      <c r="CL1484"/>
      <c r="CM1484"/>
      <c r="CN1484"/>
      <c r="CO1484"/>
      <c r="CP1484"/>
      <c r="CQ1484"/>
      <c r="CR1484"/>
      <c r="CS1484"/>
      <c r="CT1484"/>
      <c r="CU1484"/>
      <c r="CV1484"/>
      <c r="CW1484"/>
      <c r="CX1484"/>
      <c r="CY1484"/>
      <c r="CZ1484"/>
      <c r="DA1484"/>
      <c r="DB1484"/>
      <c r="DC1484"/>
      <c r="DD1484"/>
      <c r="DE1484"/>
      <c r="DF1484"/>
      <c r="DG1484"/>
      <c r="DH1484"/>
      <c r="DI1484"/>
      <c r="DJ1484"/>
      <c r="DK1484"/>
      <c r="DL1484"/>
      <c r="DM1484"/>
      <c r="DN1484"/>
      <c r="DO1484"/>
      <c r="DP1484"/>
      <c r="DQ1484"/>
      <c r="DR1484"/>
      <c r="DS1484"/>
      <c r="DT1484"/>
      <c r="DU1484"/>
      <c r="DV1484"/>
      <c r="DW1484"/>
      <c r="DX1484"/>
      <c r="DY1484"/>
      <c r="DZ1484"/>
      <c r="EA1484"/>
      <c r="EB1484"/>
    </row>
    <row r="1485" spans="1:132" x14ac:dyDescent="0.25">
      <c r="A1485" s="280"/>
      <c r="B1485" s="293"/>
      <c r="C1485" s="270"/>
      <c r="D1485" s="357"/>
      <c r="E1485" s="365"/>
      <c r="F1485" s="370" t="str">
        <f t="shared" si="420"/>
        <v xml:space="preserve"> </v>
      </c>
      <c r="G1485" s="374"/>
      <c r="H1485" s="52">
        <f t="shared" ref="H1485:H1523" si="424">G1485*E1485</f>
        <v>0</v>
      </c>
      <c r="I1485" s="360"/>
      <c r="J1485" s="55">
        <f t="shared" si="421"/>
        <v>0</v>
      </c>
      <c r="K1485" s="361">
        <f t="shared" si="422"/>
        <v>0</v>
      </c>
      <c r="L1485" s="469">
        <f t="shared" si="423"/>
        <v>0</v>
      </c>
      <c r="M1485" s="351"/>
      <c r="N1485" s="351"/>
      <c r="O1485" s="351"/>
      <c r="P1485" s="351"/>
      <c r="Q1485" s="351"/>
      <c r="R1485"/>
      <c r="S1485"/>
      <c r="T1485"/>
      <c r="U1485"/>
      <c r="V1485"/>
      <c r="W1485"/>
      <c r="X1485"/>
      <c r="Y1485"/>
      <c r="Z1485"/>
      <c r="AA1485" s="465"/>
      <c r="AB1485"/>
      <c r="AC1485"/>
      <c r="AD1485" s="465"/>
      <c r="AE1485"/>
      <c r="AF1485"/>
      <c r="AG1485" s="465"/>
      <c r="AH1485"/>
      <c r="AI1485"/>
      <c r="AJ1485" s="465"/>
      <c r="AK1485"/>
      <c r="AL1485"/>
      <c r="AM1485" s="465"/>
      <c r="AN1485"/>
      <c r="AO1485"/>
      <c r="AP1485" s="465"/>
      <c r="AQ1485"/>
      <c r="AR1485"/>
      <c r="AS1485" s="465"/>
      <c r="AT1485" s="495"/>
      <c r="AU1485"/>
      <c r="AV1485" s="465"/>
      <c r="AW1485" s="495"/>
      <c r="AX1485" s="495"/>
      <c r="AY1485" s="465"/>
      <c r="AZ1485" s="458">
        <f t="shared" si="418"/>
        <v>0</v>
      </c>
      <c r="BA1485" s="86">
        <f t="shared" si="412"/>
        <v>0</v>
      </c>
      <c r="BB1485"/>
      <c r="BC1485" s="465"/>
      <c r="BD1485" s="253">
        <v>0</v>
      </c>
      <c r="BE1485" s="66">
        <f t="shared" si="413"/>
        <v>0</v>
      </c>
      <c r="BF1485" s="85">
        <f t="shared" si="414"/>
        <v>0</v>
      </c>
      <c r="BG1485"/>
      <c r="BH1485"/>
      <c r="BI1485"/>
      <c r="BJ1485"/>
      <c r="BK1485"/>
      <c r="BL1485"/>
      <c r="BM1485"/>
      <c r="BN1485"/>
      <c r="BO1485"/>
      <c r="BP1485"/>
      <c r="BQ1485"/>
      <c r="BR1485"/>
      <c r="BS1485"/>
      <c r="BT1485"/>
      <c r="BU1485"/>
      <c r="BV1485"/>
      <c r="BW1485"/>
      <c r="BX1485"/>
      <c r="BY1485"/>
      <c r="BZ1485"/>
      <c r="CA1485"/>
      <c r="CB1485"/>
      <c r="CC1485"/>
      <c r="CD1485"/>
      <c r="CE1485"/>
      <c r="CF1485"/>
      <c r="CG1485"/>
      <c r="CH1485"/>
      <c r="CI1485"/>
      <c r="CJ1485"/>
      <c r="CK1485"/>
      <c r="CL1485"/>
      <c r="CM1485"/>
      <c r="CN1485"/>
      <c r="CO1485"/>
      <c r="CP1485"/>
      <c r="CQ1485"/>
      <c r="CR1485"/>
      <c r="CS1485"/>
      <c r="CT1485"/>
      <c r="CU1485"/>
      <c r="CV1485"/>
      <c r="CW1485"/>
      <c r="CX1485"/>
      <c r="CY1485"/>
      <c r="CZ1485"/>
      <c r="DA1485"/>
      <c r="DB1485"/>
      <c r="DC1485"/>
      <c r="DD1485"/>
      <c r="DE1485"/>
      <c r="DF1485"/>
      <c r="DG1485"/>
      <c r="DH1485"/>
      <c r="DI1485"/>
      <c r="DJ1485"/>
      <c r="DK1485"/>
      <c r="DL1485"/>
      <c r="DM1485"/>
      <c r="DN1485"/>
      <c r="DO1485"/>
      <c r="DP1485"/>
      <c r="DQ1485"/>
      <c r="DR1485"/>
      <c r="DS1485"/>
      <c r="DT1485"/>
      <c r="DU1485"/>
      <c r="DV1485"/>
      <c r="DW1485"/>
      <c r="DX1485"/>
      <c r="DY1485"/>
      <c r="DZ1485"/>
      <c r="EA1485"/>
      <c r="EB1485"/>
    </row>
    <row r="1486" spans="1:132" ht="102" x14ac:dyDescent="0.25">
      <c r="A1486" s="287" t="s">
        <v>1224</v>
      </c>
      <c r="B1486" s="275" t="s">
        <v>1225</v>
      </c>
      <c r="C1486" s="270"/>
      <c r="D1486" s="357"/>
      <c r="E1486" s="365"/>
      <c r="F1486" s="370" t="str">
        <f t="shared" si="420"/>
        <v xml:space="preserve"> </v>
      </c>
      <c r="G1486" s="374"/>
      <c r="H1486" s="52">
        <f t="shared" si="424"/>
        <v>0</v>
      </c>
      <c r="I1486" s="360"/>
      <c r="J1486" s="55">
        <f t="shared" si="421"/>
        <v>0</v>
      </c>
      <c r="K1486" s="361">
        <f t="shared" si="422"/>
        <v>0</v>
      </c>
      <c r="L1486" s="469">
        <f t="shared" si="423"/>
        <v>0</v>
      </c>
      <c r="M1486" s="351"/>
      <c r="N1486" s="351"/>
      <c r="O1486" s="351"/>
      <c r="P1486" s="351"/>
      <c r="Q1486" s="351"/>
      <c r="R1486"/>
      <c r="S1486"/>
      <c r="T1486"/>
      <c r="U1486"/>
      <c r="V1486"/>
      <c r="W1486"/>
      <c r="X1486"/>
      <c r="Y1486"/>
      <c r="Z1486"/>
      <c r="AA1486" s="465"/>
      <c r="AB1486"/>
      <c r="AC1486"/>
      <c r="AD1486" s="465"/>
      <c r="AE1486"/>
      <c r="AF1486"/>
      <c r="AG1486" s="465"/>
      <c r="AH1486"/>
      <c r="AI1486"/>
      <c r="AJ1486" s="465"/>
      <c r="AK1486"/>
      <c r="AL1486"/>
      <c r="AM1486" s="465"/>
      <c r="AN1486"/>
      <c r="AO1486"/>
      <c r="AP1486" s="465"/>
      <c r="AQ1486"/>
      <c r="AR1486"/>
      <c r="AS1486" s="465"/>
      <c r="AT1486" s="495"/>
      <c r="AU1486"/>
      <c r="AV1486" s="465"/>
      <c r="AW1486" s="495"/>
      <c r="AX1486" s="495"/>
      <c r="AY1486" s="465"/>
      <c r="AZ1486" s="458">
        <f t="shared" si="418"/>
        <v>0</v>
      </c>
      <c r="BA1486" s="86">
        <f t="shared" si="412"/>
        <v>0</v>
      </c>
      <c r="BB1486"/>
      <c r="BC1486" s="465"/>
      <c r="BD1486" s="253">
        <v>0</v>
      </c>
      <c r="BE1486" s="66">
        <f t="shared" si="413"/>
        <v>0</v>
      </c>
      <c r="BF1486" s="85">
        <f t="shared" si="414"/>
        <v>0</v>
      </c>
      <c r="BG1486"/>
      <c r="BH1486"/>
      <c r="BI1486"/>
      <c r="BJ1486"/>
      <c r="BK1486"/>
      <c r="BL1486"/>
      <c r="BM1486"/>
      <c r="BN1486"/>
      <c r="BO1486"/>
      <c r="BP1486"/>
      <c r="BQ1486"/>
      <c r="BR1486"/>
      <c r="BS1486"/>
      <c r="BT1486"/>
      <c r="BU1486"/>
      <c r="BV1486"/>
      <c r="BW1486"/>
      <c r="BX1486"/>
      <c r="BY1486"/>
      <c r="BZ1486"/>
      <c r="CA1486"/>
      <c r="CB1486"/>
      <c r="CC1486"/>
      <c r="CD1486"/>
      <c r="CE1486"/>
      <c r="CF1486"/>
      <c r="CG1486"/>
      <c r="CH1486"/>
      <c r="CI1486"/>
      <c r="CJ1486"/>
      <c r="CK1486"/>
      <c r="CL1486"/>
      <c r="CM1486"/>
      <c r="CN1486"/>
      <c r="CO1486"/>
      <c r="CP1486"/>
      <c r="CQ1486"/>
      <c r="CR1486"/>
      <c r="CS1486"/>
      <c r="CT1486"/>
      <c r="CU1486"/>
      <c r="CV1486"/>
      <c r="CW1486"/>
      <c r="CX1486"/>
      <c r="CY1486"/>
      <c r="CZ1486"/>
      <c r="DA1486"/>
      <c r="DB1486"/>
      <c r="DC1486"/>
      <c r="DD1486"/>
      <c r="DE1486"/>
      <c r="DF1486"/>
      <c r="DG1486"/>
      <c r="DH1486"/>
      <c r="DI1486"/>
      <c r="DJ1486"/>
      <c r="DK1486"/>
      <c r="DL1486"/>
      <c r="DM1486"/>
      <c r="DN1486"/>
      <c r="DO1486"/>
      <c r="DP1486"/>
      <c r="DQ1486"/>
      <c r="DR1486"/>
      <c r="DS1486"/>
      <c r="DT1486"/>
      <c r="DU1486"/>
      <c r="DV1486"/>
      <c r="DW1486"/>
      <c r="DX1486"/>
      <c r="DY1486"/>
      <c r="DZ1486"/>
      <c r="EA1486"/>
      <c r="EB1486"/>
    </row>
    <row r="1487" spans="1:132" x14ac:dyDescent="0.25">
      <c r="A1487" s="280"/>
      <c r="B1487" s="275" t="s">
        <v>1226</v>
      </c>
      <c r="C1487" s="270"/>
      <c r="D1487" s="357"/>
      <c r="E1487" s="365"/>
      <c r="F1487" s="370" t="str">
        <f t="shared" si="420"/>
        <v xml:space="preserve"> </v>
      </c>
      <c r="G1487" s="374"/>
      <c r="H1487" s="52">
        <f t="shared" si="424"/>
        <v>0</v>
      </c>
      <c r="I1487" s="360"/>
      <c r="J1487" s="55">
        <f t="shared" si="421"/>
        <v>0</v>
      </c>
      <c r="K1487" s="361">
        <f t="shared" si="422"/>
        <v>0</v>
      </c>
      <c r="L1487" s="469">
        <f t="shared" si="423"/>
        <v>0</v>
      </c>
      <c r="M1487" s="351"/>
      <c r="N1487" s="351"/>
      <c r="O1487" s="351"/>
      <c r="P1487" s="351"/>
      <c r="Q1487" s="351"/>
      <c r="R1487"/>
      <c r="S1487"/>
      <c r="T1487"/>
      <c r="U1487"/>
      <c r="V1487"/>
      <c r="W1487"/>
      <c r="X1487"/>
      <c r="Y1487"/>
      <c r="Z1487"/>
      <c r="AA1487" s="465"/>
      <c r="AB1487"/>
      <c r="AC1487"/>
      <c r="AD1487" s="465"/>
      <c r="AE1487"/>
      <c r="AF1487"/>
      <c r="AG1487" s="465"/>
      <c r="AH1487"/>
      <c r="AI1487"/>
      <c r="AJ1487" s="465"/>
      <c r="AK1487"/>
      <c r="AL1487"/>
      <c r="AM1487" s="465"/>
      <c r="AN1487"/>
      <c r="AO1487"/>
      <c r="AP1487" s="465"/>
      <c r="AQ1487"/>
      <c r="AR1487"/>
      <c r="AS1487" s="465"/>
      <c r="AT1487" s="495"/>
      <c r="AU1487"/>
      <c r="AV1487" s="465"/>
      <c r="AW1487" s="495"/>
      <c r="AX1487" s="495"/>
      <c r="AY1487" s="465"/>
      <c r="AZ1487" s="458">
        <f t="shared" si="418"/>
        <v>0</v>
      </c>
      <c r="BA1487" s="86">
        <f t="shared" si="412"/>
        <v>0</v>
      </c>
      <c r="BB1487"/>
      <c r="BC1487" s="465"/>
      <c r="BD1487" s="253">
        <v>0</v>
      </c>
      <c r="BE1487" s="66">
        <f t="shared" si="413"/>
        <v>0</v>
      </c>
      <c r="BF1487" s="85">
        <f t="shared" si="414"/>
        <v>0</v>
      </c>
      <c r="BG1487"/>
      <c r="BH1487"/>
      <c r="BI1487"/>
      <c r="BJ1487"/>
      <c r="BK1487"/>
      <c r="BL1487"/>
      <c r="BM1487"/>
      <c r="BN1487"/>
      <c r="BO1487"/>
      <c r="BP1487"/>
      <c r="BQ1487"/>
      <c r="BR1487"/>
      <c r="BS1487"/>
      <c r="BT1487"/>
      <c r="BU1487"/>
      <c r="BV1487"/>
      <c r="BW1487"/>
      <c r="BX1487"/>
      <c r="BY1487"/>
      <c r="BZ1487"/>
      <c r="CA1487"/>
      <c r="CB1487"/>
      <c r="CC1487"/>
      <c r="CD1487"/>
      <c r="CE1487"/>
      <c r="CF1487"/>
      <c r="CG1487"/>
      <c r="CH1487"/>
      <c r="CI1487"/>
      <c r="CJ1487"/>
      <c r="CK1487"/>
      <c r="CL1487"/>
      <c r="CM1487"/>
      <c r="CN1487"/>
      <c r="CO1487"/>
      <c r="CP1487"/>
      <c r="CQ1487"/>
      <c r="CR1487"/>
      <c r="CS1487"/>
      <c r="CT1487"/>
      <c r="CU1487"/>
      <c r="CV1487"/>
      <c r="CW1487"/>
      <c r="CX1487"/>
      <c r="CY1487"/>
      <c r="CZ1487"/>
      <c r="DA1487"/>
      <c r="DB1487"/>
      <c r="DC1487"/>
      <c r="DD1487"/>
      <c r="DE1487"/>
      <c r="DF1487"/>
      <c r="DG1487"/>
      <c r="DH1487"/>
      <c r="DI1487"/>
      <c r="DJ1487"/>
      <c r="DK1487"/>
      <c r="DL1487"/>
      <c r="DM1487"/>
      <c r="DN1487"/>
      <c r="DO1487"/>
      <c r="DP1487"/>
      <c r="DQ1487"/>
      <c r="DR1487"/>
      <c r="DS1487"/>
      <c r="DT1487"/>
      <c r="DU1487"/>
      <c r="DV1487"/>
      <c r="DW1487"/>
      <c r="DX1487"/>
      <c r="DY1487"/>
      <c r="DZ1487"/>
      <c r="EA1487"/>
      <c r="EB1487"/>
    </row>
    <row r="1488" spans="1:132" x14ac:dyDescent="0.25">
      <c r="A1488" s="280"/>
      <c r="B1488" s="293"/>
      <c r="C1488" s="379" t="s">
        <v>1427</v>
      </c>
      <c r="D1488" s="371"/>
      <c r="E1488" s="381"/>
      <c r="F1488" s="370" t="str">
        <f t="shared" si="420"/>
        <v xml:space="preserve"> </v>
      </c>
      <c r="G1488" s="374">
        <v>2</v>
      </c>
      <c r="H1488" s="52">
        <f t="shared" si="424"/>
        <v>0</v>
      </c>
      <c r="I1488" s="360"/>
      <c r="J1488" s="55">
        <f t="shared" si="421"/>
        <v>0</v>
      </c>
      <c r="K1488" s="361">
        <f t="shared" si="422"/>
        <v>2</v>
      </c>
      <c r="L1488" s="469">
        <f t="shared" si="423"/>
        <v>0</v>
      </c>
      <c r="M1488" s="351"/>
      <c r="N1488" s="351"/>
      <c r="O1488" s="351"/>
      <c r="P1488" s="351"/>
      <c r="Q1488" s="351"/>
      <c r="R1488"/>
      <c r="S1488"/>
      <c r="T1488"/>
      <c r="U1488"/>
      <c r="V1488"/>
      <c r="W1488"/>
      <c r="X1488"/>
      <c r="Y1488"/>
      <c r="Z1488"/>
      <c r="AA1488" s="465"/>
      <c r="AB1488"/>
      <c r="AC1488"/>
      <c r="AD1488" s="465"/>
      <c r="AE1488"/>
      <c r="AF1488"/>
      <c r="AG1488" s="465"/>
      <c r="AH1488"/>
      <c r="AI1488"/>
      <c r="AJ1488" s="465"/>
      <c r="AK1488"/>
      <c r="AL1488"/>
      <c r="AM1488" s="465"/>
      <c r="AN1488"/>
      <c r="AO1488"/>
      <c r="AP1488" s="465"/>
      <c r="AQ1488"/>
      <c r="AR1488"/>
      <c r="AS1488" s="465"/>
      <c r="AT1488" s="495"/>
      <c r="AU1488"/>
      <c r="AV1488" s="465"/>
      <c r="AW1488" s="495"/>
      <c r="AX1488" s="495"/>
      <c r="AY1488" s="465"/>
      <c r="AZ1488" s="458">
        <f t="shared" si="418"/>
        <v>0</v>
      </c>
      <c r="BA1488" s="86">
        <f t="shared" si="412"/>
        <v>0</v>
      </c>
      <c r="BB1488"/>
      <c r="BC1488" s="465"/>
      <c r="BD1488" s="253">
        <v>0</v>
      </c>
      <c r="BE1488" s="66">
        <f t="shared" si="413"/>
        <v>0</v>
      </c>
      <c r="BF1488" s="85">
        <f t="shared" si="414"/>
        <v>0</v>
      </c>
      <c r="BG1488"/>
      <c r="BH1488"/>
      <c r="BI1488"/>
      <c r="BJ1488"/>
      <c r="BK1488"/>
      <c r="BL1488"/>
      <c r="BM1488"/>
      <c r="BN1488"/>
      <c r="BO1488"/>
      <c r="BP1488"/>
      <c r="BQ1488"/>
      <c r="BR1488"/>
      <c r="BS1488"/>
      <c r="BT1488"/>
      <c r="BU1488"/>
      <c r="BV1488"/>
      <c r="BW1488"/>
      <c r="BX1488"/>
      <c r="BY1488"/>
      <c r="BZ1488"/>
      <c r="CA1488"/>
      <c r="CB1488"/>
      <c r="CC1488"/>
      <c r="CD1488"/>
      <c r="CE1488"/>
      <c r="CF1488"/>
      <c r="CG1488"/>
      <c r="CH1488"/>
      <c r="CI1488"/>
      <c r="CJ1488"/>
      <c r="CK1488"/>
      <c r="CL1488"/>
      <c r="CM1488"/>
      <c r="CN1488"/>
      <c r="CO1488"/>
      <c r="CP1488"/>
      <c r="CQ1488"/>
      <c r="CR1488"/>
      <c r="CS1488"/>
      <c r="CT1488"/>
      <c r="CU1488"/>
      <c r="CV1488"/>
      <c r="CW1488"/>
      <c r="CX1488"/>
      <c r="CY1488"/>
      <c r="CZ1488"/>
      <c r="DA1488"/>
      <c r="DB1488"/>
      <c r="DC1488"/>
      <c r="DD1488"/>
      <c r="DE1488"/>
      <c r="DF1488"/>
      <c r="DG1488"/>
      <c r="DH1488"/>
      <c r="DI1488"/>
      <c r="DJ1488"/>
      <c r="DK1488"/>
      <c r="DL1488"/>
      <c r="DM1488"/>
      <c r="DN1488"/>
      <c r="DO1488"/>
      <c r="DP1488"/>
      <c r="DQ1488"/>
      <c r="DR1488"/>
      <c r="DS1488"/>
      <c r="DT1488"/>
      <c r="DU1488"/>
      <c r="DV1488"/>
      <c r="DW1488"/>
      <c r="DX1488"/>
      <c r="DY1488"/>
      <c r="DZ1488"/>
      <c r="EA1488"/>
      <c r="EB1488"/>
    </row>
    <row r="1489" spans="1:132" x14ac:dyDescent="0.25">
      <c r="A1489" s="280"/>
      <c r="B1489" s="293"/>
      <c r="C1489" s="270"/>
      <c r="D1489" s="357"/>
      <c r="E1489" s="365"/>
      <c r="F1489" s="370" t="str">
        <f t="shared" si="420"/>
        <v xml:space="preserve"> </v>
      </c>
      <c r="G1489" s="374"/>
      <c r="H1489" s="52">
        <f t="shared" si="424"/>
        <v>0</v>
      </c>
      <c r="I1489" s="360"/>
      <c r="J1489" s="55">
        <f t="shared" si="421"/>
        <v>0</v>
      </c>
      <c r="K1489" s="361">
        <f t="shared" si="422"/>
        <v>0</v>
      </c>
      <c r="L1489" s="469">
        <f t="shared" si="423"/>
        <v>0</v>
      </c>
      <c r="M1489" s="351"/>
      <c r="N1489" s="351"/>
      <c r="O1489" s="351"/>
      <c r="P1489" s="351"/>
      <c r="Q1489" s="351"/>
      <c r="R1489"/>
      <c r="S1489"/>
      <c r="T1489"/>
      <c r="U1489"/>
      <c r="V1489"/>
      <c r="W1489"/>
      <c r="X1489"/>
      <c r="Y1489"/>
      <c r="Z1489"/>
      <c r="AA1489" s="465"/>
      <c r="AB1489"/>
      <c r="AC1489"/>
      <c r="AD1489" s="465"/>
      <c r="AE1489"/>
      <c r="AF1489"/>
      <c r="AG1489" s="465"/>
      <c r="AH1489"/>
      <c r="AI1489"/>
      <c r="AJ1489" s="465"/>
      <c r="AK1489"/>
      <c r="AL1489"/>
      <c r="AM1489" s="465"/>
      <c r="AN1489"/>
      <c r="AO1489"/>
      <c r="AP1489" s="465"/>
      <c r="AQ1489"/>
      <c r="AR1489"/>
      <c r="AS1489" s="465"/>
      <c r="AT1489" s="495"/>
      <c r="AU1489"/>
      <c r="AV1489" s="465"/>
      <c r="AW1489" s="495"/>
      <c r="AX1489" s="495"/>
      <c r="AY1489" s="465"/>
      <c r="AZ1489" s="458">
        <f t="shared" si="418"/>
        <v>0</v>
      </c>
      <c r="BA1489" s="86">
        <f t="shared" si="412"/>
        <v>0</v>
      </c>
      <c r="BB1489"/>
      <c r="BC1489" s="465"/>
      <c r="BD1489" s="253">
        <v>0</v>
      </c>
      <c r="BE1489" s="66">
        <f t="shared" si="413"/>
        <v>0</v>
      </c>
      <c r="BF1489" s="85">
        <f t="shared" si="414"/>
        <v>0</v>
      </c>
      <c r="BG1489"/>
      <c r="BH1489"/>
      <c r="BI1489"/>
      <c r="BJ1489"/>
      <c r="BK1489"/>
      <c r="BL1489"/>
      <c r="BM1489"/>
      <c r="BN1489"/>
      <c r="BO1489"/>
      <c r="BP1489"/>
      <c r="BQ1489"/>
      <c r="BR1489"/>
      <c r="BS1489"/>
      <c r="BT1489"/>
      <c r="BU1489"/>
      <c r="BV1489"/>
      <c r="BW1489"/>
      <c r="BX1489"/>
      <c r="BY1489"/>
      <c r="BZ1489"/>
      <c r="CA1489"/>
      <c r="CB1489"/>
      <c r="CC1489"/>
      <c r="CD1489"/>
      <c r="CE1489"/>
      <c r="CF1489"/>
      <c r="CG1489"/>
      <c r="CH1489"/>
      <c r="CI1489"/>
      <c r="CJ1489"/>
      <c r="CK1489"/>
      <c r="CL1489"/>
      <c r="CM1489"/>
      <c r="CN1489"/>
      <c r="CO1489"/>
      <c r="CP1489"/>
      <c r="CQ1489"/>
      <c r="CR1489"/>
      <c r="CS1489"/>
      <c r="CT1489"/>
      <c r="CU1489"/>
      <c r="CV1489"/>
      <c r="CW1489"/>
      <c r="CX1489"/>
      <c r="CY1489"/>
      <c r="CZ1489"/>
      <c r="DA1489"/>
      <c r="DB1489"/>
      <c r="DC1489"/>
      <c r="DD1489"/>
      <c r="DE1489"/>
      <c r="DF1489"/>
      <c r="DG1489"/>
      <c r="DH1489"/>
      <c r="DI1489"/>
      <c r="DJ1489"/>
      <c r="DK1489"/>
      <c r="DL1489"/>
      <c r="DM1489"/>
      <c r="DN1489"/>
      <c r="DO1489"/>
      <c r="DP1489"/>
      <c r="DQ1489"/>
      <c r="DR1489"/>
      <c r="DS1489"/>
      <c r="DT1489"/>
      <c r="DU1489"/>
      <c r="DV1489"/>
      <c r="DW1489"/>
      <c r="DX1489"/>
      <c r="DY1489"/>
      <c r="DZ1489"/>
      <c r="EA1489"/>
      <c r="EB1489"/>
    </row>
    <row r="1490" spans="1:132" ht="63.75" x14ac:dyDescent="0.25">
      <c r="A1490" s="287" t="s">
        <v>1227</v>
      </c>
      <c r="B1490" s="275" t="s">
        <v>1228</v>
      </c>
      <c r="C1490" s="270"/>
      <c r="D1490" s="357"/>
      <c r="E1490" s="365"/>
      <c r="F1490" s="370" t="str">
        <f t="shared" si="420"/>
        <v xml:space="preserve"> </v>
      </c>
      <c r="G1490" s="374"/>
      <c r="H1490" s="52">
        <f t="shared" si="424"/>
        <v>0</v>
      </c>
      <c r="I1490" s="360"/>
      <c r="J1490" s="55">
        <f t="shared" si="421"/>
        <v>0</v>
      </c>
      <c r="K1490" s="361">
        <f t="shared" si="422"/>
        <v>0</v>
      </c>
      <c r="L1490" s="469">
        <f t="shared" si="423"/>
        <v>0</v>
      </c>
      <c r="M1490" s="351"/>
      <c r="N1490" s="351"/>
      <c r="O1490" s="351"/>
      <c r="P1490" s="351"/>
      <c r="Q1490" s="351"/>
      <c r="R1490"/>
      <c r="S1490"/>
      <c r="T1490"/>
      <c r="U1490"/>
      <c r="V1490"/>
      <c r="W1490"/>
      <c r="X1490"/>
      <c r="Y1490"/>
      <c r="Z1490"/>
      <c r="AA1490" s="465"/>
      <c r="AB1490"/>
      <c r="AC1490"/>
      <c r="AD1490" s="465"/>
      <c r="AE1490"/>
      <c r="AF1490"/>
      <c r="AG1490" s="465"/>
      <c r="AH1490"/>
      <c r="AI1490"/>
      <c r="AJ1490" s="465"/>
      <c r="AK1490"/>
      <c r="AL1490"/>
      <c r="AM1490" s="465"/>
      <c r="AN1490"/>
      <c r="AO1490"/>
      <c r="AP1490" s="465"/>
      <c r="AQ1490"/>
      <c r="AR1490"/>
      <c r="AS1490" s="465"/>
      <c r="AT1490" s="495"/>
      <c r="AU1490"/>
      <c r="AV1490" s="465"/>
      <c r="AW1490" s="495"/>
      <c r="AX1490" s="495"/>
      <c r="AY1490" s="465"/>
      <c r="AZ1490" s="458">
        <f t="shared" si="418"/>
        <v>0</v>
      </c>
      <c r="BA1490" s="86">
        <f t="shared" si="412"/>
        <v>0</v>
      </c>
      <c r="BB1490"/>
      <c r="BC1490" s="465"/>
      <c r="BD1490" s="253">
        <v>0</v>
      </c>
      <c r="BE1490" s="66">
        <f t="shared" si="413"/>
        <v>0</v>
      </c>
      <c r="BF1490" s="85">
        <f t="shared" si="414"/>
        <v>0</v>
      </c>
      <c r="BG1490"/>
      <c r="BH1490"/>
      <c r="BI1490"/>
      <c r="BJ1490"/>
      <c r="BK1490"/>
      <c r="BL1490"/>
      <c r="BM1490"/>
      <c r="BN1490"/>
      <c r="BO1490"/>
      <c r="BP1490"/>
      <c r="BQ1490"/>
      <c r="BR1490"/>
      <c r="BS1490"/>
      <c r="BT1490"/>
      <c r="BU1490"/>
      <c r="BV1490"/>
      <c r="BW1490"/>
      <c r="BX1490"/>
      <c r="BY1490"/>
      <c r="BZ1490"/>
      <c r="CA1490"/>
      <c r="CB1490"/>
      <c r="CC1490"/>
      <c r="CD1490"/>
      <c r="CE1490"/>
      <c r="CF1490"/>
      <c r="CG1490"/>
      <c r="CH1490"/>
      <c r="CI1490"/>
      <c r="CJ1490"/>
      <c r="CK1490"/>
      <c r="CL1490"/>
      <c r="CM1490"/>
      <c r="CN1490"/>
      <c r="CO1490"/>
      <c r="CP1490"/>
      <c r="CQ1490"/>
      <c r="CR1490"/>
      <c r="CS1490"/>
      <c r="CT1490"/>
      <c r="CU1490"/>
      <c r="CV1490"/>
      <c r="CW1490"/>
      <c r="CX1490"/>
      <c r="CY1490"/>
      <c r="CZ1490"/>
      <c r="DA1490"/>
      <c r="DB1490"/>
      <c r="DC1490"/>
      <c r="DD1490"/>
      <c r="DE1490"/>
      <c r="DF1490"/>
      <c r="DG1490"/>
      <c r="DH1490"/>
      <c r="DI1490"/>
      <c r="DJ1490"/>
      <c r="DK1490"/>
      <c r="DL1490"/>
      <c r="DM1490"/>
      <c r="DN1490"/>
      <c r="DO1490"/>
      <c r="DP1490"/>
      <c r="DQ1490"/>
      <c r="DR1490"/>
      <c r="DS1490"/>
      <c r="DT1490"/>
      <c r="DU1490"/>
      <c r="DV1490"/>
      <c r="DW1490"/>
      <c r="DX1490"/>
      <c r="DY1490"/>
      <c r="DZ1490"/>
      <c r="EA1490"/>
      <c r="EB1490"/>
    </row>
    <row r="1491" spans="1:132" x14ac:dyDescent="0.25">
      <c r="A1491" s="280"/>
      <c r="B1491" s="275" t="s">
        <v>1229</v>
      </c>
      <c r="C1491" s="270"/>
      <c r="D1491" s="357"/>
      <c r="E1491" s="365"/>
      <c r="F1491" s="370" t="str">
        <f t="shared" si="420"/>
        <v xml:space="preserve"> </v>
      </c>
      <c r="G1491" s="374"/>
      <c r="H1491" s="52">
        <f t="shared" si="424"/>
        <v>0</v>
      </c>
      <c r="I1491" s="360"/>
      <c r="J1491" s="55">
        <f t="shared" si="421"/>
        <v>0</v>
      </c>
      <c r="K1491" s="361">
        <f t="shared" si="422"/>
        <v>0</v>
      </c>
      <c r="L1491" s="469">
        <f t="shared" si="423"/>
        <v>0</v>
      </c>
      <c r="M1491" s="351"/>
      <c r="N1491" s="351"/>
      <c r="O1491" s="351"/>
      <c r="P1491" s="351"/>
      <c r="Q1491" s="351"/>
      <c r="R1491"/>
      <c r="S1491"/>
      <c r="T1491"/>
      <c r="U1491"/>
      <c r="V1491"/>
      <c r="W1491"/>
      <c r="X1491"/>
      <c r="Y1491"/>
      <c r="Z1491"/>
      <c r="AA1491" s="465"/>
      <c r="AB1491"/>
      <c r="AC1491"/>
      <c r="AD1491" s="465"/>
      <c r="AE1491"/>
      <c r="AF1491"/>
      <c r="AG1491" s="465"/>
      <c r="AH1491"/>
      <c r="AI1491"/>
      <c r="AJ1491" s="465"/>
      <c r="AK1491"/>
      <c r="AL1491"/>
      <c r="AM1491" s="465"/>
      <c r="AN1491"/>
      <c r="AO1491"/>
      <c r="AP1491" s="465"/>
      <c r="AQ1491"/>
      <c r="AR1491"/>
      <c r="AS1491" s="465"/>
      <c r="AT1491" s="495"/>
      <c r="AU1491"/>
      <c r="AV1491" s="465"/>
      <c r="AW1491" s="495"/>
      <c r="AX1491" s="495"/>
      <c r="AY1491" s="465"/>
      <c r="AZ1491" s="458">
        <f t="shared" si="418"/>
        <v>0</v>
      </c>
      <c r="BA1491" s="86">
        <f t="shared" si="412"/>
        <v>0</v>
      </c>
      <c r="BB1491"/>
      <c r="BC1491" s="465"/>
      <c r="BD1491" s="253">
        <v>0</v>
      </c>
      <c r="BE1491" s="66">
        <f t="shared" si="413"/>
        <v>0</v>
      </c>
      <c r="BF1491" s="85">
        <f t="shared" si="414"/>
        <v>0</v>
      </c>
      <c r="BG1491"/>
      <c r="BH1491"/>
      <c r="BI1491"/>
      <c r="BJ1491"/>
      <c r="BK1491"/>
      <c r="BL1491"/>
      <c r="BM1491"/>
      <c r="BN1491"/>
      <c r="BO1491"/>
      <c r="BP1491"/>
      <c r="BQ1491"/>
      <c r="BR1491"/>
      <c r="BS1491"/>
      <c r="BT1491"/>
      <c r="BU1491"/>
      <c r="BV1491"/>
      <c r="BW1491"/>
      <c r="BX1491"/>
      <c r="BY1491"/>
      <c r="BZ1491"/>
      <c r="CA1491"/>
      <c r="CB1491"/>
      <c r="CC1491"/>
      <c r="CD1491"/>
      <c r="CE1491"/>
      <c r="CF1491"/>
      <c r="CG1491"/>
      <c r="CH1491"/>
      <c r="CI1491"/>
      <c r="CJ1491"/>
      <c r="CK1491"/>
      <c r="CL1491"/>
      <c r="CM1491"/>
      <c r="CN1491"/>
      <c r="CO1491"/>
      <c r="CP1491"/>
      <c r="CQ1491"/>
      <c r="CR1491"/>
      <c r="CS1491"/>
      <c r="CT1491"/>
      <c r="CU1491"/>
      <c r="CV1491"/>
      <c r="CW1491"/>
      <c r="CX1491"/>
      <c r="CY1491"/>
      <c r="CZ1491"/>
      <c r="DA1491"/>
      <c r="DB1491"/>
      <c r="DC1491"/>
      <c r="DD1491"/>
      <c r="DE1491"/>
      <c r="DF1491"/>
      <c r="DG1491"/>
      <c r="DH1491"/>
      <c r="DI1491"/>
      <c r="DJ1491"/>
      <c r="DK1491"/>
      <c r="DL1491"/>
      <c r="DM1491"/>
      <c r="DN1491"/>
      <c r="DO1491"/>
      <c r="DP1491"/>
      <c r="DQ1491"/>
      <c r="DR1491"/>
      <c r="DS1491"/>
      <c r="DT1491"/>
      <c r="DU1491"/>
      <c r="DV1491"/>
      <c r="DW1491"/>
      <c r="DX1491"/>
      <c r="DY1491"/>
      <c r="DZ1491"/>
      <c r="EA1491"/>
      <c r="EB1491"/>
    </row>
    <row r="1492" spans="1:132" x14ac:dyDescent="0.25">
      <c r="A1492" s="280"/>
      <c r="B1492" s="293"/>
      <c r="C1492" s="379" t="s">
        <v>1427</v>
      </c>
      <c r="D1492" s="371"/>
      <c r="E1492" s="381"/>
      <c r="F1492" s="370" t="str">
        <f t="shared" si="420"/>
        <v xml:space="preserve"> </v>
      </c>
      <c r="G1492" s="374">
        <v>2</v>
      </c>
      <c r="H1492" s="52">
        <f t="shared" si="424"/>
        <v>0</v>
      </c>
      <c r="I1492" s="360"/>
      <c r="J1492" s="55">
        <f t="shared" si="421"/>
        <v>0</v>
      </c>
      <c r="K1492" s="361">
        <f t="shared" si="422"/>
        <v>2</v>
      </c>
      <c r="L1492" s="469">
        <f t="shared" si="423"/>
        <v>0</v>
      </c>
      <c r="M1492" s="351"/>
      <c r="N1492" s="351"/>
      <c r="O1492" s="351"/>
      <c r="P1492" s="351"/>
      <c r="Q1492" s="351"/>
      <c r="R1492"/>
      <c r="S1492"/>
      <c r="T1492"/>
      <c r="U1492"/>
      <c r="V1492"/>
      <c r="W1492"/>
      <c r="X1492"/>
      <c r="Y1492"/>
      <c r="Z1492"/>
      <c r="AA1492" s="465"/>
      <c r="AB1492"/>
      <c r="AC1492"/>
      <c r="AD1492" s="465"/>
      <c r="AE1492"/>
      <c r="AF1492"/>
      <c r="AG1492" s="465"/>
      <c r="AH1492"/>
      <c r="AI1492"/>
      <c r="AJ1492" s="465"/>
      <c r="AK1492"/>
      <c r="AL1492"/>
      <c r="AM1492" s="465"/>
      <c r="AN1492"/>
      <c r="AO1492"/>
      <c r="AP1492" s="465"/>
      <c r="AQ1492"/>
      <c r="AR1492"/>
      <c r="AS1492" s="465"/>
      <c r="AT1492" s="495"/>
      <c r="AU1492"/>
      <c r="AV1492" s="465"/>
      <c r="AW1492" s="495"/>
      <c r="AX1492" s="495"/>
      <c r="AY1492" s="465"/>
      <c r="AZ1492" s="458">
        <f t="shared" si="418"/>
        <v>0</v>
      </c>
      <c r="BA1492" s="86">
        <f t="shared" si="412"/>
        <v>0</v>
      </c>
      <c r="BB1492"/>
      <c r="BC1492" s="465"/>
      <c r="BD1492" s="253">
        <v>0</v>
      </c>
      <c r="BE1492" s="66">
        <f t="shared" si="413"/>
        <v>0</v>
      </c>
      <c r="BF1492" s="85">
        <f t="shared" si="414"/>
        <v>0</v>
      </c>
      <c r="BG1492"/>
      <c r="BH1492"/>
      <c r="BI1492"/>
      <c r="BJ1492"/>
      <c r="BK1492"/>
      <c r="BL1492"/>
      <c r="BM1492"/>
      <c r="BN1492"/>
      <c r="BO1492"/>
      <c r="BP1492"/>
      <c r="BQ1492"/>
      <c r="BR1492"/>
      <c r="BS1492"/>
      <c r="BT1492"/>
      <c r="BU1492"/>
      <c r="BV1492"/>
      <c r="BW1492"/>
      <c r="BX1492"/>
      <c r="BY1492"/>
      <c r="BZ1492"/>
      <c r="CA1492"/>
      <c r="CB1492"/>
      <c r="CC1492"/>
      <c r="CD1492"/>
      <c r="CE1492"/>
      <c r="CF1492"/>
      <c r="CG1492"/>
      <c r="CH1492"/>
      <c r="CI1492"/>
      <c r="CJ1492"/>
      <c r="CK1492"/>
      <c r="CL1492"/>
      <c r="CM1492"/>
      <c r="CN1492"/>
      <c r="CO1492"/>
      <c r="CP1492"/>
      <c r="CQ1492"/>
      <c r="CR1492"/>
      <c r="CS1492"/>
      <c r="CT1492"/>
      <c r="CU1492"/>
      <c r="CV1492"/>
      <c r="CW1492"/>
      <c r="CX1492"/>
      <c r="CY1492"/>
      <c r="CZ1492"/>
      <c r="DA1492"/>
      <c r="DB1492"/>
      <c r="DC1492"/>
      <c r="DD1492"/>
      <c r="DE1492"/>
      <c r="DF1492"/>
      <c r="DG1492"/>
      <c r="DH1492"/>
      <c r="DI1492"/>
      <c r="DJ1492"/>
      <c r="DK1492"/>
      <c r="DL1492"/>
      <c r="DM1492"/>
      <c r="DN1492"/>
      <c r="DO1492"/>
      <c r="DP1492"/>
      <c r="DQ1492"/>
      <c r="DR1492"/>
      <c r="DS1492"/>
      <c r="DT1492"/>
      <c r="DU1492"/>
      <c r="DV1492"/>
      <c r="DW1492"/>
      <c r="DX1492"/>
      <c r="DY1492"/>
      <c r="DZ1492"/>
      <c r="EA1492"/>
      <c r="EB1492"/>
    </row>
    <row r="1493" spans="1:132" x14ac:dyDescent="0.25">
      <c r="A1493" s="280"/>
      <c r="B1493" s="293"/>
      <c r="C1493" s="270"/>
      <c r="D1493" s="357"/>
      <c r="E1493" s="365"/>
      <c r="F1493" s="370" t="str">
        <f t="shared" si="420"/>
        <v xml:space="preserve"> </v>
      </c>
      <c r="G1493" s="374"/>
      <c r="H1493" s="52">
        <f t="shared" si="424"/>
        <v>0</v>
      </c>
      <c r="I1493" s="360"/>
      <c r="J1493" s="55">
        <f t="shared" si="421"/>
        <v>0</v>
      </c>
      <c r="K1493" s="361">
        <f t="shared" si="422"/>
        <v>0</v>
      </c>
      <c r="L1493" s="469">
        <f t="shared" si="423"/>
        <v>0</v>
      </c>
      <c r="M1493" s="351"/>
      <c r="N1493" s="351"/>
      <c r="O1493" s="351"/>
      <c r="P1493" s="351"/>
      <c r="Q1493" s="351"/>
      <c r="R1493"/>
      <c r="S1493"/>
      <c r="T1493"/>
      <c r="U1493"/>
      <c r="V1493"/>
      <c r="W1493"/>
      <c r="X1493"/>
      <c r="Y1493"/>
      <c r="Z1493"/>
      <c r="AA1493" s="465"/>
      <c r="AB1493"/>
      <c r="AC1493"/>
      <c r="AD1493" s="465"/>
      <c r="AE1493"/>
      <c r="AF1493"/>
      <c r="AG1493" s="465"/>
      <c r="AH1493"/>
      <c r="AI1493"/>
      <c r="AJ1493" s="465"/>
      <c r="AK1493"/>
      <c r="AL1493"/>
      <c r="AM1493" s="465"/>
      <c r="AN1493"/>
      <c r="AO1493"/>
      <c r="AP1493" s="465"/>
      <c r="AQ1493"/>
      <c r="AR1493"/>
      <c r="AS1493" s="465"/>
      <c r="AT1493" s="495"/>
      <c r="AU1493"/>
      <c r="AV1493" s="465"/>
      <c r="AW1493" s="495"/>
      <c r="AX1493" s="495"/>
      <c r="AY1493" s="465"/>
      <c r="AZ1493" s="458">
        <f t="shared" si="418"/>
        <v>0</v>
      </c>
      <c r="BA1493" s="86">
        <f t="shared" si="412"/>
        <v>0</v>
      </c>
      <c r="BB1493"/>
      <c r="BC1493" s="465"/>
      <c r="BD1493" s="253">
        <v>0</v>
      </c>
      <c r="BE1493" s="66">
        <f t="shared" si="413"/>
        <v>0</v>
      </c>
      <c r="BF1493" s="85">
        <f t="shared" si="414"/>
        <v>0</v>
      </c>
      <c r="BG1493"/>
      <c r="BH1493"/>
      <c r="BI1493"/>
      <c r="BJ1493"/>
      <c r="BK1493"/>
      <c r="BL1493"/>
      <c r="BM1493"/>
      <c r="BN1493"/>
      <c r="BO1493"/>
      <c r="BP1493"/>
      <c r="BQ1493"/>
      <c r="BR1493"/>
      <c r="BS1493"/>
      <c r="BT1493"/>
      <c r="BU1493"/>
      <c r="BV1493"/>
      <c r="BW1493"/>
      <c r="BX1493"/>
      <c r="BY1493"/>
      <c r="BZ1493"/>
      <c r="CA1493"/>
      <c r="CB1493"/>
      <c r="CC1493"/>
      <c r="CD1493"/>
      <c r="CE1493"/>
      <c r="CF1493"/>
      <c r="CG1493"/>
      <c r="CH1493"/>
      <c r="CI1493"/>
      <c r="CJ1493"/>
      <c r="CK1493"/>
      <c r="CL1493"/>
      <c r="CM1493"/>
      <c r="CN1493"/>
      <c r="CO1493"/>
      <c r="CP1493"/>
      <c r="CQ1493"/>
      <c r="CR1493"/>
      <c r="CS1493"/>
      <c r="CT1493"/>
      <c r="CU1493"/>
      <c r="CV1493"/>
      <c r="CW1493"/>
      <c r="CX1493"/>
      <c r="CY1493"/>
      <c r="CZ1493"/>
      <c r="DA1493"/>
      <c r="DB1493"/>
      <c r="DC1493"/>
      <c r="DD1493"/>
      <c r="DE1493"/>
      <c r="DF1493"/>
      <c r="DG1493"/>
      <c r="DH1493"/>
      <c r="DI1493"/>
      <c r="DJ1493"/>
      <c r="DK1493"/>
      <c r="DL1493"/>
      <c r="DM1493"/>
      <c r="DN1493"/>
      <c r="DO1493"/>
      <c r="DP1493"/>
      <c r="DQ1493"/>
      <c r="DR1493"/>
      <c r="DS1493"/>
      <c r="DT1493"/>
      <c r="DU1493"/>
      <c r="DV1493"/>
      <c r="DW1493"/>
      <c r="DX1493"/>
      <c r="DY1493"/>
      <c r="DZ1493"/>
      <c r="EA1493"/>
      <c r="EB1493"/>
    </row>
    <row r="1494" spans="1:132" ht="51" x14ac:dyDescent="0.25">
      <c r="A1494" s="287" t="s">
        <v>1230</v>
      </c>
      <c r="B1494" s="275" t="s">
        <v>1231</v>
      </c>
      <c r="C1494" s="270"/>
      <c r="D1494" s="357"/>
      <c r="E1494" s="365"/>
      <c r="F1494" s="370" t="str">
        <f t="shared" si="420"/>
        <v xml:space="preserve"> </v>
      </c>
      <c r="G1494" s="374"/>
      <c r="H1494" s="52">
        <f t="shared" si="424"/>
        <v>0</v>
      </c>
      <c r="I1494" s="360"/>
      <c r="J1494" s="55">
        <f t="shared" si="421"/>
        <v>0</v>
      </c>
      <c r="K1494" s="361">
        <f t="shared" si="422"/>
        <v>0</v>
      </c>
      <c r="L1494" s="469">
        <f t="shared" si="423"/>
        <v>0</v>
      </c>
      <c r="M1494" s="351"/>
      <c r="N1494" s="351"/>
      <c r="O1494" s="351"/>
      <c r="P1494" s="351"/>
      <c r="Q1494" s="351"/>
      <c r="R1494"/>
      <c r="S1494"/>
      <c r="T1494"/>
      <c r="U1494"/>
      <c r="V1494"/>
      <c r="W1494"/>
      <c r="X1494"/>
      <c r="Y1494"/>
      <c r="Z1494"/>
      <c r="AA1494" s="465"/>
      <c r="AB1494"/>
      <c r="AC1494"/>
      <c r="AD1494" s="465"/>
      <c r="AE1494"/>
      <c r="AF1494"/>
      <c r="AG1494" s="465"/>
      <c r="AH1494"/>
      <c r="AI1494"/>
      <c r="AJ1494" s="465"/>
      <c r="AK1494"/>
      <c r="AL1494"/>
      <c r="AM1494" s="465"/>
      <c r="AN1494"/>
      <c r="AO1494"/>
      <c r="AP1494" s="465"/>
      <c r="AQ1494"/>
      <c r="AR1494"/>
      <c r="AS1494" s="465"/>
      <c r="AT1494" s="495"/>
      <c r="AU1494"/>
      <c r="AV1494" s="465"/>
      <c r="AW1494" s="495"/>
      <c r="AX1494" s="495"/>
      <c r="AY1494" s="465"/>
      <c r="AZ1494" s="458">
        <f t="shared" si="418"/>
        <v>0</v>
      </c>
      <c r="BA1494" s="86">
        <f t="shared" si="412"/>
        <v>0</v>
      </c>
      <c r="BB1494"/>
      <c r="BC1494" s="465"/>
      <c r="BD1494" s="253">
        <v>0</v>
      </c>
      <c r="BE1494" s="66">
        <f t="shared" si="413"/>
        <v>0</v>
      </c>
      <c r="BF1494" s="85">
        <f t="shared" si="414"/>
        <v>0</v>
      </c>
      <c r="BG1494"/>
      <c r="BH1494"/>
      <c r="BI1494"/>
      <c r="BJ1494"/>
      <c r="BK1494"/>
      <c r="BL1494"/>
      <c r="BM1494"/>
      <c r="BN1494"/>
      <c r="BO1494"/>
      <c r="BP1494"/>
      <c r="BQ1494"/>
      <c r="BR1494"/>
      <c r="BS1494"/>
      <c r="BT1494"/>
      <c r="BU1494"/>
      <c r="BV1494"/>
      <c r="BW1494"/>
      <c r="BX1494"/>
      <c r="BY1494"/>
      <c r="BZ1494"/>
      <c r="CA1494"/>
      <c r="CB1494"/>
      <c r="CC1494"/>
      <c r="CD1494"/>
      <c r="CE1494"/>
      <c r="CF1494"/>
      <c r="CG1494"/>
      <c r="CH1494"/>
      <c r="CI1494"/>
      <c r="CJ1494"/>
      <c r="CK1494"/>
      <c r="CL1494"/>
      <c r="CM1494"/>
      <c r="CN1494"/>
      <c r="CO1494"/>
      <c r="CP1494"/>
      <c r="CQ1494"/>
      <c r="CR1494"/>
      <c r="CS1494"/>
      <c r="CT1494"/>
      <c r="CU1494"/>
      <c r="CV1494"/>
      <c r="CW1494"/>
      <c r="CX1494"/>
      <c r="CY1494"/>
      <c r="CZ1494"/>
      <c r="DA1494"/>
      <c r="DB1494"/>
      <c r="DC1494"/>
      <c r="DD1494"/>
      <c r="DE1494"/>
      <c r="DF1494"/>
      <c r="DG1494"/>
      <c r="DH1494"/>
      <c r="DI1494"/>
      <c r="DJ1494"/>
      <c r="DK1494"/>
      <c r="DL1494"/>
      <c r="DM1494"/>
      <c r="DN1494"/>
      <c r="DO1494"/>
      <c r="DP1494"/>
      <c r="DQ1494"/>
      <c r="DR1494"/>
      <c r="DS1494"/>
      <c r="DT1494"/>
      <c r="DU1494"/>
      <c r="DV1494"/>
      <c r="DW1494"/>
      <c r="DX1494"/>
      <c r="DY1494"/>
      <c r="DZ1494"/>
      <c r="EA1494"/>
      <c r="EB1494"/>
    </row>
    <row r="1495" spans="1:132" x14ac:dyDescent="0.25">
      <c r="A1495" s="280"/>
      <c r="B1495" s="298" t="s">
        <v>1232</v>
      </c>
      <c r="C1495" s="270"/>
      <c r="D1495" s="357"/>
      <c r="E1495" s="365"/>
      <c r="F1495" s="370" t="str">
        <f t="shared" si="420"/>
        <v xml:space="preserve"> </v>
      </c>
      <c r="G1495" s="374"/>
      <c r="H1495" s="52">
        <f t="shared" si="424"/>
        <v>0</v>
      </c>
      <c r="I1495" s="360"/>
      <c r="J1495" s="55">
        <f t="shared" si="421"/>
        <v>0</v>
      </c>
      <c r="K1495" s="361">
        <f t="shared" si="422"/>
        <v>0</v>
      </c>
      <c r="L1495" s="469">
        <f t="shared" si="423"/>
        <v>0</v>
      </c>
      <c r="M1495" s="351"/>
      <c r="N1495" s="351"/>
      <c r="O1495" s="351"/>
      <c r="P1495" s="351"/>
      <c r="Q1495" s="351"/>
      <c r="R1495"/>
      <c r="S1495"/>
      <c r="T1495"/>
      <c r="U1495"/>
      <c r="V1495"/>
      <c r="W1495"/>
      <c r="X1495"/>
      <c r="Y1495"/>
      <c r="Z1495"/>
      <c r="AA1495" s="465"/>
      <c r="AB1495"/>
      <c r="AC1495"/>
      <c r="AD1495" s="465"/>
      <c r="AE1495"/>
      <c r="AF1495"/>
      <c r="AG1495" s="465"/>
      <c r="AH1495"/>
      <c r="AI1495"/>
      <c r="AJ1495" s="465"/>
      <c r="AK1495"/>
      <c r="AL1495"/>
      <c r="AM1495" s="465"/>
      <c r="AN1495"/>
      <c r="AO1495"/>
      <c r="AP1495" s="465"/>
      <c r="AQ1495"/>
      <c r="AR1495"/>
      <c r="AS1495" s="465"/>
      <c r="AT1495" s="495"/>
      <c r="AU1495"/>
      <c r="AV1495" s="465"/>
      <c r="AW1495" s="495"/>
      <c r="AX1495" s="495"/>
      <c r="AY1495" s="465"/>
      <c r="AZ1495" s="458">
        <f t="shared" si="418"/>
        <v>0</v>
      </c>
      <c r="BA1495" s="86">
        <f t="shared" ref="BA1495:BA1558" si="425">AZ1495*E1495</f>
        <v>0</v>
      </c>
      <c r="BB1495"/>
      <c r="BC1495" s="465"/>
      <c r="BD1495" s="253">
        <v>0</v>
      </c>
      <c r="BE1495" s="66">
        <f t="shared" si="413"/>
        <v>0</v>
      </c>
      <c r="BF1495" s="85">
        <f t="shared" si="414"/>
        <v>0</v>
      </c>
      <c r="BG1495"/>
      <c r="BH1495"/>
      <c r="BI1495"/>
      <c r="BJ1495"/>
      <c r="BK1495"/>
      <c r="BL1495"/>
      <c r="BM1495"/>
      <c r="BN1495"/>
      <c r="BO1495"/>
      <c r="BP1495"/>
      <c r="BQ1495"/>
      <c r="BR1495"/>
      <c r="BS1495"/>
      <c r="BT1495"/>
      <c r="BU1495"/>
      <c r="BV1495"/>
      <c r="BW1495"/>
      <c r="BX1495"/>
      <c r="BY1495"/>
      <c r="BZ1495"/>
      <c r="CA1495"/>
      <c r="CB1495"/>
      <c r="CC1495"/>
      <c r="CD1495"/>
      <c r="CE1495"/>
      <c r="CF1495"/>
      <c r="CG1495"/>
      <c r="CH1495"/>
      <c r="CI1495"/>
      <c r="CJ1495"/>
      <c r="CK1495"/>
      <c r="CL1495"/>
      <c r="CM1495"/>
      <c r="CN1495"/>
      <c r="CO1495"/>
      <c r="CP1495"/>
      <c r="CQ1495"/>
      <c r="CR1495"/>
      <c r="CS1495"/>
      <c r="CT1495"/>
      <c r="CU1495"/>
      <c r="CV1495"/>
      <c r="CW1495"/>
      <c r="CX1495"/>
      <c r="CY1495"/>
      <c r="CZ1495"/>
      <c r="DA1495"/>
      <c r="DB1495"/>
      <c r="DC1495"/>
      <c r="DD1495"/>
      <c r="DE1495"/>
      <c r="DF1495"/>
      <c r="DG1495"/>
      <c r="DH1495"/>
      <c r="DI1495"/>
      <c r="DJ1495"/>
      <c r="DK1495"/>
      <c r="DL1495"/>
      <c r="DM1495"/>
      <c r="DN1495"/>
      <c r="DO1495"/>
      <c r="DP1495"/>
      <c r="DQ1495"/>
      <c r="DR1495"/>
      <c r="DS1495"/>
      <c r="DT1495"/>
      <c r="DU1495"/>
      <c r="DV1495"/>
      <c r="DW1495"/>
      <c r="DX1495"/>
      <c r="DY1495"/>
      <c r="DZ1495"/>
      <c r="EA1495"/>
      <c r="EB1495"/>
    </row>
    <row r="1496" spans="1:132" ht="25.5" x14ac:dyDescent="0.25">
      <c r="A1496" s="280"/>
      <c r="B1496" s="275" t="s">
        <v>1233</v>
      </c>
      <c r="C1496" s="270"/>
      <c r="D1496" s="357"/>
      <c r="E1496" s="375"/>
      <c r="F1496" s="370"/>
      <c r="G1496" s="374"/>
      <c r="H1496" s="52">
        <f t="shared" si="424"/>
        <v>0</v>
      </c>
      <c r="I1496" s="360"/>
      <c r="J1496" s="55">
        <f t="shared" si="421"/>
        <v>0</v>
      </c>
      <c r="K1496" s="361">
        <f t="shared" si="422"/>
        <v>0</v>
      </c>
      <c r="L1496" s="469">
        <f t="shared" si="423"/>
        <v>0</v>
      </c>
      <c r="M1496" s="351"/>
      <c r="N1496" s="351"/>
      <c r="O1496" s="351"/>
      <c r="P1496" s="351"/>
      <c r="Q1496" s="351"/>
      <c r="R1496"/>
      <c r="S1496"/>
      <c r="T1496"/>
      <c r="U1496"/>
      <c r="V1496"/>
      <c r="W1496"/>
      <c r="X1496"/>
      <c r="Y1496"/>
      <c r="Z1496"/>
      <c r="AA1496" s="465"/>
      <c r="AB1496"/>
      <c r="AC1496"/>
      <c r="AD1496" s="465"/>
      <c r="AE1496"/>
      <c r="AF1496"/>
      <c r="AG1496" s="465"/>
      <c r="AH1496"/>
      <c r="AI1496"/>
      <c r="AJ1496" s="465"/>
      <c r="AK1496"/>
      <c r="AL1496"/>
      <c r="AM1496" s="465"/>
      <c r="AN1496"/>
      <c r="AO1496"/>
      <c r="AP1496" s="465"/>
      <c r="AQ1496"/>
      <c r="AR1496"/>
      <c r="AS1496" s="465"/>
      <c r="AT1496" s="495"/>
      <c r="AU1496"/>
      <c r="AV1496" s="465"/>
      <c r="AW1496" s="495"/>
      <c r="AX1496" s="495"/>
      <c r="AY1496" s="465"/>
      <c r="AZ1496" s="458">
        <f t="shared" si="418"/>
        <v>0</v>
      </c>
      <c r="BA1496" s="86">
        <f t="shared" si="425"/>
        <v>0</v>
      </c>
      <c r="BB1496"/>
      <c r="BC1496" s="465"/>
      <c r="BD1496" s="253">
        <v>0</v>
      </c>
      <c r="BE1496" s="66">
        <f t="shared" si="413"/>
        <v>0</v>
      </c>
      <c r="BF1496" s="85">
        <f t="shared" si="414"/>
        <v>0</v>
      </c>
      <c r="BG1496"/>
      <c r="BH1496"/>
      <c r="BI1496"/>
      <c r="BJ1496"/>
      <c r="BK1496"/>
      <c r="BL1496"/>
      <c r="BM1496"/>
      <c r="BN1496"/>
      <c r="BO1496"/>
      <c r="BP1496"/>
      <c r="BQ1496"/>
      <c r="BR1496"/>
      <c r="BS1496"/>
      <c r="BT1496"/>
      <c r="BU1496"/>
      <c r="BV1496"/>
      <c r="BW1496"/>
      <c r="BX1496"/>
      <c r="BY1496"/>
      <c r="BZ1496"/>
      <c r="CA1496"/>
      <c r="CB1496"/>
      <c r="CC1496"/>
      <c r="CD1496"/>
      <c r="CE1496"/>
      <c r="CF1496"/>
      <c r="CG1496"/>
      <c r="CH1496"/>
      <c r="CI1496"/>
      <c r="CJ1496"/>
      <c r="CK1496"/>
      <c r="CL1496"/>
      <c r="CM1496"/>
      <c r="CN1496"/>
      <c r="CO1496"/>
      <c r="CP1496"/>
      <c r="CQ1496"/>
      <c r="CR1496"/>
      <c r="CS1496"/>
      <c r="CT1496"/>
      <c r="CU1496"/>
      <c r="CV1496"/>
      <c r="CW1496"/>
      <c r="CX1496"/>
      <c r="CY1496"/>
      <c r="CZ1496"/>
      <c r="DA1496"/>
      <c r="DB1496"/>
      <c r="DC1496"/>
      <c r="DD1496"/>
      <c r="DE1496"/>
      <c r="DF1496"/>
      <c r="DG1496"/>
      <c r="DH1496"/>
      <c r="DI1496"/>
      <c r="DJ1496"/>
      <c r="DK1496"/>
      <c r="DL1496"/>
      <c r="DM1496"/>
      <c r="DN1496"/>
      <c r="DO1496"/>
      <c r="DP1496"/>
      <c r="DQ1496"/>
      <c r="DR1496"/>
      <c r="DS1496"/>
      <c r="DT1496"/>
      <c r="DU1496"/>
      <c r="DV1496"/>
      <c r="DW1496"/>
      <c r="DX1496"/>
      <c r="DY1496"/>
      <c r="DZ1496"/>
      <c r="EA1496"/>
      <c r="EB1496"/>
    </row>
    <row r="1497" spans="1:132" x14ac:dyDescent="0.25">
      <c r="A1497" s="280"/>
      <c r="B1497" s="275"/>
      <c r="C1497" s="379" t="s">
        <v>1427</v>
      </c>
      <c r="D1497" s="371"/>
      <c r="E1497" s="381"/>
      <c r="F1497" s="370" t="str">
        <f t="shared" si="420"/>
        <v xml:space="preserve"> </v>
      </c>
      <c r="G1497" s="374">
        <v>1</v>
      </c>
      <c r="H1497" s="52">
        <f t="shared" si="424"/>
        <v>0</v>
      </c>
      <c r="I1497" s="360"/>
      <c r="J1497" s="55">
        <f t="shared" si="421"/>
        <v>0</v>
      </c>
      <c r="K1497" s="361">
        <f t="shared" si="422"/>
        <v>1</v>
      </c>
      <c r="L1497" s="469">
        <f t="shared" si="423"/>
        <v>0</v>
      </c>
      <c r="M1497" s="351"/>
      <c r="N1497" s="351"/>
      <c r="O1497" s="351"/>
      <c r="P1497" s="351"/>
      <c r="Q1497" s="351"/>
      <c r="R1497"/>
      <c r="S1497"/>
      <c r="T1497"/>
      <c r="U1497"/>
      <c r="V1497"/>
      <c r="W1497"/>
      <c r="X1497"/>
      <c r="Y1497"/>
      <c r="Z1497"/>
      <c r="AA1497" s="465"/>
      <c r="AB1497"/>
      <c r="AC1497"/>
      <c r="AD1497" s="465"/>
      <c r="AE1497"/>
      <c r="AF1497"/>
      <c r="AG1497" s="465"/>
      <c r="AH1497"/>
      <c r="AI1497"/>
      <c r="AJ1497" s="465"/>
      <c r="AK1497"/>
      <c r="AL1497"/>
      <c r="AM1497" s="465"/>
      <c r="AN1497"/>
      <c r="AO1497"/>
      <c r="AP1497" s="465"/>
      <c r="AQ1497"/>
      <c r="AR1497"/>
      <c r="AS1497" s="465"/>
      <c r="AT1497" s="495"/>
      <c r="AU1497"/>
      <c r="AV1497" s="465"/>
      <c r="AW1497" s="495"/>
      <c r="AX1497" s="495"/>
      <c r="AY1497" s="465"/>
      <c r="AZ1497" s="458">
        <f t="shared" si="418"/>
        <v>0</v>
      </c>
      <c r="BA1497" s="86">
        <f t="shared" si="425"/>
        <v>0</v>
      </c>
      <c r="BB1497"/>
      <c r="BC1497" s="465"/>
      <c r="BD1497" s="253">
        <v>0</v>
      </c>
      <c r="BE1497" s="66">
        <f t="shared" si="413"/>
        <v>0</v>
      </c>
      <c r="BF1497" s="85">
        <f t="shared" si="414"/>
        <v>0</v>
      </c>
      <c r="BG1497"/>
      <c r="BH1497"/>
      <c r="BI1497"/>
      <c r="BJ1497"/>
      <c r="BK1497"/>
      <c r="BL1497"/>
      <c r="BM1497"/>
      <c r="BN1497"/>
      <c r="BO1497"/>
      <c r="BP1497"/>
      <c r="BQ1497"/>
      <c r="BR1497"/>
      <c r="BS1497"/>
      <c r="BT1497"/>
      <c r="BU1497"/>
      <c r="BV1497"/>
      <c r="BW1497"/>
      <c r="BX1497"/>
      <c r="BY1497"/>
      <c r="BZ1497"/>
      <c r="CA1497"/>
      <c r="CB1497"/>
      <c r="CC1497"/>
      <c r="CD1497"/>
      <c r="CE1497"/>
      <c r="CF1497"/>
      <c r="CG1497"/>
      <c r="CH1497"/>
      <c r="CI1497"/>
      <c r="CJ1497"/>
      <c r="CK1497"/>
      <c r="CL1497"/>
      <c r="CM1497"/>
      <c r="CN1497"/>
      <c r="CO1497"/>
      <c r="CP1497"/>
      <c r="CQ1497"/>
      <c r="CR1497"/>
      <c r="CS1497"/>
      <c r="CT1497"/>
      <c r="CU1497"/>
      <c r="CV1497"/>
      <c r="CW1497"/>
      <c r="CX1497"/>
      <c r="CY1497"/>
      <c r="CZ1497"/>
      <c r="DA1497"/>
      <c r="DB1497"/>
      <c r="DC1497"/>
      <c r="DD1497"/>
      <c r="DE1497"/>
      <c r="DF1497"/>
      <c r="DG1497"/>
      <c r="DH1497"/>
      <c r="DI1497"/>
      <c r="DJ1497"/>
      <c r="DK1497"/>
      <c r="DL1497"/>
      <c r="DM1497"/>
      <c r="DN1497"/>
      <c r="DO1497"/>
      <c r="DP1497"/>
      <c r="DQ1497"/>
      <c r="DR1497"/>
      <c r="DS1497"/>
      <c r="DT1497"/>
      <c r="DU1497"/>
      <c r="DV1497"/>
      <c r="DW1497"/>
      <c r="DX1497"/>
      <c r="DY1497"/>
      <c r="DZ1497"/>
      <c r="EA1497"/>
      <c r="EB1497"/>
    </row>
    <row r="1498" spans="1:132" x14ac:dyDescent="0.25">
      <c r="A1498" s="280"/>
      <c r="B1498" s="293"/>
      <c r="C1498" s="270"/>
      <c r="D1498" s="357"/>
      <c r="E1498" s="365"/>
      <c r="F1498" s="370" t="str">
        <f t="shared" si="420"/>
        <v xml:space="preserve"> </v>
      </c>
      <c r="G1498" s="374"/>
      <c r="H1498" s="52">
        <f t="shared" si="424"/>
        <v>0</v>
      </c>
      <c r="I1498" s="360"/>
      <c r="J1498" s="55">
        <f t="shared" si="421"/>
        <v>0</v>
      </c>
      <c r="K1498" s="361">
        <f t="shared" si="422"/>
        <v>0</v>
      </c>
      <c r="L1498" s="469">
        <f t="shared" si="423"/>
        <v>0</v>
      </c>
      <c r="M1498" s="351"/>
      <c r="N1498" s="351"/>
      <c r="O1498" s="351"/>
      <c r="P1498" s="351"/>
      <c r="Q1498" s="351"/>
      <c r="R1498"/>
      <c r="S1498"/>
      <c r="T1498"/>
      <c r="U1498"/>
      <c r="V1498"/>
      <c r="W1498"/>
      <c r="X1498"/>
      <c r="Y1498"/>
      <c r="Z1498"/>
      <c r="AA1498" s="465"/>
      <c r="AB1498"/>
      <c r="AC1498"/>
      <c r="AD1498" s="465"/>
      <c r="AE1498"/>
      <c r="AF1498"/>
      <c r="AG1498" s="465"/>
      <c r="AH1498"/>
      <c r="AI1498"/>
      <c r="AJ1498" s="465"/>
      <c r="AK1498"/>
      <c r="AL1498"/>
      <c r="AM1498" s="465"/>
      <c r="AN1498"/>
      <c r="AO1498"/>
      <c r="AP1498" s="465"/>
      <c r="AQ1498"/>
      <c r="AR1498"/>
      <c r="AS1498" s="465"/>
      <c r="AT1498" s="495"/>
      <c r="AU1498"/>
      <c r="AV1498" s="465"/>
      <c r="AW1498" s="495"/>
      <c r="AX1498" s="495"/>
      <c r="AY1498" s="465"/>
      <c r="AZ1498" s="458">
        <f t="shared" si="418"/>
        <v>0</v>
      </c>
      <c r="BA1498" s="86">
        <f t="shared" si="425"/>
        <v>0</v>
      </c>
      <c r="BB1498"/>
      <c r="BC1498" s="465"/>
      <c r="BD1498" s="253">
        <v>0</v>
      </c>
      <c r="BE1498" s="66">
        <f t="shared" ref="BE1498:BE1561" si="426">E1498</f>
        <v>0</v>
      </c>
      <c r="BF1498" s="85">
        <f t="shared" ref="BF1498:BF1561" si="427">BD1498*BE1498</f>
        <v>0</v>
      </c>
      <c r="BG1498"/>
      <c r="BH1498"/>
      <c r="BI1498"/>
      <c r="BJ1498"/>
      <c r="BK1498"/>
      <c r="BL1498"/>
      <c r="BM1498"/>
      <c r="BN1498"/>
      <c r="BO1498"/>
      <c r="BP1498"/>
      <c r="BQ1498"/>
      <c r="BR1498"/>
      <c r="BS1498"/>
      <c r="BT1498"/>
      <c r="BU1498"/>
      <c r="BV1498"/>
      <c r="BW1498"/>
      <c r="BX1498"/>
      <c r="BY1498"/>
      <c r="BZ1498"/>
      <c r="CA1498"/>
      <c r="CB1498"/>
      <c r="CC1498"/>
      <c r="CD1498"/>
      <c r="CE1498"/>
      <c r="CF1498"/>
      <c r="CG1498"/>
      <c r="CH1498"/>
      <c r="CI1498"/>
      <c r="CJ1498"/>
      <c r="CK1498"/>
      <c r="CL1498"/>
      <c r="CM1498"/>
      <c r="CN1498"/>
      <c r="CO1498"/>
      <c r="CP1498"/>
      <c r="CQ1498"/>
      <c r="CR1498"/>
      <c r="CS1498"/>
      <c r="CT1498"/>
      <c r="CU1498"/>
      <c r="CV1498"/>
      <c r="CW1498"/>
      <c r="CX1498"/>
      <c r="CY1498"/>
      <c r="CZ1498"/>
      <c r="DA1498"/>
      <c r="DB1498"/>
      <c r="DC1498"/>
      <c r="DD1498"/>
      <c r="DE1498"/>
      <c r="DF1498"/>
      <c r="DG1498"/>
      <c r="DH1498"/>
      <c r="DI1498"/>
      <c r="DJ1498"/>
      <c r="DK1498"/>
      <c r="DL1498"/>
      <c r="DM1498"/>
      <c r="DN1498"/>
      <c r="DO1498"/>
      <c r="DP1498"/>
      <c r="DQ1498"/>
      <c r="DR1498"/>
      <c r="DS1498"/>
      <c r="DT1498"/>
      <c r="DU1498"/>
      <c r="DV1498"/>
      <c r="DW1498"/>
      <c r="DX1498"/>
      <c r="DY1498"/>
      <c r="DZ1498"/>
      <c r="EA1498"/>
      <c r="EB1498"/>
    </row>
    <row r="1499" spans="1:132" ht="114.75" x14ac:dyDescent="0.25">
      <c r="A1499" s="287" t="s">
        <v>1234</v>
      </c>
      <c r="B1499" s="275" t="s">
        <v>1235</v>
      </c>
      <c r="C1499" s="270"/>
      <c r="D1499" s="357"/>
      <c r="E1499" s="365"/>
      <c r="F1499" s="370" t="str">
        <f t="shared" si="420"/>
        <v xml:space="preserve"> </v>
      </c>
      <c r="G1499" s="374"/>
      <c r="H1499" s="52">
        <f t="shared" si="424"/>
        <v>0</v>
      </c>
      <c r="I1499" s="360"/>
      <c r="J1499" s="55">
        <f t="shared" si="421"/>
        <v>0</v>
      </c>
      <c r="K1499" s="361">
        <f t="shared" si="422"/>
        <v>0</v>
      </c>
      <c r="L1499" s="469">
        <f t="shared" si="423"/>
        <v>0</v>
      </c>
      <c r="M1499" s="351"/>
      <c r="N1499" s="351"/>
      <c r="O1499" s="351"/>
      <c r="P1499" s="351"/>
      <c r="Q1499" s="351"/>
      <c r="R1499"/>
      <c r="S1499"/>
      <c r="T1499"/>
      <c r="U1499"/>
      <c r="V1499"/>
      <c r="W1499"/>
      <c r="X1499"/>
      <c r="Y1499"/>
      <c r="Z1499"/>
      <c r="AA1499" s="465"/>
      <c r="AB1499"/>
      <c r="AC1499"/>
      <c r="AD1499" s="465"/>
      <c r="AE1499"/>
      <c r="AF1499"/>
      <c r="AG1499" s="465"/>
      <c r="AH1499"/>
      <c r="AI1499"/>
      <c r="AJ1499" s="465"/>
      <c r="AK1499"/>
      <c r="AL1499"/>
      <c r="AM1499" s="465"/>
      <c r="AN1499"/>
      <c r="AO1499"/>
      <c r="AP1499" s="465"/>
      <c r="AQ1499"/>
      <c r="AR1499"/>
      <c r="AS1499" s="465"/>
      <c r="AT1499" s="495"/>
      <c r="AU1499"/>
      <c r="AV1499" s="465"/>
      <c r="AW1499" s="495"/>
      <c r="AX1499" s="495"/>
      <c r="AY1499" s="465"/>
      <c r="AZ1499" s="458">
        <f t="shared" si="418"/>
        <v>0</v>
      </c>
      <c r="BA1499" s="86">
        <f t="shared" si="425"/>
        <v>0</v>
      </c>
      <c r="BB1499"/>
      <c r="BC1499" s="465"/>
      <c r="BD1499" s="253">
        <v>0</v>
      </c>
      <c r="BE1499" s="66">
        <f t="shared" si="426"/>
        <v>0</v>
      </c>
      <c r="BF1499" s="85">
        <f t="shared" si="427"/>
        <v>0</v>
      </c>
      <c r="BG1499"/>
      <c r="BH1499"/>
      <c r="BI1499"/>
      <c r="BJ1499"/>
      <c r="BK1499"/>
      <c r="BL1499"/>
      <c r="BM1499"/>
      <c r="BN1499"/>
      <c r="BO1499"/>
      <c r="BP1499"/>
      <c r="BQ1499"/>
      <c r="BR1499"/>
      <c r="BS1499"/>
      <c r="BT1499"/>
      <c r="BU1499"/>
      <c r="BV1499"/>
      <c r="BW1499"/>
      <c r="BX1499"/>
      <c r="BY1499"/>
      <c r="BZ1499"/>
      <c r="CA1499"/>
      <c r="CB1499"/>
      <c r="CC1499"/>
      <c r="CD1499"/>
      <c r="CE1499"/>
      <c r="CF1499"/>
      <c r="CG1499"/>
      <c r="CH1499"/>
      <c r="CI1499"/>
      <c r="CJ1499"/>
      <c r="CK1499"/>
      <c r="CL1499"/>
      <c r="CM1499"/>
      <c r="CN1499"/>
      <c r="CO1499"/>
      <c r="CP1499"/>
      <c r="CQ1499"/>
      <c r="CR1499"/>
      <c r="CS1499"/>
      <c r="CT1499"/>
      <c r="CU1499"/>
      <c r="CV1499"/>
      <c r="CW1499"/>
      <c r="CX1499"/>
      <c r="CY1499"/>
      <c r="CZ1499"/>
      <c r="DA1499"/>
      <c r="DB1499"/>
      <c r="DC1499"/>
      <c r="DD1499"/>
      <c r="DE1499"/>
      <c r="DF1499"/>
      <c r="DG1499"/>
      <c r="DH1499"/>
      <c r="DI1499"/>
      <c r="DJ1499"/>
      <c r="DK1499"/>
      <c r="DL1499"/>
      <c r="DM1499"/>
      <c r="DN1499"/>
      <c r="DO1499"/>
      <c r="DP1499"/>
      <c r="DQ1499"/>
      <c r="DR1499"/>
      <c r="DS1499"/>
      <c r="DT1499"/>
      <c r="DU1499"/>
      <c r="DV1499"/>
      <c r="DW1499"/>
      <c r="DX1499"/>
      <c r="DY1499"/>
      <c r="DZ1499"/>
      <c r="EA1499"/>
      <c r="EB1499"/>
    </row>
    <row r="1500" spans="1:132" x14ac:dyDescent="0.25">
      <c r="A1500" s="280"/>
      <c r="B1500" s="275" t="s">
        <v>1236</v>
      </c>
      <c r="C1500" s="379" t="s">
        <v>1427</v>
      </c>
      <c r="D1500" s="371"/>
      <c r="E1500" s="381"/>
      <c r="F1500" s="370" t="str">
        <f>IF(E1500&gt;0,E1500*D1500," ")</f>
        <v xml:space="preserve"> </v>
      </c>
      <c r="G1500" s="374">
        <v>1</v>
      </c>
      <c r="H1500" s="52">
        <f t="shared" si="424"/>
        <v>0</v>
      </c>
      <c r="I1500" s="360"/>
      <c r="J1500" s="55">
        <f t="shared" si="421"/>
        <v>0</v>
      </c>
      <c r="K1500" s="361">
        <f t="shared" si="422"/>
        <v>1</v>
      </c>
      <c r="L1500" s="469">
        <f t="shared" si="423"/>
        <v>0</v>
      </c>
      <c r="M1500" s="351"/>
      <c r="N1500" s="351"/>
      <c r="O1500" s="351"/>
      <c r="P1500" s="351"/>
      <c r="Q1500" s="351"/>
      <c r="R1500"/>
      <c r="S1500"/>
      <c r="T1500"/>
      <c r="U1500"/>
      <c r="V1500"/>
      <c r="W1500"/>
      <c r="X1500"/>
      <c r="Y1500"/>
      <c r="Z1500"/>
      <c r="AA1500" s="465"/>
      <c r="AB1500"/>
      <c r="AC1500"/>
      <c r="AD1500" s="465"/>
      <c r="AE1500"/>
      <c r="AF1500"/>
      <c r="AG1500" s="465"/>
      <c r="AH1500"/>
      <c r="AI1500"/>
      <c r="AJ1500" s="465"/>
      <c r="AK1500"/>
      <c r="AL1500"/>
      <c r="AM1500" s="465"/>
      <c r="AN1500"/>
      <c r="AO1500"/>
      <c r="AP1500" s="465"/>
      <c r="AQ1500"/>
      <c r="AR1500"/>
      <c r="AS1500" s="465"/>
      <c r="AT1500" s="495"/>
      <c r="AU1500"/>
      <c r="AV1500" s="465"/>
      <c r="AW1500" s="495"/>
      <c r="AX1500" s="495"/>
      <c r="AY1500" s="465"/>
      <c r="AZ1500" s="458">
        <f t="shared" si="418"/>
        <v>0</v>
      </c>
      <c r="BA1500" s="86">
        <f t="shared" si="425"/>
        <v>0</v>
      </c>
      <c r="BB1500"/>
      <c r="BC1500" s="465"/>
      <c r="BD1500" s="253">
        <v>0</v>
      </c>
      <c r="BE1500" s="66">
        <f t="shared" si="426"/>
        <v>0</v>
      </c>
      <c r="BF1500" s="85">
        <f t="shared" si="427"/>
        <v>0</v>
      </c>
      <c r="BG1500"/>
      <c r="BH1500"/>
      <c r="BI1500"/>
      <c r="BJ1500"/>
      <c r="BK1500"/>
      <c r="BL1500"/>
      <c r="BM1500"/>
      <c r="BN1500"/>
      <c r="BO1500"/>
      <c r="BP1500"/>
      <c r="BQ1500"/>
      <c r="BR1500"/>
      <c r="BS1500"/>
      <c r="BT1500"/>
      <c r="BU1500"/>
      <c r="BV1500"/>
      <c r="BW1500"/>
      <c r="BX1500"/>
      <c r="BY1500"/>
      <c r="BZ1500"/>
      <c r="CA1500"/>
      <c r="CB1500"/>
      <c r="CC1500"/>
      <c r="CD1500"/>
      <c r="CE1500"/>
      <c r="CF1500"/>
      <c r="CG1500"/>
      <c r="CH1500"/>
      <c r="CI1500"/>
      <c r="CJ1500"/>
      <c r="CK1500"/>
      <c r="CL1500"/>
      <c r="CM1500"/>
      <c r="CN1500"/>
      <c r="CO1500"/>
      <c r="CP1500"/>
      <c r="CQ1500"/>
      <c r="CR1500"/>
      <c r="CS1500"/>
      <c r="CT1500"/>
      <c r="CU1500"/>
      <c r="CV1500"/>
      <c r="CW1500"/>
      <c r="CX1500"/>
      <c r="CY1500"/>
      <c r="CZ1500"/>
      <c r="DA1500"/>
      <c r="DB1500"/>
      <c r="DC1500"/>
      <c r="DD1500"/>
      <c r="DE1500"/>
      <c r="DF1500"/>
      <c r="DG1500"/>
      <c r="DH1500"/>
      <c r="DI1500"/>
      <c r="DJ1500"/>
      <c r="DK1500"/>
      <c r="DL1500"/>
      <c r="DM1500"/>
      <c r="DN1500"/>
      <c r="DO1500"/>
      <c r="DP1500"/>
      <c r="DQ1500"/>
      <c r="DR1500"/>
      <c r="DS1500"/>
      <c r="DT1500"/>
      <c r="DU1500"/>
      <c r="DV1500"/>
      <c r="DW1500"/>
      <c r="DX1500"/>
      <c r="DY1500"/>
      <c r="DZ1500"/>
      <c r="EA1500"/>
      <c r="EB1500"/>
    </row>
    <row r="1501" spans="1:132" x14ac:dyDescent="0.25">
      <c r="A1501" s="280"/>
      <c r="B1501" s="293"/>
      <c r="C1501" s="270"/>
      <c r="D1501" s="270"/>
      <c r="E1501" s="270"/>
      <c r="F1501" s="270"/>
      <c r="G1501" s="374"/>
      <c r="H1501" s="52">
        <f t="shared" si="424"/>
        <v>0</v>
      </c>
      <c r="I1501" s="360"/>
      <c r="J1501" s="55">
        <f t="shared" si="421"/>
        <v>0</v>
      </c>
      <c r="K1501" s="361">
        <f t="shared" si="422"/>
        <v>0</v>
      </c>
      <c r="L1501" s="469">
        <f t="shared" si="423"/>
        <v>0</v>
      </c>
      <c r="M1501" s="351"/>
      <c r="N1501" s="351"/>
      <c r="O1501" s="351"/>
      <c r="P1501" s="351"/>
      <c r="Q1501" s="351"/>
      <c r="R1501"/>
      <c r="S1501"/>
      <c r="T1501"/>
      <c r="U1501"/>
      <c r="V1501"/>
      <c r="W1501"/>
      <c r="X1501"/>
      <c r="Y1501"/>
      <c r="Z1501"/>
      <c r="AA1501" s="465"/>
      <c r="AB1501"/>
      <c r="AC1501"/>
      <c r="AD1501" s="465"/>
      <c r="AE1501"/>
      <c r="AF1501"/>
      <c r="AG1501" s="465"/>
      <c r="AH1501"/>
      <c r="AI1501"/>
      <c r="AJ1501" s="465"/>
      <c r="AK1501"/>
      <c r="AL1501"/>
      <c r="AM1501" s="465"/>
      <c r="AN1501"/>
      <c r="AO1501"/>
      <c r="AP1501" s="465"/>
      <c r="AQ1501"/>
      <c r="AR1501"/>
      <c r="AS1501" s="465"/>
      <c r="AT1501" s="495"/>
      <c r="AU1501"/>
      <c r="AV1501" s="465"/>
      <c r="AW1501" s="495"/>
      <c r="AX1501" s="495"/>
      <c r="AY1501" s="465"/>
      <c r="AZ1501" s="458">
        <f t="shared" si="418"/>
        <v>0</v>
      </c>
      <c r="BA1501" s="86">
        <f t="shared" si="425"/>
        <v>0</v>
      </c>
      <c r="BB1501"/>
      <c r="BC1501" s="465"/>
      <c r="BD1501" s="253">
        <v>0</v>
      </c>
      <c r="BE1501" s="66">
        <f t="shared" si="426"/>
        <v>0</v>
      </c>
      <c r="BF1501" s="85">
        <f t="shared" si="427"/>
        <v>0</v>
      </c>
      <c r="BG1501"/>
      <c r="BH1501"/>
      <c r="BI1501"/>
      <c r="BJ1501"/>
      <c r="BK1501"/>
      <c r="BL1501"/>
      <c r="BM1501"/>
      <c r="BN1501"/>
      <c r="BO1501"/>
      <c r="BP1501"/>
      <c r="BQ1501"/>
      <c r="BR1501"/>
      <c r="BS1501"/>
      <c r="BT1501"/>
      <c r="BU1501"/>
      <c r="BV1501"/>
      <c r="BW1501"/>
      <c r="BX1501"/>
      <c r="BY1501"/>
      <c r="BZ1501"/>
      <c r="CA1501"/>
      <c r="CB1501"/>
      <c r="CC1501"/>
      <c r="CD1501"/>
      <c r="CE1501"/>
      <c r="CF1501"/>
      <c r="CG1501"/>
      <c r="CH1501"/>
      <c r="CI1501"/>
      <c r="CJ1501"/>
      <c r="CK1501"/>
      <c r="CL1501"/>
      <c r="CM1501"/>
      <c r="CN1501"/>
      <c r="CO1501"/>
      <c r="CP1501"/>
      <c r="CQ1501"/>
      <c r="CR1501"/>
      <c r="CS1501"/>
      <c r="CT1501"/>
      <c r="CU1501"/>
      <c r="CV1501"/>
      <c r="CW1501"/>
      <c r="CX1501"/>
      <c r="CY1501"/>
      <c r="CZ1501"/>
      <c r="DA1501"/>
      <c r="DB1501"/>
      <c r="DC1501"/>
      <c r="DD1501"/>
      <c r="DE1501"/>
      <c r="DF1501"/>
      <c r="DG1501"/>
      <c r="DH1501"/>
      <c r="DI1501"/>
      <c r="DJ1501"/>
      <c r="DK1501"/>
      <c r="DL1501"/>
      <c r="DM1501"/>
      <c r="DN1501"/>
      <c r="DO1501"/>
      <c r="DP1501"/>
      <c r="DQ1501"/>
      <c r="DR1501"/>
      <c r="DS1501"/>
      <c r="DT1501"/>
      <c r="DU1501"/>
      <c r="DV1501"/>
      <c r="DW1501"/>
      <c r="DX1501"/>
      <c r="DY1501"/>
      <c r="DZ1501"/>
      <c r="EA1501"/>
      <c r="EB1501"/>
    </row>
    <row r="1502" spans="1:132" ht="114.75" x14ac:dyDescent="0.25">
      <c r="A1502" s="287" t="s">
        <v>1237</v>
      </c>
      <c r="B1502" s="275" t="s">
        <v>1238</v>
      </c>
      <c r="C1502" s="270"/>
      <c r="D1502" s="357"/>
      <c r="E1502" s="365"/>
      <c r="F1502" s="370" t="str">
        <f t="shared" ref="F1502" si="428">IF(E1502&gt;0,E1502*D1502," ")</f>
        <v xml:space="preserve"> </v>
      </c>
      <c r="G1502" s="374"/>
      <c r="H1502" s="52">
        <f t="shared" si="424"/>
        <v>0</v>
      </c>
      <c r="I1502" s="360"/>
      <c r="J1502" s="55">
        <f t="shared" si="421"/>
        <v>0</v>
      </c>
      <c r="K1502" s="361">
        <f t="shared" si="422"/>
        <v>0</v>
      </c>
      <c r="L1502" s="469">
        <f t="shared" si="423"/>
        <v>0</v>
      </c>
      <c r="M1502" s="351"/>
      <c r="N1502" s="351"/>
      <c r="O1502" s="351"/>
      <c r="P1502" s="351"/>
      <c r="Q1502" s="351"/>
      <c r="R1502"/>
      <c r="S1502"/>
      <c r="T1502"/>
      <c r="U1502"/>
      <c r="V1502"/>
      <c r="W1502"/>
      <c r="X1502"/>
      <c r="Y1502"/>
      <c r="Z1502"/>
      <c r="AA1502" s="465"/>
      <c r="AB1502"/>
      <c r="AC1502"/>
      <c r="AD1502" s="465"/>
      <c r="AE1502"/>
      <c r="AF1502"/>
      <c r="AG1502" s="465"/>
      <c r="AH1502"/>
      <c r="AI1502"/>
      <c r="AJ1502" s="465"/>
      <c r="AK1502"/>
      <c r="AL1502"/>
      <c r="AM1502" s="465"/>
      <c r="AN1502"/>
      <c r="AO1502"/>
      <c r="AP1502" s="465"/>
      <c r="AQ1502"/>
      <c r="AR1502"/>
      <c r="AS1502" s="465"/>
      <c r="AT1502" s="495"/>
      <c r="AU1502"/>
      <c r="AV1502" s="465"/>
      <c r="AW1502" s="495"/>
      <c r="AX1502" s="495"/>
      <c r="AY1502" s="465"/>
      <c r="AZ1502" s="458">
        <f t="shared" si="418"/>
        <v>0</v>
      </c>
      <c r="BA1502" s="86">
        <f t="shared" si="425"/>
        <v>0</v>
      </c>
      <c r="BB1502"/>
      <c r="BC1502" s="465"/>
      <c r="BD1502" s="253">
        <v>0</v>
      </c>
      <c r="BE1502" s="66">
        <f t="shared" si="426"/>
        <v>0</v>
      </c>
      <c r="BF1502" s="85">
        <f t="shared" si="427"/>
        <v>0</v>
      </c>
      <c r="BG1502"/>
      <c r="BH1502"/>
      <c r="BI1502"/>
      <c r="BJ1502"/>
      <c r="BK1502"/>
      <c r="BL1502"/>
      <c r="BM1502"/>
      <c r="BN1502"/>
      <c r="BO1502"/>
      <c r="BP1502"/>
      <c r="BQ1502"/>
      <c r="BR1502"/>
      <c r="BS1502"/>
      <c r="BT1502"/>
      <c r="BU1502"/>
      <c r="BV1502"/>
      <c r="BW1502"/>
      <c r="BX1502"/>
      <c r="BY1502"/>
      <c r="BZ1502"/>
      <c r="CA1502"/>
      <c r="CB1502"/>
      <c r="CC1502"/>
      <c r="CD1502"/>
      <c r="CE1502"/>
      <c r="CF1502"/>
      <c r="CG1502"/>
      <c r="CH1502"/>
      <c r="CI1502"/>
      <c r="CJ1502"/>
      <c r="CK1502"/>
      <c r="CL1502"/>
      <c r="CM1502"/>
      <c r="CN1502"/>
      <c r="CO1502"/>
      <c r="CP1502"/>
      <c r="CQ1502"/>
      <c r="CR1502"/>
      <c r="CS1502"/>
      <c r="CT1502"/>
      <c r="CU1502"/>
      <c r="CV1502"/>
      <c r="CW1502"/>
      <c r="CX1502"/>
      <c r="CY1502"/>
      <c r="CZ1502"/>
      <c r="DA1502"/>
      <c r="DB1502"/>
      <c r="DC1502"/>
      <c r="DD1502"/>
      <c r="DE1502"/>
      <c r="DF1502"/>
      <c r="DG1502"/>
      <c r="DH1502"/>
      <c r="DI1502"/>
      <c r="DJ1502"/>
      <c r="DK1502"/>
      <c r="DL1502"/>
      <c r="DM1502"/>
      <c r="DN1502"/>
      <c r="DO1502"/>
      <c r="DP1502"/>
      <c r="DQ1502"/>
      <c r="DR1502"/>
      <c r="DS1502"/>
      <c r="DT1502"/>
      <c r="DU1502"/>
      <c r="DV1502"/>
      <c r="DW1502"/>
      <c r="DX1502"/>
      <c r="DY1502"/>
      <c r="DZ1502"/>
      <c r="EA1502"/>
      <c r="EB1502"/>
    </row>
    <row r="1503" spans="1:132" x14ac:dyDescent="0.25">
      <c r="A1503" s="280"/>
      <c r="B1503" s="275" t="s">
        <v>1236</v>
      </c>
      <c r="C1503" s="379" t="s">
        <v>1427</v>
      </c>
      <c r="D1503" s="371"/>
      <c r="E1503" s="381"/>
      <c r="F1503" s="370" t="str">
        <f>IF(E1503&gt;0,E1503*D1503," ")</f>
        <v xml:space="preserve"> </v>
      </c>
      <c r="G1503" s="374">
        <v>1</v>
      </c>
      <c r="H1503" s="52">
        <f t="shared" si="424"/>
        <v>0</v>
      </c>
      <c r="I1503" s="360"/>
      <c r="J1503" s="55">
        <f t="shared" si="421"/>
        <v>0</v>
      </c>
      <c r="K1503" s="361">
        <f t="shared" si="422"/>
        <v>1</v>
      </c>
      <c r="L1503" s="469">
        <f t="shared" si="423"/>
        <v>0</v>
      </c>
      <c r="M1503" s="351"/>
      <c r="N1503" s="351"/>
      <c r="O1503" s="351"/>
      <c r="P1503" s="351"/>
      <c r="Q1503" s="351"/>
      <c r="R1503"/>
      <c r="S1503"/>
      <c r="T1503"/>
      <c r="U1503"/>
      <c r="V1503"/>
      <c r="W1503"/>
      <c r="X1503"/>
      <c r="Y1503"/>
      <c r="Z1503"/>
      <c r="AA1503" s="465"/>
      <c r="AB1503"/>
      <c r="AC1503"/>
      <c r="AD1503" s="465"/>
      <c r="AE1503"/>
      <c r="AF1503"/>
      <c r="AG1503" s="465"/>
      <c r="AH1503"/>
      <c r="AI1503"/>
      <c r="AJ1503" s="465"/>
      <c r="AK1503"/>
      <c r="AL1503"/>
      <c r="AM1503" s="465"/>
      <c r="AN1503"/>
      <c r="AO1503"/>
      <c r="AP1503" s="465"/>
      <c r="AQ1503"/>
      <c r="AR1503"/>
      <c r="AS1503" s="465"/>
      <c r="AT1503" s="495"/>
      <c r="AU1503"/>
      <c r="AV1503" s="465"/>
      <c r="AW1503" s="495"/>
      <c r="AX1503" s="495"/>
      <c r="AY1503" s="465"/>
      <c r="AZ1503" s="458">
        <f t="shared" si="418"/>
        <v>0</v>
      </c>
      <c r="BA1503" s="86">
        <f t="shared" si="425"/>
        <v>0</v>
      </c>
      <c r="BB1503"/>
      <c r="BC1503" s="465"/>
      <c r="BD1503" s="253">
        <v>0</v>
      </c>
      <c r="BE1503" s="66">
        <f t="shared" si="426"/>
        <v>0</v>
      </c>
      <c r="BF1503" s="85">
        <f t="shared" si="427"/>
        <v>0</v>
      </c>
      <c r="BG1503"/>
      <c r="BH1503"/>
      <c r="BI1503"/>
      <c r="BJ1503"/>
      <c r="BK1503"/>
      <c r="BL1503"/>
      <c r="BM1503"/>
      <c r="BN1503"/>
      <c r="BO1503"/>
      <c r="BP1503"/>
      <c r="BQ1503"/>
      <c r="BR1503"/>
      <c r="BS1503"/>
      <c r="BT1503"/>
      <c r="BU1503"/>
      <c r="BV1503"/>
      <c r="BW1503"/>
      <c r="BX1503"/>
      <c r="BY1503"/>
      <c r="BZ1503"/>
      <c r="CA1503"/>
      <c r="CB1503"/>
      <c r="CC1503"/>
      <c r="CD1503"/>
      <c r="CE1503"/>
      <c r="CF1503"/>
      <c r="CG1503"/>
      <c r="CH1503"/>
      <c r="CI1503"/>
      <c r="CJ1503"/>
      <c r="CK1503"/>
      <c r="CL1503"/>
      <c r="CM1503"/>
      <c r="CN1503"/>
      <c r="CO1503"/>
      <c r="CP1503"/>
      <c r="CQ1503"/>
      <c r="CR1503"/>
      <c r="CS1503"/>
      <c r="CT1503"/>
      <c r="CU1503"/>
      <c r="CV1503"/>
      <c r="CW1503"/>
      <c r="CX1503"/>
      <c r="CY1503"/>
      <c r="CZ1503"/>
      <c r="DA1503"/>
      <c r="DB1503"/>
      <c r="DC1503"/>
      <c r="DD1503"/>
      <c r="DE1503"/>
      <c r="DF1503"/>
      <c r="DG1503"/>
      <c r="DH1503"/>
      <c r="DI1503"/>
      <c r="DJ1503"/>
      <c r="DK1503"/>
      <c r="DL1503"/>
      <c r="DM1503"/>
      <c r="DN1503"/>
      <c r="DO1503"/>
      <c r="DP1503"/>
      <c r="DQ1503"/>
      <c r="DR1503"/>
      <c r="DS1503"/>
      <c r="DT1503"/>
      <c r="DU1503"/>
      <c r="DV1503"/>
      <c r="DW1503"/>
      <c r="DX1503"/>
      <c r="DY1503"/>
      <c r="DZ1503"/>
      <c r="EA1503"/>
      <c r="EB1503"/>
    </row>
    <row r="1504" spans="1:132" x14ac:dyDescent="0.25">
      <c r="A1504" s="280"/>
      <c r="B1504" s="293"/>
      <c r="C1504" s="270"/>
      <c r="D1504" s="270"/>
      <c r="E1504" s="270"/>
      <c r="F1504" s="270"/>
      <c r="G1504" s="374"/>
      <c r="H1504" s="52">
        <f t="shared" si="424"/>
        <v>0</v>
      </c>
      <c r="I1504" s="360"/>
      <c r="J1504" s="55">
        <f t="shared" si="421"/>
        <v>0</v>
      </c>
      <c r="K1504" s="361">
        <f t="shared" si="422"/>
        <v>0</v>
      </c>
      <c r="L1504" s="469">
        <f t="shared" si="423"/>
        <v>0</v>
      </c>
      <c r="M1504" s="351"/>
      <c r="N1504" s="351"/>
      <c r="O1504" s="351"/>
      <c r="P1504" s="351"/>
      <c r="Q1504" s="351"/>
      <c r="R1504"/>
      <c r="S1504"/>
      <c r="T1504"/>
      <c r="U1504"/>
      <c r="V1504"/>
      <c r="W1504"/>
      <c r="X1504"/>
      <c r="Y1504"/>
      <c r="Z1504"/>
      <c r="AA1504" s="465"/>
      <c r="AB1504"/>
      <c r="AC1504"/>
      <c r="AD1504" s="465"/>
      <c r="AE1504"/>
      <c r="AF1504"/>
      <c r="AG1504" s="465"/>
      <c r="AH1504"/>
      <c r="AI1504"/>
      <c r="AJ1504" s="465"/>
      <c r="AK1504"/>
      <c r="AL1504"/>
      <c r="AM1504" s="465"/>
      <c r="AN1504"/>
      <c r="AO1504"/>
      <c r="AP1504" s="465"/>
      <c r="AQ1504"/>
      <c r="AR1504"/>
      <c r="AS1504" s="465"/>
      <c r="AT1504" s="495"/>
      <c r="AU1504"/>
      <c r="AV1504" s="465"/>
      <c r="AW1504" s="495"/>
      <c r="AX1504" s="495"/>
      <c r="AY1504" s="465"/>
      <c r="AZ1504" s="458">
        <f t="shared" si="418"/>
        <v>0</v>
      </c>
      <c r="BA1504" s="86">
        <f t="shared" si="425"/>
        <v>0</v>
      </c>
      <c r="BB1504"/>
      <c r="BC1504" s="465"/>
      <c r="BD1504" s="253">
        <v>0</v>
      </c>
      <c r="BE1504" s="66">
        <f t="shared" si="426"/>
        <v>0</v>
      </c>
      <c r="BF1504" s="85">
        <f t="shared" si="427"/>
        <v>0</v>
      </c>
      <c r="BG1504"/>
      <c r="BH1504"/>
      <c r="BI1504"/>
      <c r="BJ1504"/>
      <c r="BK1504"/>
      <c r="BL1504"/>
      <c r="BM1504"/>
      <c r="BN1504"/>
      <c r="BO1504"/>
      <c r="BP1504"/>
      <c r="BQ1504"/>
      <c r="BR1504"/>
      <c r="BS1504"/>
      <c r="BT1504"/>
      <c r="BU1504"/>
      <c r="BV1504"/>
      <c r="BW1504"/>
      <c r="BX1504"/>
      <c r="BY1504"/>
      <c r="BZ1504"/>
      <c r="CA1504"/>
      <c r="CB1504"/>
      <c r="CC1504"/>
      <c r="CD1504"/>
      <c r="CE1504"/>
      <c r="CF1504"/>
      <c r="CG1504"/>
      <c r="CH1504"/>
      <c r="CI1504"/>
      <c r="CJ1504"/>
      <c r="CK1504"/>
      <c r="CL1504"/>
      <c r="CM1504"/>
      <c r="CN1504"/>
      <c r="CO1504"/>
      <c r="CP1504"/>
      <c r="CQ1504"/>
      <c r="CR1504"/>
      <c r="CS1504"/>
      <c r="CT1504"/>
      <c r="CU1504"/>
      <c r="CV1504"/>
      <c r="CW1504"/>
      <c r="CX1504"/>
      <c r="CY1504"/>
      <c r="CZ1504"/>
      <c r="DA1504"/>
      <c r="DB1504"/>
      <c r="DC1504"/>
      <c r="DD1504"/>
      <c r="DE1504"/>
      <c r="DF1504"/>
      <c r="DG1504"/>
      <c r="DH1504"/>
      <c r="DI1504"/>
      <c r="DJ1504"/>
      <c r="DK1504"/>
      <c r="DL1504"/>
      <c r="DM1504"/>
      <c r="DN1504"/>
      <c r="DO1504"/>
      <c r="DP1504"/>
      <c r="DQ1504"/>
      <c r="DR1504"/>
      <c r="DS1504"/>
      <c r="DT1504"/>
      <c r="DU1504"/>
      <c r="DV1504"/>
      <c r="DW1504"/>
      <c r="DX1504"/>
      <c r="DY1504"/>
      <c r="DZ1504"/>
      <c r="EA1504"/>
      <c r="EB1504"/>
    </row>
    <row r="1505" spans="1:132" ht="102" x14ac:dyDescent="0.25">
      <c r="A1505" s="287" t="s">
        <v>1239</v>
      </c>
      <c r="B1505" s="275" t="s">
        <v>1240</v>
      </c>
      <c r="C1505" s="270"/>
      <c r="D1505" s="357"/>
      <c r="E1505" s="365"/>
      <c r="F1505" s="370" t="str">
        <f t="shared" si="420"/>
        <v xml:space="preserve"> </v>
      </c>
      <c r="G1505" s="374"/>
      <c r="H1505" s="52">
        <f t="shared" si="424"/>
        <v>0</v>
      </c>
      <c r="I1505" s="360"/>
      <c r="J1505" s="55">
        <f t="shared" si="421"/>
        <v>0</v>
      </c>
      <c r="K1505" s="361">
        <f t="shared" si="422"/>
        <v>0</v>
      </c>
      <c r="L1505" s="469">
        <f t="shared" si="423"/>
        <v>0</v>
      </c>
      <c r="M1505" s="351"/>
      <c r="N1505" s="351"/>
      <c r="O1505" s="351"/>
      <c r="P1505" s="351"/>
      <c r="Q1505" s="351"/>
      <c r="R1505"/>
      <c r="S1505"/>
      <c r="T1505"/>
      <c r="U1505"/>
      <c r="V1505"/>
      <c r="W1505"/>
      <c r="X1505"/>
      <c r="Y1505"/>
      <c r="Z1505"/>
      <c r="AA1505" s="465"/>
      <c r="AB1505"/>
      <c r="AC1505"/>
      <c r="AD1505" s="465"/>
      <c r="AE1505"/>
      <c r="AF1505"/>
      <c r="AG1505" s="465"/>
      <c r="AH1505"/>
      <c r="AI1505"/>
      <c r="AJ1505" s="465"/>
      <c r="AK1505"/>
      <c r="AL1505"/>
      <c r="AM1505" s="465"/>
      <c r="AN1505"/>
      <c r="AO1505"/>
      <c r="AP1505" s="465"/>
      <c r="AQ1505"/>
      <c r="AR1505"/>
      <c r="AS1505" s="465"/>
      <c r="AT1505" s="495"/>
      <c r="AU1505"/>
      <c r="AV1505" s="465"/>
      <c r="AW1505" s="495"/>
      <c r="AX1505" s="495"/>
      <c r="AY1505" s="465"/>
      <c r="AZ1505" s="458">
        <f t="shared" si="418"/>
        <v>0</v>
      </c>
      <c r="BA1505" s="86">
        <f t="shared" si="425"/>
        <v>0</v>
      </c>
      <c r="BB1505"/>
      <c r="BC1505" s="465"/>
      <c r="BD1505" s="253">
        <v>0</v>
      </c>
      <c r="BE1505" s="66">
        <f t="shared" si="426"/>
        <v>0</v>
      </c>
      <c r="BF1505" s="85">
        <f t="shared" si="427"/>
        <v>0</v>
      </c>
      <c r="BG1505"/>
      <c r="BH1505"/>
      <c r="BI1505"/>
      <c r="BJ1505"/>
      <c r="BK1505"/>
      <c r="BL1505"/>
      <c r="BM1505"/>
      <c r="BN1505"/>
      <c r="BO1505"/>
      <c r="BP1505"/>
      <c r="BQ1505"/>
      <c r="BR1505"/>
      <c r="BS1505"/>
      <c r="BT1505"/>
      <c r="BU1505"/>
      <c r="BV1505"/>
      <c r="BW1505"/>
      <c r="BX1505"/>
      <c r="BY1505"/>
      <c r="BZ1505"/>
      <c r="CA1505"/>
      <c r="CB1505"/>
      <c r="CC1505"/>
      <c r="CD1505"/>
      <c r="CE1505"/>
      <c r="CF1505"/>
      <c r="CG1505"/>
      <c r="CH1505"/>
      <c r="CI1505"/>
      <c r="CJ1505"/>
      <c r="CK1505"/>
      <c r="CL1505"/>
      <c r="CM1505"/>
      <c r="CN1505"/>
      <c r="CO1505"/>
      <c r="CP1505"/>
      <c r="CQ1505"/>
      <c r="CR1505"/>
      <c r="CS1505"/>
      <c r="CT1505"/>
      <c r="CU1505"/>
      <c r="CV1505"/>
      <c r="CW1505"/>
      <c r="CX1505"/>
      <c r="CY1505"/>
      <c r="CZ1505"/>
      <c r="DA1505"/>
      <c r="DB1505"/>
      <c r="DC1505"/>
      <c r="DD1505"/>
      <c r="DE1505"/>
      <c r="DF1505"/>
      <c r="DG1505"/>
      <c r="DH1505"/>
      <c r="DI1505"/>
      <c r="DJ1505"/>
      <c r="DK1505"/>
      <c r="DL1505"/>
      <c r="DM1505"/>
      <c r="DN1505"/>
      <c r="DO1505"/>
      <c r="DP1505"/>
      <c r="DQ1505"/>
      <c r="DR1505"/>
      <c r="DS1505"/>
      <c r="DT1505"/>
      <c r="DU1505"/>
      <c r="DV1505"/>
      <c r="DW1505"/>
      <c r="DX1505"/>
      <c r="DY1505"/>
      <c r="DZ1505"/>
      <c r="EA1505"/>
      <c r="EB1505"/>
    </row>
    <row r="1506" spans="1:132" x14ac:dyDescent="0.25">
      <c r="A1506" s="287"/>
      <c r="B1506" s="275" t="s">
        <v>1241</v>
      </c>
      <c r="C1506" s="270"/>
      <c r="D1506" s="357"/>
      <c r="E1506" s="365"/>
      <c r="F1506" s="370" t="str">
        <f t="shared" si="420"/>
        <v xml:space="preserve"> </v>
      </c>
      <c r="G1506" s="374"/>
      <c r="H1506" s="52">
        <f t="shared" si="424"/>
        <v>0</v>
      </c>
      <c r="I1506" s="360"/>
      <c r="J1506" s="55">
        <f t="shared" si="421"/>
        <v>0</v>
      </c>
      <c r="K1506" s="361">
        <f t="shared" si="422"/>
        <v>0</v>
      </c>
      <c r="L1506" s="469">
        <f t="shared" si="423"/>
        <v>0</v>
      </c>
      <c r="M1506" s="351"/>
      <c r="N1506" s="351"/>
      <c r="O1506" s="351"/>
      <c r="P1506" s="351"/>
      <c r="Q1506" s="351"/>
      <c r="R1506"/>
      <c r="S1506"/>
      <c r="T1506"/>
      <c r="U1506"/>
      <c r="V1506"/>
      <c r="W1506"/>
      <c r="X1506"/>
      <c r="Y1506"/>
      <c r="Z1506"/>
      <c r="AA1506" s="465"/>
      <c r="AB1506"/>
      <c r="AC1506"/>
      <c r="AD1506" s="465"/>
      <c r="AE1506"/>
      <c r="AF1506"/>
      <c r="AG1506" s="465"/>
      <c r="AH1506"/>
      <c r="AI1506"/>
      <c r="AJ1506" s="465"/>
      <c r="AK1506"/>
      <c r="AL1506"/>
      <c r="AM1506" s="465"/>
      <c r="AN1506"/>
      <c r="AO1506"/>
      <c r="AP1506" s="465"/>
      <c r="AQ1506"/>
      <c r="AR1506"/>
      <c r="AS1506" s="465"/>
      <c r="AT1506" s="495"/>
      <c r="AU1506"/>
      <c r="AV1506" s="465"/>
      <c r="AW1506" s="495"/>
      <c r="AX1506" s="495"/>
      <c r="AY1506" s="465"/>
      <c r="AZ1506" s="458">
        <f t="shared" si="418"/>
        <v>0</v>
      </c>
      <c r="BA1506" s="86">
        <f t="shared" si="425"/>
        <v>0</v>
      </c>
      <c r="BB1506"/>
      <c r="BC1506" s="465"/>
      <c r="BD1506" s="253">
        <v>0</v>
      </c>
      <c r="BE1506" s="66">
        <f t="shared" si="426"/>
        <v>0</v>
      </c>
      <c r="BF1506" s="85">
        <f t="shared" si="427"/>
        <v>0</v>
      </c>
      <c r="BG1506"/>
      <c r="BH1506"/>
      <c r="BI1506"/>
      <c r="BJ1506"/>
      <c r="BK1506"/>
      <c r="BL1506"/>
      <c r="BM1506"/>
      <c r="BN1506"/>
      <c r="BO1506"/>
      <c r="BP1506"/>
      <c r="BQ1506"/>
      <c r="BR1506"/>
      <c r="BS1506"/>
      <c r="BT1506"/>
      <c r="BU1506"/>
      <c r="BV1506"/>
      <c r="BW1506"/>
      <c r="BX1506"/>
      <c r="BY1506"/>
      <c r="BZ1506"/>
      <c r="CA1506"/>
      <c r="CB1506"/>
      <c r="CC1506"/>
      <c r="CD1506"/>
      <c r="CE1506"/>
      <c r="CF1506"/>
      <c r="CG1506"/>
      <c r="CH1506"/>
      <c r="CI1506"/>
      <c r="CJ1506"/>
      <c r="CK1506"/>
      <c r="CL1506"/>
      <c r="CM1506"/>
      <c r="CN1506"/>
      <c r="CO1506"/>
      <c r="CP1506"/>
      <c r="CQ1506"/>
      <c r="CR1506"/>
      <c r="CS1506"/>
      <c r="CT1506"/>
      <c r="CU1506"/>
      <c r="CV1506"/>
      <c r="CW1506"/>
      <c r="CX1506"/>
      <c r="CY1506"/>
      <c r="CZ1506"/>
      <c r="DA1506"/>
      <c r="DB1506"/>
      <c r="DC1506"/>
      <c r="DD1506"/>
      <c r="DE1506"/>
      <c r="DF1506"/>
      <c r="DG1506"/>
      <c r="DH1506"/>
      <c r="DI1506"/>
      <c r="DJ1506"/>
      <c r="DK1506"/>
      <c r="DL1506"/>
      <c r="DM1506"/>
      <c r="DN1506"/>
      <c r="DO1506"/>
      <c r="DP1506"/>
      <c r="DQ1506"/>
      <c r="DR1506"/>
      <c r="DS1506"/>
      <c r="DT1506"/>
      <c r="DU1506"/>
      <c r="DV1506"/>
      <c r="DW1506"/>
      <c r="DX1506"/>
      <c r="DY1506"/>
      <c r="DZ1506"/>
      <c r="EA1506"/>
      <c r="EB1506"/>
    </row>
    <row r="1507" spans="1:132" x14ac:dyDescent="0.25">
      <c r="A1507" s="287"/>
      <c r="B1507" s="284"/>
      <c r="C1507" s="379" t="s">
        <v>1427</v>
      </c>
      <c r="D1507" s="371"/>
      <c r="E1507" s="381"/>
      <c r="F1507" s="370" t="str">
        <f>IF(E1507&gt;0,E1507*D1507," ")</f>
        <v xml:space="preserve"> </v>
      </c>
      <c r="G1507" s="374">
        <v>2</v>
      </c>
      <c r="H1507" s="52">
        <f t="shared" si="424"/>
        <v>0</v>
      </c>
      <c r="I1507" s="360"/>
      <c r="J1507" s="55">
        <f t="shared" si="421"/>
        <v>0</v>
      </c>
      <c r="K1507" s="361">
        <f t="shared" si="422"/>
        <v>2</v>
      </c>
      <c r="L1507" s="469">
        <f t="shared" si="423"/>
        <v>0</v>
      </c>
      <c r="M1507" s="351"/>
      <c r="N1507" s="351"/>
      <c r="O1507" s="351"/>
      <c r="P1507" s="351"/>
      <c r="Q1507" s="351"/>
      <c r="R1507"/>
      <c r="S1507"/>
      <c r="T1507"/>
      <c r="U1507"/>
      <c r="V1507"/>
      <c r="W1507"/>
      <c r="X1507"/>
      <c r="Y1507"/>
      <c r="Z1507"/>
      <c r="AA1507" s="465"/>
      <c r="AB1507"/>
      <c r="AC1507"/>
      <c r="AD1507" s="465"/>
      <c r="AE1507"/>
      <c r="AF1507"/>
      <c r="AG1507" s="465"/>
      <c r="AH1507"/>
      <c r="AI1507"/>
      <c r="AJ1507" s="465"/>
      <c r="AK1507"/>
      <c r="AL1507"/>
      <c r="AM1507" s="465"/>
      <c r="AN1507"/>
      <c r="AO1507"/>
      <c r="AP1507" s="465"/>
      <c r="AQ1507"/>
      <c r="AR1507"/>
      <c r="AS1507" s="465"/>
      <c r="AT1507" s="495"/>
      <c r="AU1507"/>
      <c r="AV1507" s="465"/>
      <c r="AW1507" s="495"/>
      <c r="AX1507" s="495"/>
      <c r="AY1507" s="465"/>
      <c r="AZ1507" s="458">
        <f t="shared" si="418"/>
        <v>0</v>
      </c>
      <c r="BA1507" s="86">
        <f t="shared" si="425"/>
        <v>0</v>
      </c>
      <c r="BB1507"/>
      <c r="BC1507" s="465"/>
      <c r="BD1507" s="253">
        <v>0</v>
      </c>
      <c r="BE1507" s="66">
        <f t="shared" si="426"/>
        <v>0</v>
      </c>
      <c r="BF1507" s="85">
        <f t="shared" si="427"/>
        <v>0</v>
      </c>
      <c r="BG1507"/>
      <c r="BH1507"/>
      <c r="BI1507"/>
      <c r="BJ1507"/>
      <c r="BK1507"/>
      <c r="BL1507"/>
      <c r="BM1507"/>
      <c r="BN1507"/>
      <c r="BO1507"/>
      <c r="BP1507"/>
      <c r="BQ1507"/>
      <c r="BR1507"/>
      <c r="BS1507"/>
      <c r="BT1507"/>
      <c r="BU1507"/>
      <c r="BV1507"/>
      <c r="BW1507"/>
      <c r="BX1507"/>
      <c r="BY1507"/>
      <c r="BZ1507"/>
      <c r="CA1507"/>
      <c r="CB1507"/>
      <c r="CC1507"/>
      <c r="CD1507"/>
      <c r="CE1507"/>
      <c r="CF1507"/>
      <c r="CG1507"/>
      <c r="CH1507"/>
      <c r="CI1507"/>
      <c r="CJ1507"/>
      <c r="CK1507"/>
      <c r="CL1507"/>
      <c r="CM1507"/>
      <c r="CN1507"/>
      <c r="CO1507"/>
      <c r="CP1507"/>
      <c r="CQ1507"/>
      <c r="CR1507"/>
      <c r="CS1507"/>
      <c r="CT1507"/>
      <c r="CU1507"/>
      <c r="CV1507"/>
      <c r="CW1507"/>
      <c r="CX1507"/>
      <c r="CY1507"/>
      <c r="CZ1507"/>
      <c r="DA1507"/>
      <c r="DB1507"/>
      <c r="DC1507"/>
      <c r="DD1507"/>
      <c r="DE1507"/>
      <c r="DF1507"/>
      <c r="DG1507"/>
      <c r="DH1507"/>
      <c r="DI1507"/>
      <c r="DJ1507"/>
      <c r="DK1507"/>
      <c r="DL1507"/>
      <c r="DM1507"/>
      <c r="DN1507"/>
      <c r="DO1507"/>
      <c r="DP1507"/>
      <c r="DQ1507"/>
      <c r="DR1507"/>
      <c r="DS1507"/>
      <c r="DT1507"/>
      <c r="DU1507"/>
      <c r="DV1507"/>
      <c r="DW1507"/>
      <c r="DX1507"/>
      <c r="DY1507"/>
      <c r="DZ1507"/>
      <c r="EA1507"/>
      <c r="EB1507"/>
    </row>
    <row r="1508" spans="1:132" x14ac:dyDescent="0.25">
      <c r="A1508" s="287"/>
      <c r="B1508" s="284"/>
      <c r="C1508" s="270"/>
      <c r="D1508" s="357"/>
      <c r="E1508" s="365"/>
      <c r="F1508" s="370"/>
      <c r="G1508" s="374"/>
      <c r="H1508" s="52">
        <f t="shared" si="424"/>
        <v>0</v>
      </c>
      <c r="I1508" s="360"/>
      <c r="J1508" s="55">
        <f t="shared" si="421"/>
        <v>0</v>
      </c>
      <c r="K1508" s="361">
        <f t="shared" si="422"/>
        <v>0</v>
      </c>
      <c r="L1508" s="469">
        <f t="shared" si="423"/>
        <v>0</v>
      </c>
      <c r="M1508" s="351"/>
      <c r="N1508" s="351"/>
      <c r="O1508" s="351"/>
      <c r="P1508" s="351"/>
      <c r="Q1508" s="351"/>
      <c r="R1508"/>
      <c r="S1508"/>
      <c r="T1508"/>
      <c r="U1508"/>
      <c r="V1508"/>
      <c r="W1508"/>
      <c r="X1508"/>
      <c r="Y1508"/>
      <c r="Z1508"/>
      <c r="AA1508" s="465"/>
      <c r="AB1508"/>
      <c r="AC1508"/>
      <c r="AD1508" s="465"/>
      <c r="AE1508"/>
      <c r="AF1508"/>
      <c r="AG1508" s="465"/>
      <c r="AH1508"/>
      <c r="AI1508"/>
      <c r="AJ1508" s="465"/>
      <c r="AK1508"/>
      <c r="AL1508"/>
      <c r="AM1508" s="465"/>
      <c r="AN1508"/>
      <c r="AO1508"/>
      <c r="AP1508" s="465"/>
      <c r="AQ1508"/>
      <c r="AR1508"/>
      <c r="AS1508" s="465"/>
      <c r="AT1508" s="495"/>
      <c r="AU1508"/>
      <c r="AV1508" s="465"/>
      <c r="AW1508" s="495"/>
      <c r="AX1508" s="495"/>
      <c r="AY1508" s="465"/>
      <c r="AZ1508" s="458">
        <f t="shared" si="418"/>
        <v>0</v>
      </c>
      <c r="BA1508" s="86">
        <f t="shared" si="425"/>
        <v>0</v>
      </c>
      <c r="BB1508"/>
      <c r="BC1508" s="465"/>
      <c r="BD1508" s="253">
        <v>0</v>
      </c>
      <c r="BE1508" s="66">
        <f t="shared" si="426"/>
        <v>0</v>
      </c>
      <c r="BF1508" s="85">
        <f t="shared" si="427"/>
        <v>0</v>
      </c>
      <c r="BG1508"/>
      <c r="BH1508"/>
      <c r="BI1508"/>
      <c r="BJ1508"/>
      <c r="BK1508"/>
      <c r="BL1508"/>
      <c r="BM1508"/>
      <c r="BN1508"/>
      <c r="BO1508"/>
      <c r="BP1508"/>
      <c r="BQ1508"/>
      <c r="BR1508"/>
      <c r="BS1508"/>
      <c r="BT1508"/>
      <c r="BU1508"/>
      <c r="BV1508"/>
      <c r="BW1508"/>
      <c r="BX1508"/>
      <c r="BY1508"/>
      <c r="BZ1508"/>
      <c r="CA1508"/>
      <c r="CB1508"/>
      <c r="CC1508"/>
      <c r="CD1508"/>
      <c r="CE1508"/>
      <c r="CF1508"/>
      <c r="CG1508"/>
      <c r="CH1508"/>
      <c r="CI1508"/>
      <c r="CJ1508"/>
      <c r="CK1508"/>
      <c r="CL1508"/>
      <c r="CM1508"/>
      <c r="CN1508"/>
      <c r="CO1508"/>
      <c r="CP1508"/>
      <c r="CQ1508"/>
      <c r="CR1508"/>
      <c r="CS1508"/>
      <c r="CT1508"/>
      <c r="CU1508"/>
      <c r="CV1508"/>
      <c r="CW1508"/>
      <c r="CX1508"/>
      <c r="CY1508"/>
      <c r="CZ1508"/>
      <c r="DA1508"/>
      <c r="DB1508"/>
      <c r="DC1508"/>
      <c r="DD1508"/>
      <c r="DE1508"/>
      <c r="DF1508"/>
      <c r="DG1508"/>
      <c r="DH1508"/>
      <c r="DI1508"/>
      <c r="DJ1508"/>
      <c r="DK1508"/>
      <c r="DL1508"/>
      <c r="DM1508"/>
      <c r="DN1508"/>
      <c r="DO1508"/>
      <c r="DP1508"/>
      <c r="DQ1508"/>
      <c r="DR1508"/>
      <c r="DS1508"/>
      <c r="DT1508"/>
      <c r="DU1508"/>
      <c r="DV1508"/>
      <c r="DW1508"/>
      <c r="DX1508"/>
      <c r="DY1508"/>
      <c r="DZ1508"/>
      <c r="EA1508"/>
      <c r="EB1508"/>
    </row>
    <row r="1509" spans="1:132" ht="140.25" x14ac:dyDescent="0.25">
      <c r="A1509" s="287" t="s">
        <v>1242</v>
      </c>
      <c r="B1509" s="275" t="s">
        <v>1243</v>
      </c>
      <c r="C1509" s="331"/>
      <c r="D1509" s="331"/>
      <c r="E1509" s="382"/>
      <c r="F1509" s="331" t="str">
        <f t="shared" ref="F1509" si="429">IF(E1509&gt;0,E1509," ")</f>
        <v xml:space="preserve"> </v>
      </c>
      <c r="G1509" s="374"/>
      <c r="H1509" s="52">
        <f t="shared" si="424"/>
        <v>0</v>
      </c>
      <c r="I1509" s="360"/>
      <c r="J1509" s="55">
        <f t="shared" si="421"/>
        <v>0</v>
      </c>
      <c r="K1509" s="361">
        <f t="shared" si="422"/>
        <v>0</v>
      </c>
      <c r="L1509" s="469">
        <f t="shared" si="423"/>
        <v>0</v>
      </c>
      <c r="M1509" s="351"/>
      <c r="N1509" s="351"/>
      <c r="O1509" s="351"/>
      <c r="P1509" s="351"/>
      <c r="Q1509" s="351"/>
      <c r="R1509"/>
      <c r="S1509"/>
      <c r="T1509"/>
      <c r="U1509"/>
      <c r="V1509"/>
      <c r="W1509"/>
      <c r="X1509"/>
      <c r="Y1509"/>
      <c r="Z1509"/>
      <c r="AA1509" s="465"/>
      <c r="AB1509"/>
      <c r="AC1509"/>
      <c r="AD1509" s="465"/>
      <c r="AE1509"/>
      <c r="AF1509"/>
      <c r="AG1509" s="465"/>
      <c r="AH1509"/>
      <c r="AI1509"/>
      <c r="AJ1509" s="465"/>
      <c r="AK1509"/>
      <c r="AL1509"/>
      <c r="AM1509" s="465"/>
      <c r="AN1509"/>
      <c r="AO1509"/>
      <c r="AP1509" s="465"/>
      <c r="AQ1509"/>
      <c r="AR1509"/>
      <c r="AS1509" s="465"/>
      <c r="AT1509" s="495"/>
      <c r="AU1509"/>
      <c r="AV1509" s="465"/>
      <c r="AW1509" s="495"/>
      <c r="AX1509" s="495"/>
      <c r="AY1509" s="465"/>
      <c r="AZ1509" s="458">
        <f t="shared" si="418"/>
        <v>0</v>
      </c>
      <c r="BA1509" s="86">
        <f t="shared" si="425"/>
        <v>0</v>
      </c>
      <c r="BB1509"/>
      <c r="BC1509" s="465"/>
      <c r="BD1509" s="253">
        <v>0</v>
      </c>
      <c r="BE1509" s="66">
        <f t="shared" si="426"/>
        <v>0</v>
      </c>
      <c r="BF1509" s="85">
        <f t="shared" si="427"/>
        <v>0</v>
      </c>
      <c r="BG1509"/>
      <c r="BH1509"/>
      <c r="BI1509"/>
      <c r="BJ1509"/>
      <c r="BK1509"/>
      <c r="BL1509"/>
      <c r="BM1509"/>
      <c r="BN1509"/>
      <c r="BO1509"/>
      <c r="BP1509"/>
      <c r="BQ1509"/>
      <c r="BR1509"/>
      <c r="BS1509"/>
      <c r="BT1509"/>
      <c r="BU1509"/>
      <c r="BV1509"/>
      <c r="BW1509"/>
      <c r="BX1509"/>
      <c r="BY1509"/>
      <c r="BZ1509"/>
      <c r="CA1509"/>
      <c r="CB1509"/>
      <c r="CC1509"/>
      <c r="CD1509"/>
      <c r="CE1509"/>
      <c r="CF1509"/>
      <c r="CG1509"/>
      <c r="CH1509"/>
      <c r="CI1509"/>
      <c r="CJ1509"/>
      <c r="CK1509"/>
      <c r="CL1509"/>
      <c r="CM1509"/>
      <c r="CN1509"/>
      <c r="CO1509"/>
      <c r="CP1509"/>
      <c r="CQ1509"/>
      <c r="CR1509"/>
      <c r="CS1509"/>
      <c r="CT1509"/>
      <c r="CU1509"/>
      <c r="CV1509"/>
      <c r="CW1509"/>
      <c r="CX1509"/>
      <c r="CY1509"/>
      <c r="CZ1509"/>
      <c r="DA1509"/>
      <c r="DB1509"/>
      <c r="DC1509"/>
      <c r="DD1509"/>
      <c r="DE1509"/>
      <c r="DF1509"/>
      <c r="DG1509"/>
      <c r="DH1509"/>
      <c r="DI1509"/>
      <c r="DJ1509"/>
      <c r="DK1509"/>
      <c r="DL1509"/>
      <c r="DM1509"/>
      <c r="DN1509"/>
      <c r="DO1509"/>
      <c r="DP1509"/>
      <c r="DQ1509"/>
      <c r="DR1509"/>
      <c r="DS1509"/>
      <c r="DT1509"/>
      <c r="DU1509"/>
      <c r="DV1509"/>
      <c r="DW1509"/>
      <c r="DX1509"/>
      <c r="DY1509"/>
      <c r="DZ1509"/>
      <c r="EA1509"/>
      <c r="EB1509"/>
    </row>
    <row r="1510" spans="1:132" ht="25.5" x14ac:dyDescent="0.25">
      <c r="A1510" s="280"/>
      <c r="B1510" s="275" t="s">
        <v>1244</v>
      </c>
      <c r="C1510" s="379" t="s">
        <v>285</v>
      </c>
      <c r="D1510" s="371"/>
      <c r="E1510" s="381"/>
      <c r="F1510" s="370" t="str">
        <f>IF(E1510&gt;0,E1510*D1510," ")</f>
        <v xml:space="preserve"> </v>
      </c>
      <c r="G1510" s="374">
        <v>32.5</v>
      </c>
      <c r="H1510" s="52">
        <f t="shared" si="424"/>
        <v>0</v>
      </c>
      <c r="I1510" s="360"/>
      <c r="J1510" s="55">
        <f t="shared" si="421"/>
        <v>0</v>
      </c>
      <c r="K1510" s="361">
        <f t="shared" si="422"/>
        <v>32.5</v>
      </c>
      <c r="L1510" s="469">
        <f t="shared" si="423"/>
        <v>0</v>
      </c>
      <c r="M1510" s="351"/>
      <c r="N1510" s="351"/>
      <c r="O1510" s="351"/>
      <c r="P1510" s="351"/>
      <c r="Q1510" s="351"/>
      <c r="R1510"/>
      <c r="S1510"/>
      <c r="T1510"/>
      <c r="U1510"/>
      <c r="V1510"/>
      <c r="W1510"/>
      <c r="X1510"/>
      <c r="Y1510"/>
      <c r="Z1510"/>
      <c r="AA1510" s="465"/>
      <c r="AB1510"/>
      <c r="AC1510"/>
      <c r="AD1510" s="465"/>
      <c r="AE1510"/>
      <c r="AF1510"/>
      <c r="AG1510" s="465"/>
      <c r="AH1510"/>
      <c r="AI1510"/>
      <c r="AJ1510" s="465"/>
      <c r="AK1510"/>
      <c r="AL1510"/>
      <c r="AM1510" s="465"/>
      <c r="AN1510"/>
      <c r="AO1510"/>
      <c r="AP1510" s="465"/>
      <c r="AQ1510"/>
      <c r="AR1510"/>
      <c r="AS1510" s="465"/>
      <c r="AT1510" s="495"/>
      <c r="AU1510"/>
      <c r="AV1510" s="465"/>
      <c r="AW1510" s="495"/>
      <c r="AX1510" s="495"/>
      <c r="AY1510" s="465"/>
      <c r="AZ1510" s="458">
        <f t="shared" si="418"/>
        <v>0</v>
      </c>
      <c r="BA1510" s="86">
        <f t="shared" si="425"/>
        <v>0</v>
      </c>
      <c r="BB1510"/>
      <c r="BC1510" s="465"/>
      <c r="BD1510" s="253">
        <v>0</v>
      </c>
      <c r="BE1510" s="66">
        <f t="shared" si="426"/>
        <v>0</v>
      </c>
      <c r="BF1510" s="85">
        <f t="shared" si="427"/>
        <v>0</v>
      </c>
      <c r="BG1510"/>
      <c r="BH1510"/>
      <c r="BI1510"/>
      <c r="BJ1510"/>
      <c r="BK1510"/>
      <c r="BL1510"/>
      <c r="BM1510"/>
      <c r="BN1510"/>
      <c r="BO1510"/>
      <c r="BP1510"/>
      <c r="BQ1510"/>
      <c r="BR1510"/>
      <c r="BS1510"/>
      <c r="BT1510"/>
      <c r="BU1510"/>
      <c r="BV1510"/>
      <c r="BW1510"/>
      <c r="BX1510"/>
      <c r="BY1510"/>
      <c r="BZ1510"/>
      <c r="CA1510"/>
      <c r="CB1510"/>
      <c r="CC1510"/>
      <c r="CD1510"/>
      <c r="CE1510"/>
      <c r="CF1510"/>
      <c r="CG1510"/>
      <c r="CH1510"/>
      <c r="CI1510"/>
      <c r="CJ1510"/>
      <c r="CK1510"/>
      <c r="CL1510"/>
      <c r="CM1510"/>
      <c r="CN1510"/>
      <c r="CO1510"/>
      <c r="CP1510"/>
      <c r="CQ1510"/>
      <c r="CR1510"/>
      <c r="CS1510"/>
      <c r="CT1510"/>
      <c r="CU1510"/>
      <c r="CV1510"/>
      <c r="CW1510"/>
      <c r="CX1510"/>
      <c r="CY1510"/>
      <c r="CZ1510"/>
      <c r="DA1510"/>
      <c r="DB1510"/>
      <c r="DC1510"/>
      <c r="DD1510"/>
      <c r="DE1510"/>
      <c r="DF1510"/>
      <c r="DG1510"/>
      <c r="DH1510"/>
      <c r="DI1510"/>
      <c r="DJ1510"/>
      <c r="DK1510"/>
      <c r="DL1510"/>
      <c r="DM1510"/>
      <c r="DN1510"/>
      <c r="DO1510"/>
      <c r="DP1510"/>
      <c r="DQ1510"/>
      <c r="DR1510"/>
      <c r="DS1510"/>
      <c r="DT1510"/>
      <c r="DU1510"/>
      <c r="DV1510"/>
      <c r="DW1510"/>
      <c r="DX1510"/>
      <c r="DY1510"/>
      <c r="DZ1510"/>
      <c r="EA1510"/>
      <c r="EB1510"/>
    </row>
    <row r="1511" spans="1:132" ht="25.5" x14ac:dyDescent="0.25">
      <c r="A1511" s="280"/>
      <c r="B1511" s="275" t="s">
        <v>1245</v>
      </c>
      <c r="C1511" s="379" t="s">
        <v>285</v>
      </c>
      <c r="D1511" s="371"/>
      <c r="E1511" s="381"/>
      <c r="F1511" s="370" t="str">
        <f>IF(E1511&gt;0,E1511*D1511," ")</f>
        <v xml:space="preserve"> </v>
      </c>
      <c r="G1511" s="374">
        <v>57.1</v>
      </c>
      <c r="H1511" s="52">
        <f t="shared" si="424"/>
        <v>0</v>
      </c>
      <c r="I1511" s="360"/>
      <c r="J1511" s="55">
        <f t="shared" si="421"/>
        <v>0</v>
      </c>
      <c r="K1511" s="361">
        <f t="shared" si="422"/>
        <v>57.1</v>
      </c>
      <c r="L1511" s="469">
        <f t="shared" si="423"/>
        <v>0</v>
      </c>
      <c r="M1511" s="351"/>
      <c r="N1511" s="351"/>
      <c r="O1511" s="351"/>
      <c r="P1511" s="351"/>
      <c r="Q1511" s="351"/>
      <c r="R1511"/>
      <c r="S1511"/>
      <c r="T1511"/>
      <c r="U1511"/>
      <c r="V1511"/>
      <c r="W1511"/>
      <c r="X1511"/>
      <c r="Y1511"/>
      <c r="Z1511"/>
      <c r="AA1511" s="465"/>
      <c r="AB1511"/>
      <c r="AC1511"/>
      <c r="AD1511" s="465"/>
      <c r="AE1511"/>
      <c r="AF1511"/>
      <c r="AG1511" s="465"/>
      <c r="AH1511"/>
      <c r="AI1511"/>
      <c r="AJ1511" s="465"/>
      <c r="AK1511"/>
      <c r="AL1511"/>
      <c r="AM1511" s="465"/>
      <c r="AN1511"/>
      <c r="AO1511"/>
      <c r="AP1511" s="465"/>
      <c r="AQ1511"/>
      <c r="AR1511"/>
      <c r="AS1511" s="465"/>
      <c r="AT1511" s="495"/>
      <c r="AU1511"/>
      <c r="AV1511" s="465"/>
      <c r="AW1511" s="495"/>
      <c r="AX1511" s="495"/>
      <c r="AY1511" s="465"/>
      <c r="AZ1511" s="458">
        <f t="shared" si="418"/>
        <v>0</v>
      </c>
      <c r="BA1511" s="86">
        <f t="shared" si="425"/>
        <v>0</v>
      </c>
      <c r="BB1511"/>
      <c r="BC1511" s="465"/>
      <c r="BD1511" s="253">
        <v>0</v>
      </c>
      <c r="BE1511" s="66">
        <f t="shared" si="426"/>
        <v>0</v>
      </c>
      <c r="BF1511" s="85">
        <f t="shared" si="427"/>
        <v>0</v>
      </c>
      <c r="BG1511"/>
      <c r="BH1511"/>
      <c r="BI1511"/>
      <c r="BJ1511"/>
      <c r="BK1511"/>
      <c r="BL1511"/>
      <c r="BM1511"/>
      <c r="BN1511"/>
      <c r="BO1511"/>
      <c r="BP1511"/>
      <c r="BQ1511"/>
      <c r="BR1511"/>
      <c r="BS1511"/>
      <c r="BT1511"/>
      <c r="BU1511"/>
      <c r="BV1511"/>
      <c r="BW1511"/>
      <c r="BX1511"/>
      <c r="BY1511"/>
      <c r="BZ1511"/>
      <c r="CA1511"/>
      <c r="CB1511"/>
      <c r="CC1511"/>
      <c r="CD1511"/>
      <c r="CE1511"/>
      <c r="CF1511"/>
      <c r="CG1511"/>
      <c r="CH1511"/>
      <c r="CI1511"/>
      <c r="CJ1511"/>
      <c r="CK1511"/>
      <c r="CL1511"/>
      <c r="CM1511"/>
      <c r="CN1511"/>
      <c r="CO1511"/>
      <c r="CP1511"/>
      <c r="CQ1511"/>
      <c r="CR1511"/>
      <c r="CS1511"/>
      <c r="CT1511"/>
      <c r="CU1511"/>
      <c r="CV1511"/>
      <c r="CW1511"/>
      <c r="CX1511"/>
      <c r="CY1511"/>
      <c r="CZ1511"/>
      <c r="DA1511"/>
      <c r="DB1511"/>
      <c r="DC1511"/>
      <c r="DD1511"/>
      <c r="DE1511"/>
      <c r="DF1511"/>
      <c r="DG1511"/>
      <c r="DH1511"/>
      <c r="DI1511"/>
      <c r="DJ1511"/>
      <c r="DK1511"/>
      <c r="DL1511"/>
      <c r="DM1511"/>
      <c r="DN1511"/>
      <c r="DO1511"/>
      <c r="DP1511"/>
      <c r="DQ1511"/>
      <c r="DR1511"/>
      <c r="DS1511"/>
      <c r="DT1511"/>
      <c r="DU1511"/>
      <c r="DV1511"/>
      <c r="DW1511"/>
      <c r="DX1511"/>
      <c r="DY1511"/>
      <c r="DZ1511"/>
      <c r="EA1511"/>
      <c r="EB1511"/>
    </row>
    <row r="1512" spans="1:132" x14ac:dyDescent="0.25">
      <c r="A1512" s="280"/>
      <c r="B1512" s="293"/>
      <c r="C1512" s="270"/>
      <c r="D1512" s="357"/>
      <c r="E1512" s="365"/>
      <c r="F1512" s="370" t="str">
        <f t="shared" si="420"/>
        <v xml:space="preserve"> </v>
      </c>
      <c r="G1512" s="374"/>
      <c r="H1512" s="52">
        <f t="shared" si="424"/>
        <v>0</v>
      </c>
      <c r="I1512" s="360"/>
      <c r="J1512" s="55">
        <f t="shared" si="421"/>
        <v>0</v>
      </c>
      <c r="K1512" s="361">
        <f t="shared" si="422"/>
        <v>0</v>
      </c>
      <c r="L1512" s="469">
        <f t="shared" si="423"/>
        <v>0</v>
      </c>
      <c r="M1512" s="351"/>
      <c r="N1512" s="351"/>
      <c r="O1512" s="351"/>
      <c r="P1512" s="351"/>
      <c r="Q1512" s="351"/>
      <c r="R1512"/>
      <c r="S1512"/>
      <c r="T1512"/>
      <c r="U1512"/>
      <c r="V1512"/>
      <c r="W1512"/>
      <c r="X1512"/>
      <c r="Y1512"/>
      <c r="Z1512"/>
      <c r="AA1512" s="465"/>
      <c r="AB1512"/>
      <c r="AC1512"/>
      <c r="AD1512" s="465"/>
      <c r="AE1512"/>
      <c r="AF1512"/>
      <c r="AG1512" s="465"/>
      <c r="AH1512"/>
      <c r="AI1512"/>
      <c r="AJ1512" s="465"/>
      <c r="AK1512"/>
      <c r="AL1512"/>
      <c r="AM1512" s="465"/>
      <c r="AN1512"/>
      <c r="AO1512"/>
      <c r="AP1512" s="465"/>
      <c r="AQ1512"/>
      <c r="AR1512"/>
      <c r="AS1512" s="465"/>
      <c r="AT1512" s="495"/>
      <c r="AU1512"/>
      <c r="AV1512" s="465"/>
      <c r="AW1512" s="495"/>
      <c r="AX1512" s="495"/>
      <c r="AY1512" s="465"/>
      <c r="AZ1512" s="458">
        <f t="shared" ref="AZ1512:AZ1575" si="430">Y1512+AB1512+AE1512+AH1512+AK1512+AN1512+AQ1512+AT1512+AW1512+V1512+S1512+P1512+M1512</f>
        <v>0</v>
      </c>
      <c r="BA1512" s="86">
        <f t="shared" si="425"/>
        <v>0</v>
      </c>
      <c r="BB1512"/>
      <c r="BC1512" s="465"/>
      <c r="BD1512" s="253">
        <v>0</v>
      </c>
      <c r="BE1512" s="66">
        <f t="shared" si="426"/>
        <v>0</v>
      </c>
      <c r="BF1512" s="85">
        <f t="shared" si="427"/>
        <v>0</v>
      </c>
      <c r="BG1512"/>
      <c r="BH1512"/>
      <c r="BI1512"/>
      <c r="BJ1512"/>
      <c r="BK1512"/>
      <c r="BL1512"/>
      <c r="BM1512"/>
      <c r="BN1512"/>
      <c r="BO1512"/>
      <c r="BP1512"/>
      <c r="BQ1512"/>
      <c r="BR1512"/>
      <c r="BS1512"/>
      <c r="BT1512"/>
      <c r="BU1512"/>
      <c r="BV1512"/>
      <c r="BW1512"/>
      <c r="BX1512"/>
      <c r="BY1512"/>
      <c r="BZ1512"/>
      <c r="CA1512"/>
      <c r="CB1512"/>
      <c r="CC1512"/>
      <c r="CD1512"/>
      <c r="CE1512"/>
      <c r="CF1512"/>
      <c r="CG1512"/>
      <c r="CH1512"/>
      <c r="CI1512"/>
      <c r="CJ1512"/>
      <c r="CK1512"/>
      <c r="CL1512"/>
      <c r="CM1512"/>
      <c r="CN1512"/>
      <c r="CO1512"/>
      <c r="CP1512"/>
      <c r="CQ1512"/>
      <c r="CR1512"/>
      <c r="CS1512"/>
      <c r="CT1512"/>
      <c r="CU1512"/>
      <c r="CV1512"/>
      <c r="CW1512"/>
      <c r="CX1512"/>
      <c r="CY1512"/>
      <c r="CZ1512"/>
      <c r="DA1512"/>
      <c r="DB1512"/>
      <c r="DC1512"/>
      <c r="DD1512"/>
      <c r="DE1512"/>
      <c r="DF1512"/>
      <c r="DG1512"/>
      <c r="DH1512"/>
      <c r="DI1512"/>
      <c r="DJ1512"/>
      <c r="DK1512"/>
      <c r="DL1512"/>
      <c r="DM1512"/>
      <c r="DN1512"/>
      <c r="DO1512"/>
      <c r="DP1512"/>
      <c r="DQ1512"/>
      <c r="DR1512"/>
      <c r="DS1512"/>
      <c r="DT1512"/>
      <c r="DU1512"/>
      <c r="DV1512"/>
      <c r="DW1512"/>
      <c r="DX1512"/>
      <c r="DY1512"/>
      <c r="DZ1512"/>
      <c r="EA1512"/>
      <c r="EB1512"/>
    </row>
    <row r="1513" spans="1:132" ht="76.5" x14ac:dyDescent="0.25">
      <c r="A1513" s="287" t="s">
        <v>1246</v>
      </c>
      <c r="B1513" s="275" t="s">
        <v>1247</v>
      </c>
      <c r="C1513" s="270"/>
      <c r="D1513" s="357"/>
      <c r="E1513" s="365"/>
      <c r="F1513" s="370" t="str">
        <f t="shared" si="420"/>
        <v xml:space="preserve"> </v>
      </c>
      <c r="G1513" s="374"/>
      <c r="H1513" s="52">
        <f t="shared" si="424"/>
        <v>0</v>
      </c>
      <c r="I1513" s="360"/>
      <c r="J1513" s="55">
        <f t="shared" si="421"/>
        <v>0</v>
      </c>
      <c r="K1513" s="361">
        <f t="shared" si="422"/>
        <v>0</v>
      </c>
      <c r="L1513" s="469">
        <f t="shared" si="423"/>
        <v>0</v>
      </c>
      <c r="M1513" s="351"/>
      <c r="N1513" s="351"/>
      <c r="O1513" s="351"/>
      <c r="P1513" s="351"/>
      <c r="Q1513" s="351"/>
      <c r="R1513"/>
      <c r="S1513"/>
      <c r="T1513"/>
      <c r="U1513"/>
      <c r="V1513"/>
      <c r="W1513"/>
      <c r="X1513"/>
      <c r="Y1513"/>
      <c r="Z1513"/>
      <c r="AA1513" s="465"/>
      <c r="AB1513"/>
      <c r="AC1513"/>
      <c r="AD1513" s="465"/>
      <c r="AE1513"/>
      <c r="AF1513"/>
      <c r="AG1513" s="465"/>
      <c r="AH1513"/>
      <c r="AI1513"/>
      <c r="AJ1513" s="465"/>
      <c r="AK1513"/>
      <c r="AL1513"/>
      <c r="AM1513" s="465"/>
      <c r="AN1513"/>
      <c r="AO1513"/>
      <c r="AP1513" s="465"/>
      <c r="AQ1513"/>
      <c r="AR1513"/>
      <c r="AS1513" s="465"/>
      <c r="AT1513" s="495"/>
      <c r="AU1513"/>
      <c r="AV1513" s="465"/>
      <c r="AW1513" s="495"/>
      <c r="AX1513" s="495"/>
      <c r="AY1513" s="465"/>
      <c r="AZ1513" s="458">
        <f t="shared" si="430"/>
        <v>0</v>
      </c>
      <c r="BA1513" s="86">
        <f t="shared" si="425"/>
        <v>0</v>
      </c>
      <c r="BB1513"/>
      <c r="BC1513" s="465"/>
      <c r="BD1513" s="253">
        <v>0</v>
      </c>
      <c r="BE1513" s="66">
        <f t="shared" si="426"/>
        <v>0</v>
      </c>
      <c r="BF1513" s="85">
        <f t="shared" si="427"/>
        <v>0</v>
      </c>
      <c r="BG1513"/>
      <c r="BH1513"/>
      <c r="BI1513"/>
      <c r="BJ1513"/>
      <c r="BK1513"/>
      <c r="BL1513"/>
      <c r="BM1513"/>
      <c r="BN1513"/>
      <c r="BO1513"/>
      <c r="BP1513"/>
      <c r="BQ1513"/>
      <c r="BR1513"/>
      <c r="BS1513"/>
      <c r="BT1513"/>
      <c r="BU1513"/>
      <c r="BV1513"/>
      <c r="BW1513"/>
      <c r="BX1513"/>
      <c r="BY1513"/>
      <c r="BZ1513"/>
      <c r="CA1513"/>
      <c r="CB1513"/>
      <c r="CC1513"/>
      <c r="CD1513"/>
      <c r="CE1513"/>
      <c r="CF1513"/>
      <c r="CG1513"/>
      <c r="CH1513"/>
      <c r="CI1513"/>
      <c r="CJ1513"/>
      <c r="CK1513"/>
      <c r="CL1513"/>
      <c r="CM1513"/>
      <c r="CN1513"/>
      <c r="CO1513"/>
      <c r="CP1513"/>
      <c r="CQ1513"/>
      <c r="CR1513"/>
      <c r="CS1513"/>
      <c r="CT1513"/>
      <c r="CU1513"/>
      <c r="CV1513"/>
      <c r="CW1513"/>
      <c r="CX1513"/>
      <c r="CY1513"/>
      <c r="CZ1513"/>
      <c r="DA1513"/>
      <c r="DB1513"/>
      <c r="DC1513"/>
      <c r="DD1513"/>
      <c r="DE1513"/>
      <c r="DF1513"/>
      <c r="DG1513"/>
      <c r="DH1513"/>
      <c r="DI1513"/>
      <c r="DJ1513"/>
      <c r="DK1513"/>
      <c r="DL1513"/>
      <c r="DM1513"/>
      <c r="DN1513"/>
      <c r="DO1513"/>
      <c r="DP1513"/>
      <c r="DQ1513"/>
      <c r="DR1513"/>
      <c r="DS1513"/>
      <c r="DT1513"/>
      <c r="DU1513"/>
      <c r="DV1513"/>
      <c r="DW1513"/>
      <c r="DX1513"/>
      <c r="DY1513"/>
      <c r="DZ1513"/>
      <c r="EA1513"/>
      <c r="EB1513"/>
    </row>
    <row r="1514" spans="1:132" ht="25.5" x14ac:dyDescent="0.25">
      <c r="A1514" s="280"/>
      <c r="B1514" s="275" t="s">
        <v>1248</v>
      </c>
      <c r="C1514" s="379" t="s">
        <v>285</v>
      </c>
      <c r="D1514" s="371"/>
      <c r="E1514" s="381"/>
      <c r="F1514" s="370" t="str">
        <f t="shared" si="420"/>
        <v xml:space="preserve"> </v>
      </c>
      <c r="G1514" s="374">
        <v>60.7</v>
      </c>
      <c r="H1514" s="52">
        <f t="shared" si="424"/>
        <v>0</v>
      </c>
      <c r="I1514" s="360"/>
      <c r="J1514" s="55">
        <f t="shared" si="421"/>
        <v>0</v>
      </c>
      <c r="K1514" s="361">
        <f t="shared" si="422"/>
        <v>60.7</v>
      </c>
      <c r="L1514" s="469">
        <f t="shared" si="423"/>
        <v>0</v>
      </c>
      <c r="M1514" s="351"/>
      <c r="N1514" s="351"/>
      <c r="O1514" s="351"/>
      <c r="P1514" s="351"/>
      <c r="Q1514" s="351"/>
      <c r="R1514"/>
      <c r="S1514"/>
      <c r="T1514"/>
      <c r="U1514"/>
      <c r="V1514"/>
      <c r="W1514"/>
      <c r="X1514"/>
      <c r="Y1514"/>
      <c r="Z1514"/>
      <c r="AA1514" s="465"/>
      <c r="AB1514"/>
      <c r="AC1514"/>
      <c r="AD1514" s="465"/>
      <c r="AE1514"/>
      <c r="AF1514"/>
      <c r="AG1514" s="465"/>
      <c r="AH1514"/>
      <c r="AI1514"/>
      <c r="AJ1514" s="465"/>
      <c r="AK1514"/>
      <c r="AL1514"/>
      <c r="AM1514" s="465"/>
      <c r="AN1514"/>
      <c r="AO1514"/>
      <c r="AP1514" s="465"/>
      <c r="AQ1514"/>
      <c r="AR1514"/>
      <c r="AS1514" s="465"/>
      <c r="AT1514" s="495"/>
      <c r="AU1514"/>
      <c r="AV1514" s="465"/>
      <c r="AW1514" s="495"/>
      <c r="AX1514" s="495"/>
      <c r="AY1514" s="465"/>
      <c r="AZ1514" s="458">
        <f t="shared" si="430"/>
        <v>0</v>
      </c>
      <c r="BA1514" s="86">
        <f t="shared" si="425"/>
        <v>0</v>
      </c>
      <c r="BB1514"/>
      <c r="BC1514" s="465"/>
      <c r="BD1514" s="253">
        <v>0</v>
      </c>
      <c r="BE1514" s="66">
        <f t="shared" si="426"/>
        <v>0</v>
      </c>
      <c r="BF1514" s="85">
        <f t="shared" si="427"/>
        <v>0</v>
      </c>
      <c r="BG1514"/>
      <c r="BH1514"/>
      <c r="BI1514"/>
      <c r="BJ1514"/>
      <c r="BK1514"/>
      <c r="BL1514"/>
      <c r="BM1514"/>
      <c r="BN1514"/>
      <c r="BO1514"/>
      <c r="BP1514"/>
      <c r="BQ1514"/>
      <c r="BR1514"/>
      <c r="BS1514"/>
      <c r="BT1514"/>
      <c r="BU1514"/>
      <c r="BV1514"/>
      <c r="BW1514"/>
      <c r="BX1514"/>
      <c r="BY1514"/>
      <c r="BZ1514"/>
      <c r="CA1514"/>
      <c r="CB1514"/>
      <c r="CC1514"/>
      <c r="CD1514"/>
      <c r="CE1514"/>
      <c r="CF1514"/>
      <c r="CG1514"/>
      <c r="CH1514"/>
      <c r="CI1514"/>
      <c r="CJ1514"/>
      <c r="CK1514"/>
      <c r="CL1514"/>
      <c r="CM1514"/>
      <c r="CN1514"/>
      <c r="CO1514"/>
      <c r="CP1514"/>
      <c r="CQ1514"/>
      <c r="CR1514"/>
      <c r="CS1514"/>
      <c r="CT1514"/>
      <c r="CU1514"/>
      <c r="CV1514"/>
      <c r="CW1514"/>
      <c r="CX1514"/>
      <c r="CY1514"/>
      <c r="CZ1514"/>
      <c r="DA1514"/>
      <c r="DB1514"/>
      <c r="DC1514"/>
      <c r="DD1514"/>
      <c r="DE1514"/>
      <c r="DF1514"/>
      <c r="DG1514"/>
      <c r="DH1514"/>
      <c r="DI1514"/>
      <c r="DJ1514"/>
      <c r="DK1514"/>
      <c r="DL1514"/>
      <c r="DM1514"/>
      <c r="DN1514"/>
      <c r="DO1514"/>
      <c r="DP1514"/>
      <c r="DQ1514"/>
      <c r="DR1514"/>
      <c r="DS1514"/>
      <c r="DT1514"/>
      <c r="DU1514"/>
      <c r="DV1514"/>
      <c r="DW1514"/>
      <c r="DX1514"/>
      <c r="DY1514"/>
      <c r="DZ1514"/>
      <c r="EA1514"/>
      <c r="EB1514"/>
    </row>
    <row r="1515" spans="1:132" x14ac:dyDescent="0.25">
      <c r="A1515" s="280"/>
      <c r="B1515" s="293"/>
      <c r="C1515" s="270"/>
      <c r="D1515" s="357"/>
      <c r="E1515" s="365"/>
      <c r="F1515" s="370" t="str">
        <f t="shared" si="420"/>
        <v xml:space="preserve"> </v>
      </c>
      <c r="G1515" s="374"/>
      <c r="H1515" s="52">
        <f t="shared" si="424"/>
        <v>0</v>
      </c>
      <c r="I1515" s="360"/>
      <c r="J1515" s="55">
        <f t="shared" si="421"/>
        <v>0</v>
      </c>
      <c r="K1515" s="361">
        <f t="shared" si="422"/>
        <v>0</v>
      </c>
      <c r="L1515" s="469">
        <f t="shared" si="423"/>
        <v>0</v>
      </c>
      <c r="M1515" s="351"/>
      <c r="N1515" s="351"/>
      <c r="O1515" s="351"/>
      <c r="P1515" s="351"/>
      <c r="Q1515" s="351"/>
      <c r="R1515"/>
      <c r="S1515"/>
      <c r="T1515"/>
      <c r="U1515"/>
      <c r="V1515"/>
      <c r="W1515"/>
      <c r="X1515"/>
      <c r="Y1515"/>
      <c r="Z1515"/>
      <c r="AA1515" s="465"/>
      <c r="AB1515"/>
      <c r="AC1515"/>
      <c r="AD1515" s="465"/>
      <c r="AE1515"/>
      <c r="AF1515"/>
      <c r="AG1515" s="465"/>
      <c r="AH1515"/>
      <c r="AI1515"/>
      <c r="AJ1515" s="465"/>
      <c r="AK1515"/>
      <c r="AL1515"/>
      <c r="AM1515" s="465"/>
      <c r="AN1515"/>
      <c r="AO1515"/>
      <c r="AP1515" s="465"/>
      <c r="AQ1515"/>
      <c r="AR1515"/>
      <c r="AS1515" s="465"/>
      <c r="AT1515" s="495"/>
      <c r="AU1515"/>
      <c r="AV1515" s="465"/>
      <c r="AW1515" s="495"/>
      <c r="AX1515" s="495"/>
      <c r="AY1515" s="465"/>
      <c r="AZ1515" s="458">
        <f t="shared" si="430"/>
        <v>0</v>
      </c>
      <c r="BA1515" s="86">
        <f t="shared" si="425"/>
        <v>0</v>
      </c>
      <c r="BB1515"/>
      <c r="BC1515" s="465"/>
      <c r="BD1515" s="253">
        <v>0</v>
      </c>
      <c r="BE1515" s="66">
        <f t="shared" si="426"/>
        <v>0</v>
      </c>
      <c r="BF1515" s="85">
        <f t="shared" si="427"/>
        <v>0</v>
      </c>
      <c r="BG1515"/>
      <c r="BH1515"/>
      <c r="BI1515"/>
      <c r="BJ1515"/>
      <c r="BK1515"/>
      <c r="BL1515"/>
      <c r="BM1515"/>
      <c r="BN1515"/>
      <c r="BO1515"/>
      <c r="BP1515"/>
      <c r="BQ1515"/>
      <c r="BR1515"/>
      <c r="BS1515"/>
      <c r="BT1515"/>
      <c r="BU1515"/>
      <c r="BV1515"/>
      <c r="BW1515"/>
      <c r="BX1515"/>
      <c r="BY1515"/>
      <c r="BZ1515"/>
      <c r="CA1515"/>
      <c r="CB1515"/>
      <c r="CC1515"/>
      <c r="CD1515"/>
      <c r="CE1515"/>
      <c r="CF1515"/>
      <c r="CG1515"/>
      <c r="CH1515"/>
      <c r="CI1515"/>
      <c r="CJ1515"/>
      <c r="CK1515"/>
      <c r="CL1515"/>
      <c r="CM1515"/>
      <c r="CN1515"/>
      <c r="CO1515"/>
      <c r="CP1515"/>
      <c r="CQ1515"/>
      <c r="CR1515"/>
      <c r="CS1515"/>
      <c r="CT1515"/>
      <c r="CU1515"/>
      <c r="CV1515"/>
      <c r="CW1515"/>
      <c r="CX1515"/>
      <c r="CY1515"/>
      <c r="CZ1515"/>
      <c r="DA1515"/>
      <c r="DB1515"/>
      <c r="DC1515"/>
      <c r="DD1515"/>
      <c r="DE1515"/>
      <c r="DF1515"/>
      <c r="DG1515"/>
      <c r="DH1515"/>
      <c r="DI1515"/>
      <c r="DJ1515"/>
      <c r="DK1515"/>
      <c r="DL1515"/>
      <c r="DM1515"/>
      <c r="DN1515"/>
      <c r="DO1515"/>
      <c r="DP1515"/>
      <c r="DQ1515"/>
      <c r="DR1515"/>
      <c r="DS1515"/>
      <c r="DT1515"/>
      <c r="DU1515"/>
      <c r="DV1515"/>
      <c r="DW1515"/>
      <c r="DX1515"/>
      <c r="DY1515"/>
      <c r="DZ1515"/>
      <c r="EA1515"/>
      <c r="EB1515"/>
    </row>
    <row r="1516" spans="1:132" x14ac:dyDescent="0.25">
      <c r="A1516" s="287" t="s">
        <v>1249</v>
      </c>
      <c r="B1516" s="275" t="s">
        <v>1250</v>
      </c>
      <c r="C1516" s="270"/>
      <c r="D1516" s="357"/>
      <c r="E1516" s="365"/>
      <c r="F1516" s="370" t="str">
        <f t="shared" si="420"/>
        <v xml:space="preserve"> </v>
      </c>
      <c r="G1516" s="374"/>
      <c r="H1516" s="52">
        <f t="shared" si="424"/>
        <v>0</v>
      </c>
      <c r="I1516" s="360"/>
      <c r="J1516" s="55">
        <f t="shared" si="421"/>
        <v>0</v>
      </c>
      <c r="K1516" s="361">
        <f t="shared" si="422"/>
        <v>0</v>
      </c>
      <c r="L1516" s="469">
        <f t="shared" si="423"/>
        <v>0</v>
      </c>
      <c r="M1516" s="351"/>
      <c r="N1516" s="351"/>
      <c r="O1516" s="351"/>
      <c r="P1516" s="351"/>
      <c r="Q1516" s="351"/>
      <c r="R1516"/>
      <c r="S1516"/>
      <c r="T1516"/>
      <c r="U1516"/>
      <c r="V1516"/>
      <c r="W1516"/>
      <c r="X1516"/>
      <c r="Y1516"/>
      <c r="Z1516"/>
      <c r="AA1516" s="465"/>
      <c r="AB1516"/>
      <c r="AC1516"/>
      <c r="AD1516" s="465"/>
      <c r="AE1516"/>
      <c r="AF1516"/>
      <c r="AG1516" s="465"/>
      <c r="AH1516"/>
      <c r="AI1516"/>
      <c r="AJ1516" s="465"/>
      <c r="AK1516"/>
      <c r="AL1516"/>
      <c r="AM1516" s="465"/>
      <c r="AN1516"/>
      <c r="AO1516"/>
      <c r="AP1516" s="465"/>
      <c r="AQ1516"/>
      <c r="AR1516"/>
      <c r="AS1516" s="465"/>
      <c r="AT1516" s="495"/>
      <c r="AU1516"/>
      <c r="AV1516" s="465"/>
      <c r="AW1516" s="495"/>
      <c r="AX1516" s="495"/>
      <c r="AY1516" s="465"/>
      <c r="AZ1516" s="458">
        <f t="shared" si="430"/>
        <v>0</v>
      </c>
      <c r="BA1516" s="86">
        <f t="shared" si="425"/>
        <v>0</v>
      </c>
      <c r="BB1516"/>
      <c r="BC1516" s="465"/>
      <c r="BD1516" s="253">
        <v>0</v>
      </c>
      <c r="BE1516" s="66">
        <f t="shared" si="426"/>
        <v>0</v>
      </c>
      <c r="BF1516" s="85">
        <f t="shared" si="427"/>
        <v>0</v>
      </c>
      <c r="BG1516"/>
      <c r="BH1516"/>
      <c r="BI1516"/>
      <c r="BJ1516"/>
      <c r="BK1516"/>
      <c r="BL1516"/>
      <c r="BM1516"/>
      <c r="BN1516"/>
      <c r="BO1516"/>
      <c r="BP1516"/>
      <c r="BQ1516"/>
      <c r="BR1516"/>
      <c r="BS1516"/>
      <c r="BT1516"/>
      <c r="BU1516"/>
      <c r="BV1516"/>
      <c r="BW1516"/>
      <c r="BX1516"/>
      <c r="BY1516"/>
      <c r="BZ1516"/>
      <c r="CA1516"/>
      <c r="CB1516"/>
      <c r="CC1516"/>
      <c r="CD1516"/>
      <c r="CE1516"/>
      <c r="CF1516"/>
      <c r="CG1516"/>
      <c r="CH1516"/>
      <c r="CI1516"/>
      <c r="CJ1516"/>
      <c r="CK1516"/>
      <c r="CL1516"/>
      <c r="CM1516"/>
      <c r="CN1516"/>
      <c r="CO1516"/>
      <c r="CP1516"/>
      <c r="CQ1516"/>
      <c r="CR1516"/>
      <c r="CS1516"/>
      <c r="CT1516"/>
      <c r="CU1516"/>
      <c r="CV1516"/>
      <c r="CW1516"/>
      <c r="CX1516"/>
      <c r="CY1516"/>
      <c r="CZ1516"/>
      <c r="DA1516"/>
      <c r="DB1516"/>
      <c r="DC1516"/>
      <c r="DD1516"/>
      <c r="DE1516"/>
      <c r="DF1516"/>
      <c r="DG1516"/>
      <c r="DH1516"/>
      <c r="DI1516"/>
      <c r="DJ1516"/>
      <c r="DK1516"/>
      <c r="DL1516"/>
      <c r="DM1516"/>
      <c r="DN1516"/>
      <c r="DO1516"/>
      <c r="DP1516"/>
      <c r="DQ1516"/>
      <c r="DR1516"/>
      <c r="DS1516"/>
      <c r="DT1516"/>
      <c r="DU1516"/>
      <c r="DV1516"/>
      <c r="DW1516"/>
      <c r="DX1516"/>
      <c r="DY1516"/>
      <c r="DZ1516"/>
      <c r="EA1516"/>
      <c r="EB1516"/>
    </row>
    <row r="1517" spans="1:132" ht="216.75" x14ac:dyDescent="0.25">
      <c r="A1517" s="287"/>
      <c r="B1517" s="275" t="s">
        <v>1251</v>
      </c>
      <c r="C1517" s="270"/>
      <c r="D1517" s="357"/>
      <c r="E1517" s="365"/>
      <c r="F1517" s="370" t="str">
        <f t="shared" si="420"/>
        <v xml:space="preserve"> </v>
      </c>
      <c r="G1517" s="374"/>
      <c r="H1517" s="52">
        <f t="shared" si="424"/>
        <v>0</v>
      </c>
      <c r="I1517" s="360"/>
      <c r="J1517" s="55">
        <f t="shared" si="421"/>
        <v>0</v>
      </c>
      <c r="K1517" s="361">
        <f t="shared" si="422"/>
        <v>0</v>
      </c>
      <c r="L1517" s="469">
        <f t="shared" si="423"/>
        <v>0</v>
      </c>
      <c r="M1517" s="351"/>
      <c r="N1517" s="351"/>
      <c r="O1517" s="351"/>
      <c r="P1517" s="351"/>
      <c r="Q1517" s="351"/>
      <c r="R1517"/>
      <c r="S1517"/>
      <c r="T1517"/>
      <c r="U1517"/>
      <c r="V1517"/>
      <c r="W1517"/>
      <c r="X1517"/>
      <c r="Y1517"/>
      <c r="Z1517"/>
      <c r="AA1517" s="465"/>
      <c r="AB1517"/>
      <c r="AC1517"/>
      <c r="AD1517" s="465"/>
      <c r="AE1517"/>
      <c r="AF1517"/>
      <c r="AG1517" s="465"/>
      <c r="AH1517"/>
      <c r="AI1517"/>
      <c r="AJ1517" s="465"/>
      <c r="AK1517"/>
      <c r="AL1517"/>
      <c r="AM1517" s="465"/>
      <c r="AN1517"/>
      <c r="AO1517"/>
      <c r="AP1517" s="465"/>
      <c r="AQ1517"/>
      <c r="AR1517"/>
      <c r="AS1517" s="465"/>
      <c r="AT1517" s="495"/>
      <c r="AU1517"/>
      <c r="AV1517" s="465"/>
      <c r="AW1517" s="495"/>
      <c r="AX1517" s="495"/>
      <c r="AY1517" s="465"/>
      <c r="AZ1517" s="458">
        <f t="shared" si="430"/>
        <v>0</v>
      </c>
      <c r="BA1517" s="86">
        <f t="shared" si="425"/>
        <v>0</v>
      </c>
      <c r="BB1517"/>
      <c r="BC1517" s="465"/>
      <c r="BD1517" s="253">
        <v>0</v>
      </c>
      <c r="BE1517" s="66">
        <f t="shared" si="426"/>
        <v>0</v>
      </c>
      <c r="BF1517" s="85">
        <f t="shared" si="427"/>
        <v>0</v>
      </c>
      <c r="BG1517"/>
      <c r="BH1517"/>
      <c r="BI1517"/>
      <c r="BJ1517"/>
      <c r="BK1517"/>
      <c r="BL1517"/>
      <c r="BM1517"/>
      <c r="BN1517"/>
      <c r="BO1517"/>
      <c r="BP1517"/>
      <c r="BQ1517"/>
      <c r="BR1517"/>
      <c r="BS1517"/>
      <c r="BT1517"/>
      <c r="BU1517"/>
      <c r="BV1517"/>
      <c r="BW1517"/>
      <c r="BX1517"/>
      <c r="BY1517"/>
      <c r="BZ1517"/>
      <c r="CA1517"/>
      <c r="CB1517"/>
      <c r="CC1517"/>
      <c r="CD1517"/>
      <c r="CE1517"/>
      <c r="CF1517"/>
      <c r="CG1517"/>
      <c r="CH1517"/>
      <c r="CI1517"/>
      <c r="CJ1517"/>
      <c r="CK1517"/>
      <c r="CL1517"/>
      <c r="CM1517"/>
      <c r="CN1517"/>
      <c r="CO1517"/>
      <c r="CP1517"/>
      <c r="CQ1517"/>
      <c r="CR1517"/>
      <c r="CS1517"/>
      <c r="CT1517"/>
      <c r="CU1517"/>
      <c r="CV1517"/>
      <c r="CW1517"/>
      <c r="CX1517"/>
      <c r="CY1517"/>
      <c r="CZ1517"/>
      <c r="DA1517"/>
      <c r="DB1517"/>
      <c r="DC1517"/>
      <c r="DD1517"/>
      <c r="DE1517"/>
      <c r="DF1517"/>
      <c r="DG1517"/>
      <c r="DH1517"/>
      <c r="DI1517"/>
      <c r="DJ1517"/>
      <c r="DK1517"/>
      <c r="DL1517"/>
      <c r="DM1517"/>
      <c r="DN1517"/>
      <c r="DO1517"/>
      <c r="DP1517"/>
      <c r="DQ1517"/>
      <c r="DR1517"/>
      <c r="DS1517"/>
      <c r="DT1517"/>
      <c r="DU1517"/>
      <c r="DV1517"/>
      <c r="DW1517"/>
      <c r="DX1517"/>
      <c r="DY1517"/>
      <c r="DZ1517"/>
      <c r="EA1517"/>
      <c r="EB1517"/>
    </row>
    <row r="1518" spans="1:132" ht="51" x14ac:dyDescent="0.25">
      <c r="A1518" s="287"/>
      <c r="B1518" s="275" t="s">
        <v>1252</v>
      </c>
      <c r="C1518" s="379" t="s">
        <v>285</v>
      </c>
      <c r="D1518" s="371"/>
      <c r="E1518" s="381"/>
      <c r="F1518" s="370" t="str">
        <f t="shared" si="420"/>
        <v xml:space="preserve"> </v>
      </c>
      <c r="G1518" s="374">
        <v>16.600000000000001</v>
      </c>
      <c r="H1518" s="52">
        <f t="shared" si="424"/>
        <v>0</v>
      </c>
      <c r="I1518" s="360"/>
      <c r="J1518" s="55">
        <f t="shared" si="421"/>
        <v>0</v>
      </c>
      <c r="K1518" s="361">
        <f t="shared" si="422"/>
        <v>16.600000000000001</v>
      </c>
      <c r="L1518" s="469">
        <f t="shared" si="423"/>
        <v>0</v>
      </c>
      <c r="M1518" s="351"/>
      <c r="N1518" s="351"/>
      <c r="O1518" s="351"/>
      <c r="P1518" s="351"/>
      <c r="Q1518" s="351"/>
      <c r="R1518"/>
      <c r="S1518"/>
      <c r="T1518"/>
      <c r="U1518"/>
      <c r="V1518"/>
      <c r="W1518"/>
      <c r="X1518"/>
      <c r="Y1518"/>
      <c r="Z1518"/>
      <c r="AA1518" s="465"/>
      <c r="AB1518"/>
      <c r="AC1518"/>
      <c r="AD1518" s="465"/>
      <c r="AE1518"/>
      <c r="AF1518"/>
      <c r="AG1518" s="465"/>
      <c r="AH1518"/>
      <c r="AI1518"/>
      <c r="AJ1518" s="465"/>
      <c r="AK1518"/>
      <c r="AL1518"/>
      <c r="AM1518" s="465"/>
      <c r="AN1518"/>
      <c r="AO1518"/>
      <c r="AP1518" s="465"/>
      <c r="AQ1518"/>
      <c r="AR1518"/>
      <c r="AS1518" s="465"/>
      <c r="AT1518" s="495"/>
      <c r="AU1518"/>
      <c r="AV1518" s="465"/>
      <c r="AW1518" s="495"/>
      <c r="AX1518" s="495"/>
      <c r="AY1518" s="465"/>
      <c r="AZ1518" s="458">
        <f t="shared" si="430"/>
        <v>0</v>
      </c>
      <c r="BA1518" s="86">
        <f t="shared" si="425"/>
        <v>0</v>
      </c>
      <c r="BB1518"/>
      <c r="BC1518" s="465"/>
      <c r="BD1518" s="253">
        <v>0</v>
      </c>
      <c r="BE1518" s="66">
        <f t="shared" si="426"/>
        <v>0</v>
      </c>
      <c r="BF1518" s="85">
        <f t="shared" si="427"/>
        <v>0</v>
      </c>
      <c r="BG1518"/>
      <c r="BH1518"/>
      <c r="BI1518"/>
      <c r="BJ1518"/>
      <c r="BK1518"/>
      <c r="BL1518"/>
      <c r="BM1518"/>
      <c r="BN1518"/>
      <c r="BO1518"/>
      <c r="BP1518"/>
      <c r="BQ1518"/>
      <c r="BR1518"/>
      <c r="BS1518"/>
      <c r="BT1518"/>
      <c r="BU1518"/>
      <c r="BV1518"/>
      <c r="BW1518"/>
      <c r="BX1518"/>
      <c r="BY1518"/>
      <c r="BZ1518"/>
      <c r="CA1518"/>
      <c r="CB1518"/>
      <c r="CC1518"/>
      <c r="CD1518"/>
      <c r="CE1518"/>
      <c r="CF1518"/>
      <c r="CG1518"/>
      <c r="CH1518"/>
      <c r="CI1518"/>
      <c r="CJ1518"/>
      <c r="CK1518"/>
      <c r="CL1518"/>
      <c r="CM1518"/>
      <c r="CN1518"/>
      <c r="CO1518"/>
      <c r="CP1518"/>
      <c r="CQ1518"/>
      <c r="CR1518"/>
      <c r="CS1518"/>
      <c r="CT1518"/>
      <c r="CU1518"/>
      <c r="CV1518"/>
      <c r="CW1518"/>
      <c r="CX1518"/>
      <c r="CY1518"/>
      <c r="CZ1518"/>
      <c r="DA1518"/>
      <c r="DB1518"/>
      <c r="DC1518"/>
      <c r="DD1518"/>
      <c r="DE1518"/>
      <c r="DF1518"/>
      <c r="DG1518"/>
      <c r="DH1518"/>
      <c r="DI1518"/>
      <c r="DJ1518"/>
      <c r="DK1518"/>
      <c r="DL1518"/>
      <c r="DM1518"/>
      <c r="DN1518"/>
      <c r="DO1518"/>
      <c r="DP1518"/>
      <c r="DQ1518"/>
      <c r="DR1518"/>
      <c r="DS1518"/>
      <c r="DT1518"/>
      <c r="DU1518"/>
      <c r="DV1518"/>
      <c r="DW1518"/>
      <c r="DX1518"/>
      <c r="DY1518"/>
      <c r="DZ1518"/>
      <c r="EA1518"/>
      <c r="EB1518"/>
    </row>
    <row r="1519" spans="1:132" ht="51" x14ac:dyDescent="0.25">
      <c r="A1519" s="287"/>
      <c r="B1519" s="275" t="s">
        <v>1253</v>
      </c>
      <c r="C1519" s="270" t="s">
        <v>285</v>
      </c>
      <c r="D1519" s="371"/>
      <c r="E1519" s="381"/>
      <c r="F1519" s="370" t="str">
        <f t="shared" si="420"/>
        <v xml:space="preserve"> </v>
      </c>
      <c r="G1519" s="374">
        <v>16.600000000000001</v>
      </c>
      <c r="H1519" s="52">
        <f t="shared" si="424"/>
        <v>0</v>
      </c>
      <c r="I1519" s="360"/>
      <c r="J1519" s="55">
        <f t="shared" si="421"/>
        <v>0</v>
      </c>
      <c r="K1519" s="361">
        <f t="shared" si="422"/>
        <v>16.600000000000001</v>
      </c>
      <c r="L1519" s="469">
        <f t="shared" si="423"/>
        <v>0</v>
      </c>
      <c r="M1519" s="351"/>
      <c r="N1519" s="351"/>
      <c r="O1519" s="351"/>
      <c r="P1519" s="351"/>
      <c r="Q1519" s="351"/>
      <c r="R1519"/>
      <c r="S1519"/>
      <c r="T1519"/>
      <c r="U1519"/>
      <c r="V1519"/>
      <c r="W1519"/>
      <c r="X1519"/>
      <c r="Y1519"/>
      <c r="Z1519"/>
      <c r="AA1519" s="465"/>
      <c r="AB1519"/>
      <c r="AC1519"/>
      <c r="AD1519" s="465"/>
      <c r="AE1519"/>
      <c r="AF1519"/>
      <c r="AG1519" s="465"/>
      <c r="AH1519"/>
      <c r="AI1519"/>
      <c r="AJ1519" s="465"/>
      <c r="AK1519"/>
      <c r="AL1519"/>
      <c r="AM1519" s="465"/>
      <c r="AN1519"/>
      <c r="AO1519"/>
      <c r="AP1519" s="465"/>
      <c r="AQ1519"/>
      <c r="AR1519"/>
      <c r="AS1519" s="465"/>
      <c r="AT1519" s="495"/>
      <c r="AU1519"/>
      <c r="AV1519" s="465"/>
      <c r="AW1519" s="495"/>
      <c r="AX1519" s="495"/>
      <c r="AY1519" s="465"/>
      <c r="AZ1519" s="458">
        <f t="shared" si="430"/>
        <v>0</v>
      </c>
      <c r="BA1519" s="86">
        <f t="shared" si="425"/>
        <v>0</v>
      </c>
      <c r="BB1519"/>
      <c r="BC1519" s="465"/>
      <c r="BD1519" s="253">
        <v>0</v>
      </c>
      <c r="BE1519" s="66">
        <f t="shared" si="426"/>
        <v>0</v>
      </c>
      <c r="BF1519" s="85">
        <f t="shared" si="427"/>
        <v>0</v>
      </c>
      <c r="BG1519"/>
      <c r="BH1519"/>
      <c r="BI1519"/>
      <c r="BJ1519"/>
      <c r="BK1519"/>
      <c r="BL1519"/>
      <c r="BM1519"/>
      <c r="BN1519"/>
      <c r="BO1519"/>
      <c r="BP1519"/>
      <c r="BQ1519"/>
      <c r="BR1519"/>
      <c r="BS1519"/>
      <c r="BT1519"/>
      <c r="BU1519"/>
      <c r="BV1519"/>
      <c r="BW1519"/>
      <c r="BX1519"/>
      <c r="BY1519"/>
      <c r="BZ1519"/>
      <c r="CA1519"/>
      <c r="CB1519"/>
      <c r="CC1519"/>
      <c r="CD1519"/>
      <c r="CE1519"/>
      <c r="CF1519"/>
      <c r="CG1519"/>
      <c r="CH1519"/>
      <c r="CI1519"/>
      <c r="CJ1519"/>
      <c r="CK1519"/>
      <c r="CL1519"/>
      <c r="CM1519"/>
      <c r="CN1519"/>
      <c r="CO1519"/>
      <c r="CP1519"/>
      <c r="CQ1519"/>
      <c r="CR1519"/>
      <c r="CS1519"/>
      <c r="CT1519"/>
      <c r="CU1519"/>
      <c r="CV1519"/>
      <c r="CW1519"/>
      <c r="CX1519"/>
      <c r="CY1519"/>
      <c r="CZ1519"/>
      <c r="DA1519"/>
      <c r="DB1519"/>
      <c r="DC1519"/>
      <c r="DD1519"/>
      <c r="DE1519"/>
      <c r="DF1519"/>
      <c r="DG1519"/>
      <c r="DH1519"/>
      <c r="DI1519"/>
      <c r="DJ1519"/>
      <c r="DK1519"/>
      <c r="DL1519"/>
      <c r="DM1519"/>
      <c r="DN1519"/>
      <c r="DO1519"/>
      <c r="DP1519"/>
      <c r="DQ1519"/>
      <c r="DR1519"/>
      <c r="DS1519"/>
      <c r="DT1519"/>
      <c r="DU1519"/>
      <c r="DV1519"/>
      <c r="DW1519"/>
      <c r="DX1519"/>
      <c r="DY1519"/>
      <c r="DZ1519"/>
      <c r="EA1519"/>
      <c r="EB1519"/>
    </row>
    <row r="1520" spans="1:132" ht="51" x14ac:dyDescent="0.25">
      <c r="A1520" s="287"/>
      <c r="B1520" s="275" t="s">
        <v>1254</v>
      </c>
      <c r="C1520" s="383" t="s">
        <v>1427</v>
      </c>
      <c r="D1520" s="384"/>
      <c r="E1520" s="381"/>
      <c r="F1520" s="370" t="str">
        <f t="shared" si="420"/>
        <v xml:space="preserve"> </v>
      </c>
      <c r="G1520" s="374">
        <v>3</v>
      </c>
      <c r="H1520" s="52">
        <f t="shared" si="424"/>
        <v>0</v>
      </c>
      <c r="I1520" s="360"/>
      <c r="J1520" s="55">
        <f t="shared" si="421"/>
        <v>0</v>
      </c>
      <c r="K1520" s="361">
        <f t="shared" si="422"/>
        <v>3</v>
      </c>
      <c r="L1520" s="469">
        <f t="shared" si="423"/>
        <v>0</v>
      </c>
      <c r="M1520" s="351"/>
      <c r="N1520" s="351"/>
      <c r="O1520" s="351"/>
      <c r="P1520" s="351"/>
      <c r="Q1520" s="351"/>
      <c r="R1520"/>
      <c r="S1520"/>
      <c r="T1520"/>
      <c r="U1520"/>
      <c r="V1520"/>
      <c r="W1520"/>
      <c r="X1520"/>
      <c r="Y1520"/>
      <c r="Z1520"/>
      <c r="AA1520" s="465"/>
      <c r="AB1520"/>
      <c r="AC1520"/>
      <c r="AD1520" s="465"/>
      <c r="AE1520"/>
      <c r="AF1520"/>
      <c r="AG1520" s="465"/>
      <c r="AH1520"/>
      <c r="AI1520"/>
      <c r="AJ1520" s="465"/>
      <c r="AK1520"/>
      <c r="AL1520"/>
      <c r="AM1520" s="465"/>
      <c r="AN1520"/>
      <c r="AO1520"/>
      <c r="AP1520" s="465"/>
      <c r="AQ1520"/>
      <c r="AR1520"/>
      <c r="AS1520" s="465"/>
      <c r="AT1520" s="495"/>
      <c r="AU1520"/>
      <c r="AV1520" s="465"/>
      <c r="AW1520" s="495"/>
      <c r="AX1520" s="495"/>
      <c r="AY1520" s="465"/>
      <c r="AZ1520" s="458">
        <f t="shared" si="430"/>
        <v>0</v>
      </c>
      <c r="BA1520" s="86">
        <f t="shared" si="425"/>
        <v>0</v>
      </c>
      <c r="BB1520"/>
      <c r="BC1520" s="465"/>
      <c r="BD1520" s="253">
        <v>0</v>
      </c>
      <c r="BE1520" s="66">
        <f t="shared" si="426"/>
        <v>0</v>
      </c>
      <c r="BF1520" s="85">
        <f t="shared" si="427"/>
        <v>0</v>
      </c>
      <c r="BG1520"/>
      <c r="BH1520"/>
      <c r="BI1520"/>
      <c r="BJ1520"/>
      <c r="BK1520"/>
      <c r="BL1520"/>
      <c r="BM1520"/>
      <c r="BN1520"/>
      <c r="BO1520"/>
      <c r="BP1520"/>
      <c r="BQ1520"/>
      <c r="BR1520"/>
      <c r="BS1520"/>
      <c r="BT1520"/>
      <c r="BU1520"/>
      <c r="BV1520"/>
      <c r="BW1520"/>
      <c r="BX1520"/>
      <c r="BY1520"/>
      <c r="BZ1520"/>
      <c r="CA1520"/>
      <c r="CB1520"/>
      <c r="CC1520"/>
      <c r="CD1520"/>
      <c r="CE1520"/>
      <c r="CF1520"/>
      <c r="CG1520"/>
      <c r="CH1520"/>
      <c r="CI1520"/>
      <c r="CJ1520"/>
      <c r="CK1520"/>
      <c r="CL1520"/>
      <c r="CM1520"/>
      <c r="CN1520"/>
      <c r="CO1520"/>
      <c r="CP1520"/>
      <c r="CQ1520"/>
      <c r="CR1520"/>
      <c r="CS1520"/>
      <c r="CT1520"/>
      <c r="CU1520"/>
      <c r="CV1520"/>
      <c r="CW1520"/>
      <c r="CX1520"/>
      <c r="CY1520"/>
      <c r="CZ1520"/>
      <c r="DA1520"/>
      <c r="DB1520"/>
      <c r="DC1520"/>
      <c r="DD1520"/>
      <c r="DE1520"/>
      <c r="DF1520"/>
      <c r="DG1520"/>
      <c r="DH1520"/>
      <c r="DI1520"/>
      <c r="DJ1520"/>
      <c r="DK1520"/>
      <c r="DL1520"/>
      <c r="DM1520"/>
      <c r="DN1520"/>
      <c r="DO1520"/>
      <c r="DP1520"/>
      <c r="DQ1520"/>
      <c r="DR1520"/>
      <c r="DS1520"/>
      <c r="DT1520"/>
      <c r="DU1520"/>
      <c r="DV1520"/>
      <c r="DW1520"/>
      <c r="DX1520"/>
      <c r="DY1520"/>
      <c r="DZ1520"/>
      <c r="EA1520"/>
      <c r="EB1520"/>
    </row>
    <row r="1521" spans="1:132" ht="51" x14ac:dyDescent="0.25">
      <c r="A1521" s="287"/>
      <c r="B1521" s="299" t="s">
        <v>1255</v>
      </c>
      <c r="C1521" s="379" t="s">
        <v>106</v>
      </c>
      <c r="D1521" s="371"/>
      <c r="E1521" s="381"/>
      <c r="F1521" s="370" t="str">
        <f t="shared" si="420"/>
        <v xml:space="preserve"> </v>
      </c>
      <c r="G1521" s="374">
        <v>1</v>
      </c>
      <c r="H1521" s="52">
        <f t="shared" si="424"/>
        <v>0</v>
      </c>
      <c r="I1521" s="360"/>
      <c r="J1521" s="55">
        <f t="shared" si="421"/>
        <v>0</v>
      </c>
      <c r="K1521" s="361">
        <f t="shared" si="422"/>
        <v>1</v>
      </c>
      <c r="L1521" s="469">
        <f t="shared" si="423"/>
        <v>0</v>
      </c>
      <c r="M1521" s="351"/>
      <c r="N1521" s="351"/>
      <c r="O1521" s="351"/>
      <c r="P1521" s="351"/>
      <c r="Q1521" s="351"/>
      <c r="R1521"/>
      <c r="S1521"/>
      <c r="T1521"/>
      <c r="U1521"/>
      <c r="V1521"/>
      <c r="W1521"/>
      <c r="X1521"/>
      <c r="Y1521"/>
      <c r="Z1521"/>
      <c r="AA1521" s="465"/>
      <c r="AB1521"/>
      <c r="AC1521"/>
      <c r="AD1521" s="465"/>
      <c r="AE1521"/>
      <c r="AF1521"/>
      <c r="AG1521" s="465"/>
      <c r="AH1521"/>
      <c r="AI1521"/>
      <c r="AJ1521" s="465"/>
      <c r="AK1521"/>
      <c r="AL1521"/>
      <c r="AM1521" s="465"/>
      <c r="AN1521"/>
      <c r="AO1521"/>
      <c r="AP1521" s="465"/>
      <c r="AQ1521"/>
      <c r="AR1521"/>
      <c r="AS1521" s="465"/>
      <c r="AT1521" s="495"/>
      <c r="AU1521"/>
      <c r="AV1521" s="465"/>
      <c r="AW1521" s="495"/>
      <c r="AX1521" s="495"/>
      <c r="AY1521" s="465"/>
      <c r="AZ1521" s="458">
        <f t="shared" si="430"/>
        <v>0</v>
      </c>
      <c r="BA1521" s="86">
        <f t="shared" si="425"/>
        <v>0</v>
      </c>
      <c r="BB1521"/>
      <c r="BC1521" s="465"/>
      <c r="BD1521" s="253">
        <v>0</v>
      </c>
      <c r="BE1521" s="66">
        <f t="shared" si="426"/>
        <v>0</v>
      </c>
      <c r="BF1521" s="85">
        <f t="shared" si="427"/>
        <v>0</v>
      </c>
      <c r="BG1521"/>
      <c r="BH1521"/>
      <c r="BI1521"/>
      <c r="BJ1521"/>
      <c r="BK1521"/>
      <c r="BL1521"/>
      <c r="BM1521"/>
      <c r="BN1521"/>
      <c r="BO1521"/>
      <c r="BP1521"/>
      <c r="BQ1521"/>
      <c r="BR1521"/>
      <c r="BS1521"/>
      <c r="BT1521"/>
      <c r="BU1521"/>
      <c r="BV1521"/>
      <c r="BW1521"/>
      <c r="BX1521"/>
      <c r="BY1521"/>
      <c r="BZ1521"/>
      <c r="CA1521"/>
      <c r="CB1521"/>
      <c r="CC1521"/>
      <c r="CD1521"/>
      <c r="CE1521"/>
      <c r="CF1521"/>
      <c r="CG1521"/>
      <c r="CH1521"/>
      <c r="CI1521"/>
      <c r="CJ1521"/>
      <c r="CK1521"/>
      <c r="CL1521"/>
      <c r="CM1521"/>
      <c r="CN1521"/>
      <c r="CO1521"/>
      <c r="CP1521"/>
      <c r="CQ1521"/>
      <c r="CR1521"/>
      <c r="CS1521"/>
      <c r="CT1521"/>
      <c r="CU1521"/>
      <c r="CV1521"/>
      <c r="CW1521"/>
      <c r="CX1521"/>
      <c r="CY1521"/>
      <c r="CZ1521"/>
      <c r="DA1521"/>
      <c r="DB1521"/>
      <c r="DC1521"/>
      <c r="DD1521"/>
      <c r="DE1521"/>
      <c r="DF1521"/>
      <c r="DG1521"/>
      <c r="DH1521"/>
      <c r="DI1521"/>
      <c r="DJ1521"/>
      <c r="DK1521"/>
      <c r="DL1521"/>
      <c r="DM1521"/>
      <c r="DN1521"/>
      <c r="DO1521"/>
      <c r="DP1521"/>
      <c r="DQ1521"/>
      <c r="DR1521"/>
      <c r="DS1521"/>
      <c r="DT1521"/>
      <c r="DU1521"/>
      <c r="DV1521"/>
      <c r="DW1521"/>
      <c r="DX1521"/>
      <c r="DY1521"/>
      <c r="DZ1521"/>
      <c r="EA1521"/>
      <c r="EB1521"/>
    </row>
    <row r="1522" spans="1:132" x14ac:dyDescent="0.25">
      <c r="A1522" s="287"/>
      <c r="B1522" s="275" t="s">
        <v>1256</v>
      </c>
      <c r="C1522" s="270"/>
      <c r="D1522" s="357"/>
      <c r="E1522" s="365"/>
      <c r="F1522" s="370"/>
      <c r="G1522" s="374"/>
      <c r="H1522" s="52">
        <f t="shared" si="424"/>
        <v>0</v>
      </c>
      <c r="I1522" s="360"/>
      <c r="J1522" s="55">
        <f t="shared" si="421"/>
        <v>0</v>
      </c>
      <c r="K1522" s="361">
        <f t="shared" si="422"/>
        <v>0</v>
      </c>
      <c r="L1522" s="469">
        <f t="shared" si="423"/>
        <v>0</v>
      </c>
      <c r="M1522" s="351"/>
      <c r="N1522" s="351"/>
      <c r="O1522" s="351"/>
      <c r="P1522" s="351"/>
      <c r="Q1522" s="351"/>
      <c r="R1522"/>
      <c r="S1522"/>
      <c r="T1522"/>
      <c r="U1522"/>
      <c r="V1522"/>
      <c r="W1522"/>
      <c r="X1522"/>
      <c r="Y1522"/>
      <c r="Z1522"/>
      <c r="AA1522" s="465"/>
      <c r="AB1522"/>
      <c r="AC1522"/>
      <c r="AD1522" s="465"/>
      <c r="AE1522"/>
      <c r="AF1522"/>
      <c r="AG1522" s="465"/>
      <c r="AH1522"/>
      <c r="AI1522"/>
      <c r="AJ1522" s="465"/>
      <c r="AK1522"/>
      <c r="AL1522"/>
      <c r="AM1522" s="465"/>
      <c r="AN1522"/>
      <c r="AO1522"/>
      <c r="AP1522" s="465"/>
      <c r="AQ1522"/>
      <c r="AR1522"/>
      <c r="AS1522" s="465"/>
      <c r="AT1522" s="495"/>
      <c r="AU1522"/>
      <c r="AV1522" s="465"/>
      <c r="AW1522" s="495"/>
      <c r="AX1522" s="495"/>
      <c r="AY1522" s="465"/>
      <c r="AZ1522" s="458">
        <f t="shared" si="430"/>
        <v>0</v>
      </c>
      <c r="BA1522" s="86">
        <f t="shared" si="425"/>
        <v>0</v>
      </c>
      <c r="BB1522"/>
      <c r="BC1522" s="465"/>
      <c r="BD1522" s="253">
        <v>0</v>
      </c>
      <c r="BE1522" s="66">
        <f t="shared" si="426"/>
        <v>0</v>
      </c>
      <c r="BF1522" s="85">
        <f t="shared" si="427"/>
        <v>0</v>
      </c>
      <c r="BG1522"/>
      <c r="BH1522"/>
      <c r="BI1522"/>
      <c r="BJ1522"/>
      <c r="BK1522"/>
      <c r="BL1522"/>
      <c r="BM1522"/>
      <c r="BN1522"/>
      <c r="BO1522"/>
      <c r="BP1522"/>
      <c r="BQ1522"/>
      <c r="BR1522"/>
      <c r="BS1522"/>
      <c r="BT1522"/>
      <c r="BU1522"/>
      <c r="BV1522"/>
      <c r="BW1522"/>
      <c r="BX1522"/>
      <c r="BY1522"/>
      <c r="BZ1522"/>
      <c r="CA1522"/>
      <c r="CB1522"/>
      <c r="CC1522"/>
      <c r="CD1522"/>
      <c r="CE1522"/>
      <c r="CF1522"/>
      <c r="CG1522"/>
      <c r="CH1522"/>
      <c r="CI1522"/>
      <c r="CJ1522"/>
      <c r="CK1522"/>
      <c r="CL1522"/>
      <c r="CM1522"/>
      <c r="CN1522"/>
      <c r="CO1522"/>
      <c r="CP1522"/>
      <c r="CQ1522"/>
      <c r="CR1522"/>
      <c r="CS1522"/>
      <c r="CT1522"/>
      <c r="CU1522"/>
      <c r="CV1522"/>
      <c r="CW1522"/>
      <c r="CX1522"/>
      <c r="CY1522"/>
      <c r="CZ1522"/>
      <c r="DA1522"/>
      <c r="DB1522"/>
      <c r="DC1522"/>
      <c r="DD1522"/>
      <c r="DE1522"/>
      <c r="DF1522"/>
      <c r="DG1522"/>
      <c r="DH1522"/>
      <c r="DI1522"/>
      <c r="DJ1522"/>
      <c r="DK1522"/>
      <c r="DL1522"/>
      <c r="DM1522"/>
      <c r="DN1522"/>
      <c r="DO1522"/>
      <c r="DP1522"/>
      <c r="DQ1522"/>
      <c r="DR1522"/>
      <c r="DS1522"/>
      <c r="DT1522"/>
      <c r="DU1522"/>
      <c r="DV1522"/>
      <c r="DW1522"/>
      <c r="DX1522"/>
      <c r="DY1522"/>
      <c r="DZ1522"/>
      <c r="EA1522"/>
      <c r="EB1522"/>
    </row>
    <row r="1523" spans="1:132" x14ac:dyDescent="0.25">
      <c r="A1523" s="287"/>
      <c r="B1523" s="275"/>
      <c r="C1523" s="270"/>
      <c r="D1523" s="357"/>
      <c r="E1523" s="365"/>
      <c r="F1523" s="370"/>
      <c r="G1523" s="374"/>
      <c r="H1523" s="52">
        <f t="shared" si="424"/>
        <v>0</v>
      </c>
      <c r="I1523" s="360"/>
      <c r="J1523" s="55"/>
      <c r="K1523" s="361">
        <f t="shared" si="422"/>
        <v>0</v>
      </c>
      <c r="L1523" s="469">
        <f t="shared" si="423"/>
        <v>0</v>
      </c>
      <c r="M1523" s="351"/>
      <c r="N1523" s="351"/>
      <c r="O1523" s="351"/>
      <c r="P1523" s="351"/>
      <c r="Q1523" s="351"/>
      <c r="R1523"/>
      <c r="S1523"/>
      <c r="T1523"/>
      <c r="U1523"/>
      <c r="V1523"/>
      <c r="W1523"/>
      <c r="X1523"/>
      <c r="Y1523"/>
      <c r="Z1523"/>
      <c r="AA1523" s="465"/>
      <c r="AB1523"/>
      <c r="AC1523"/>
      <c r="AD1523" s="465"/>
      <c r="AE1523"/>
      <c r="AF1523"/>
      <c r="AG1523" s="465"/>
      <c r="AH1523"/>
      <c r="AI1523"/>
      <c r="AJ1523" s="465"/>
      <c r="AK1523"/>
      <c r="AL1523"/>
      <c r="AM1523" s="465"/>
      <c r="AN1523"/>
      <c r="AO1523"/>
      <c r="AP1523" s="465"/>
      <c r="AQ1523"/>
      <c r="AR1523"/>
      <c r="AS1523" s="465"/>
      <c r="AT1523" s="495"/>
      <c r="AU1523"/>
      <c r="AV1523" s="465"/>
      <c r="AW1523" s="495"/>
      <c r="AX1523" s="495"/>
      <c r="AY1523" s="465"/>
      <c r="AZ1523" s="458">
        <f t="shared" si="430"/>
        <v>0</v>
      </c>
      <c r="BA1523" s="86">
        <f t="shared" si="425"/>
        <v>0</v>
      </c>
      <c r="BB1523"/>
      <c r="BC1523" s="465"/>
      <c r="BD1523" s="253">
        <v>0</v>
      </c>
      <c r="BE1523" s="66">
        <f t="shared" si="426"/>
        <v>0</v>
      </c>
      <c r="BF1523" s="85">
        <f t="shared" si="427"/>
        <v>0</v>
      </c>
      <c r="BG1523"/>
      <c r="BH1523"/>
      <c r="BI1523"/>
      <c r="BJ1523"/>
      <c r="BK1523"/>
      <c r="BL1523"/>
      <c r="BM1523"/>
      <c r="BN1523"/>
      <c r="BO1523"/>
      <c r="BP1523"/>
      <c r="BQ1523"/>
      <c r="BR1523"/>
      <c r="BS1523"/>
      <c r="BT1523"/>
      <c r="BU1523"/>
      <c r="BV1523"/>
      <c r="BW1523"/>
      <c r="BX1523"/>
      <c r="BY1523"/>
      <c r="BZ1523"/>
      <c r="CA1523"/>
      <c r="CB1523"/>
      <c r="CC1523"/>
      <c r="CD1523"/>
      <c r="CE1523"/>
      <c r="CF1523"/>
      <c r="CG1523"/>
      <c r="CH1523"/>
      <c r="CI1523"/>
      <c r="CJ1523"/>
      <c r="CK1523"/>
      <c r="CL1523"/>
      <c r="CM1523"/>
      <c r="CN1523"/>
      <c r="CO1523"/>
      <c r="CP1523"/>
      <c r="CQ1523"/>
      <c r="CR1523"/>
      <c r="CS1523"/>
      <c r="CT1523"/>
      <c r="CU1523"/>
      <c r="CV1523"/>
      <c r="CW1523"/>
      <c r="CX1523"/>
      <c r="CY1523"/>
      <c r="CZ1523"/>
      <c r="DA1523"/>
      <c r="DB1523"/>
      <c r="DC1523"/>
      <c r="DD1523"/>
      <c r="DE1523"/>
      <c r="DF1523"/>
      <c r="DG1523"/>
      <c r="DH1523"/>
      <c r="DI1523"/>
      <c r="DJ1523"/>
      <c r="DK1523"/>
      <c r="DL1523"/>
      <c r="DM1523"/>
      <c r="DN1523"/>
      <c r="DO1523"/>
      <c r="DP1523"/>
      <c r="DQ1523"/>
      <c r="DR1523"/>
      <c r="DS1523"/>
      <c r="DT1523"/>
      <c r="DU1523"/>
      <c r="DV1523"/>
      <c r="DW1523"/>
      <c r="DX1523"/>
      <c r="DY1523"/>
      <c r="DZ1523"/>
      <c r="EA1523"/>
      <c r="EB1523"/>
    </row>
    <row r="1524" spans="1:132" x14ac:dyDescent="0.25">
      <c r="A1524" s="287"/>
      <c r="B1524" s="275" t="s">
        <v>1257</v>
      </c>
      <c r="C1524" s="270"/>
      <c r="D1524" s="357"/>
      <c r="E1524" s="365"/>
      <c r="F1524" s="370">
        <f>SUM(F1518:F1521)</f>
        <v>0</v>
      </c>
      <c r="G1524" s="374"/>
      <c r="H1524" s="52">
        <f>SUM(H1518:H1521)</f>
        <v>0</v>
      </c>
      <c r="I1524" s="360"/>
      <c r="J1524" s="55">
        <f>SUM(J1518:J1521)</f>
        <v>0</v>
      </c>
      <c r="K1524" s="361">
        <f t="shared" si="422"/>
        <v>0</v>
      </c>
      <c r="L1524" s="469">
        <f>SUM(L1518:L1521)</f>
        <v>0</v>
      </c>
      <c r="M1524" s="351"/>
      <c r="N1524" s="351"/>
      <c r="O1524" s="351"/>
      <c r="P1524" s="351"/>
      <c r="Q1524" s="351"/>
      <c r="R1524"/>
      <c r="S1524"/>
      <c r="T1524"/>
      <c r="U1524"/>
      <c r="V1524"/>
      <c r="W1524"/>
      <c r="X1524"/>
      <c r="Y1524"/>
      <c r="Z1524"/>
      <c r="AA1524" s="465"/>
      <c r="AB1524"/>
      <c r="AC1524"/>
      <c r="AD1524" s="465"/>
      <c r="AE1524"/>
      <c r="AF1524"/>
      <c r="AG1524" s="465"/>
      <c r="AH1524"/>
      <c r="AI1524"/>
      <c r="AJ1524" s="465"/>
      <c r="AK1524"/>
      <c r="AL1524"/>
      <c r="AM1524" s="465"/>
      <c r="AN1524"/>
      <c r="AO1524"/>
      <c r="AP1524" s="465"/>
      <c r="AQ1524"/>
      <c r="AR1524"/>
      <c r="AS1524" s="465"/>
      <c r="AT1524" s="495"/>
      <c r="AU1524"/>
      <c r="AV1524" s="465"/>
      <c r="AW1524" s="495"/>
      <c r="AX1524" s="495"/>
      <c r="AY1524" s="465"/>
      <c r="AZ1524" s="458">
        <f t="shared" si="430"/>
        <v>0</v>
      </c>
      <c r="BA1524" s="86">
        <f t="shared" si="425"/>
        <v>0</v>
      </c>
      <c r="BB1524"/>
      <c r="BC1524" s="465"/>
      <c r="BD1524" s="253">
        <v>0</v>
      </c>
      <c r="BE1524" s="66">
        <f t="shared" si="426"/>
        <v>0</v>
      </c>
      <c r="BF1524" s="85">
        <f t="shared" si="427"/>
        <v>0</v>
      </c>
      <c r="BG1524"/>
      <c r="BH1524"/>
      <c r="BI1524"/>
      <c r="BJ1524"/>
      <c r="BK1524"/>
      <c r="BL1524"/>
      <c r="BM1524"/>
      <c r="BN1524"/>
      <c r="BO1524"/>
      <c r="BP1524"/>
      <c r="BQ1524"/>
      <c r="BR1524"/>
      <c r="BS1524"/>
      <c r="BT1524"/>
      <c r="BU1524"/>
      <c r="BV1524"/>
      <c r="BW1524"/>
      <c r="BX1524"/>
      <c r="BY1524"/>
      <c r="BZ1524"/>
      <c r="CA1524"/>
      <c r="CB1524"/>
      <c r="CC1524"/>
      <c r="CD1524"/>
      <c r="CE1524"/>
      <c r="CF1524"/>
      <c r="CG1524"/>
      <c r="CH1524"/>
      <c r="CI1524"/>
      <c r="CJ1524"/>
      <c r="CK1524"/>
      <c r="CL1524"/>
      <c r="CM1524"/>
      <c r="CN1524"/>
      <c r="CO1524"/>
      <c r="CP1524"/>
      <c r="CQ1524"/>
      <c r="CR1524"/>
      <c r="CS1524"/>
      <c r="CT1524"/>
      <c r="CU1524"/>
      <c r="CV1524"/>
      <c r="CW1524"/>
      <c r="CX1524"/>
      <c r="CY1524"/>
      <c r="CZ1524"/>
      <c r="DA1524"/>
      <c r="DB1524"/>
      <c r="DC1524"/>
      <c r="DD1524"/>
      <c r="DE1524"/>
      <c r="DF1524"/>
      <c r="DG1524"/>
      <c r="DH1524"/>
      <c r="DI1524"/>
      <c r="DJ1524"/>
      <c r="DK1524"/>
      <c r="DL1524"/>
      <c r="DM1524"/>
      <c r="DN1524"/>
      <c r="DO1524"/>
      <c r="DP1524"/>
      <c r="DQ1524"/>
      <c r="DR1524"/>
      <c r="DS1524"/>
      <c r="DT1524"/>
      <c r="DU1524"/>
      <c r="DV1524"/>
      <c r="DW1524"/>
      <c r="DX1524"/>
      <c r="DY1524"/>
      <c r="DZ1524"/>
      <c r="EA1524"/>
      <c r="EB1524"/>
    </row>
    <row r="1525" spans="1:132" x14ac:dyDescent="0.25">
      <c r="A1525" s="270"/>
      <c r="B1525" s="297"/>
      <c r="C1525" s="270"/>
      <c r="D1525" s="357"/>
      <c r="E1525" s="357"/>
      <c r="F1525" s="370" t="str">
        <f t="shared" si="419"/>
        <v xml:space="preserve"> </v>
      </c>
      <c r="G1525" s="374"/>
      <c r="H1525" s="52"/>
      <c r="I1525" s="360"/>
      <c r="J1525" s="55"/>
      <c r="K1525" s="361"/>
      <c r="L1525" s="469"/>
      <c r="M1525" s="351"/>
      <c r="N1525" s="351"/>
      <c r="O1525" s="351"/>
      <c r="P1525" s="351"/>
      <c r="Q1525" s="351"/>
      <c r="R1525"/>
      <c r="S1525"/>
      <c r="T1525"/>
      <c r="U1525"/>
      <c r="V1525"/>
      <c r="W1525"/>
      <c r="X1525"/>
      <c r="Y1525"/>
      <c r="Z1525"/>
      <c r="AA1525" s="465"/>
      <c r="AB1525"/>
      <c r="AC1525"/>
      <c r="AD1525" s="465"/>
      <c r="AE1525"/>
      <c r="AF1525"/>
      <c r="AG1525" s="465"/>
      <c r="AH1525"/>
      <c r="AI1525"/>
      <c r="AJ1525" s="465"/>
      <c r="AK1525"/>
      <c r="AL1525"/>
      <c r="AM1525" s="465"/>
      <c r="AN1525"/>
      <c r="AO1525"/>
      <c r="AP1525" s="465"/>
      <c r="AQ1525"/>
      <c r="AR1525"/>
      <c r="AS1525" s="465"/>
      <c r="AT1525" s="495"/>
      <c r="AU1525"/>
      <c r="AV1525" s="465"/>
      <c r="AW1525" s="495"/>
      <c r="AX1525" s="495"/>
      <c r="AY1525" s="465"/>
      <c r="AZ1525" s="458">
        <f t="shared" si="430"/>
        <v>0</v>
      </c>
      <c r="BA1525" s="86">
        <f t="shared" si="425"/>
        <v>0</v>
      </c>
      <c r="BB1525"/>
      <c r="BC1525" s="465"/>
      <c r="BD1525" s="253">
        <v>0</v>
      </c>
      <c r="BE1525" s="66">
        <f t="shared" si="426"/>
        <v>0</v>
      </c>
      <c r="BF1525" s="85">
        <f t="shared" si="427"/>
        <v>0</v>
      </c>
      <c r="BG1525"/>
      <c r="BH1525"/>
      <c r="BI1525"/>
      <c r="BJ1525"/>
      <c r="BK1525"/>
      <c r="BL1525"/>
      <c r="BM1525"/>
      <c r="BN1525"/>
      <c r="BO1525"/>
      <c r="BP1525"/>
      <c r="BQ1525"/>
      <c r="BR1525"/>
      <c r="BS1525"/>
      <c r="BT1525"/>
      <c r="BU1525"/>
      <c r="BV1525"/>
      <c r="BW1525"/>
      <c r="BX1525"/>
      <c r="BY1525"/>
      <c r="BZ1525"/>
      <c r="CA1525"/>
      <c r="CB1525"/>
      <c r="CC1525"/>
      <c r="CD1525"/>
      <c r="CE1525"/>
      <c r="CF1525"/>
      <c r="CG1525"/>
      <c r="CH1525"/>
      <c r="CI1525"/>
      <c r="CJ1525"/>
      <c r="CK1525"/>
      <c r="CL1525"/>
      <c r="CM1525"/>
      <c r="CN1525"/>
      <c r="CO1525"/>
      <c r="CP1525"/>
      <c r="CQ1525"/>
      <c r="CR1525"/>
      <c r="CS1525"/>
      <c r="CT1525"/>
      <c r="CU1525"/>
      <c r="CV1525"/>
      <c r="CW1525"/>
      <c r="CX1525"/>
      <c r="CY1525"/>
      <c r="CZ1525"/>
      <c r="DA1525"/>
      <c r="DB1525"/>
      <c r="DC1525"/>
      <c r="DD1525"/>
      <c r="DE1525"/>
      <c r="DF1525"/>
      <c r="DG1525"/>
      <c r="DH1525"/>
      <c r="DI1525"/>
      <c r="DJ1525"/>
      <c r="DK1525"/>
      <c r="DL1525"/>
      <c r="DM1525"/>
      <c r="DN1525"/>
      <c r="DO1525"/>
      <c r="DP1525"/>
      <c r="DQ1525"/>
      <c r="DR1525"/>
      <c r="DS1525"/>
      <c r="DT1525"/>
      <c r="DU1525"/>
      <c r="DV1525"/>
      <c r="DW1525"/>
      <c r="DX1525"/>
      <c r="DY1525"/>
      <c r="DZ1525"/>
      <c r="EA1525"/>
      <c r="EB1525"/>
    </row>
    <row r="1526" spans="1:132" x14ac:dyDescent="0.25">
      <c r="A1526" s="272" t="str">
        <f>A1461</f>
        <v>I.4.</v>
      </c>
      <c r="B1526" s="289" t="str">
        <f>B1461&amp;" ukupno:"</f>
        <v>Monterski radovi ukupno:</v>
      </c>
      <c r="C1526" s="270"/>
      <c r="D1526" s="357"/>
      <c r="E1526" s="365"/>
      <c r="F1526" s="385">
        <f>SUM(F1464:F1514)+F1524</f>
        <v>0</v>
      </c>
      <c r="G1526" s="374"/>
      <c r="H1526" s="52"/>
      <c r="I1526" s="360"/>
      <c r="J1526" s="55"/>
      <c r="K1526" s="361"/>
      <c r="L1526" s="469"/>
      <c r="M1526" s="351"/>
      <c r="N1526" s="351"/>
      <c r="O1526" s="351"/>
      <c r="P1526" s="351"/>
      <c r="Q1526" s="351"/>
      <c r="R1526"/>
      <c r="S1526"/>
      <c r="T1526"/>
      <c r="U1526"/>
      <c r="V1526"/>
      <c r="W1526"/>
      <c r="X1526"/>
      <c r="Y1526"/>
      <c r="Z1526"/>
      <c r="AA1526" s="465"/>
      <c r="AB1526"/>
      <c r="AC1526"/>
      <c r="AD1526" s="465"/>
      <c r="AE1526"/>
      <c r="AF1526"/>
      <c r="AG1526" s="465"/>
      <c r="AH1526"/>
      <c r="AI1526"/>
      <c r="AJ1526" s="465"/>
      <c r="AK1526"/>
      <c r="AL1526"/>
      <c r="AM1526" s="465"/>
      <c r="AN1526"/>
      <c r="AO1526"/>
      <c r="AP1526" s="465"/>
      <c r="AQ1526"/>
      <c r="AR1526"/>
      <c r="AS1526" s="465"/>
      <c r="AT1526" s="495"/>
      <c r="AU1526"/>
      <c r="AV1526" s="465"/>
      <c r="AW1526" s="495"/>
      <c r="AX1526" s="495"/>
      <c r="AY1526" s="465"/>
      <c r="AZ1526" s="458">
        <f t="shared" si="430"/>
        <v>0</v>
      </c>
      <c r="BA1526" s="86">
        <f t="shared" si="425"/>
        <v>0</v>
      </c>
      <c r="BB1526"/>
      <c r="BC1526" s="465"/>
      <c r="BD1526" s="253">
        <v>0</v>
      </c>
      <c r="BE1526" s="66">
        <f t="shared" si="426"/>
        <v>0</v>
      </c>
      <c r="BF1526" s="85">
        <f t="shared" si="427"/>
        <v>0</v>
      </c>
      <c r="BG1526"/>
      <c r="BH1526"/>
      <c r="BI1526"/>
      <c r="BJ1526"/>
      <c r="BK1526"/>
      <c r="BL1526"/>
      <c r="BM1526"/>
      <c r="BN1526"/>
      <c r="BO1526"/>
      <c r="BP1526"/>
      <c r="BQ1526"/>
      <c r="BR1526"/>
      <c r="BS1526"/>
      <c r="BT1526"/>
      <c r="BU1526"/>
      <c r="BV1526"/>
      <c r="BW1526"/>
      <c r="BX1526"/>
      <c r="BY1526"/>
      <c r="BZ1526"/>
      <c r="CA1526"/>
      <c r="CB1526"/>
      <c r="CC1526"/>
      <c r="CD1526"/>
      <c r="CE1526"/>
      <c r="CF1526"/>
      <c r="CG1526"/>
      <c r="CH1526"/>
      <c r="CI1526"/>
      <c r="CJ1526"/>
      <c r="CK1526"/>
      <c r="CL1526"/>
      <c r="CM1526"/>
      <c r="CN1526"/>
      <c r="CO1526"/>
      <c r="CP1526"/>
      <c r="CQ1526"/>
      <c r="CR1526"/>
      <c r="CS1526"/>
      <c r="CT1526"/>
      <c r="CU1526"/>
      <c r="CV1526"/>
      <c r="CW1526"/>
      <c r="CX1526"/>
      <c r="CY1526"/>
      <c r="CZ1526"/>
      <c r="DA1526"/>
      <c r="DB1526"/>
      <c r="DC1526"/>
      <c r="DD1526"/>
      <c r="DE1526"/>
      <c r="DF1526"/>
      <c r="DG1526"/>
      <c r="DH1526"/>
      <c r="DI1526"/>
      <c r="DJ1526"/>
      <c r="DK1526"/>
      <c r="DL1526"/>
      <c r="DM1526"/>
      <c r="DN1526"/>
      <c r="DO1526"/>
      <c r="DP1526"/>
      <c r="DQ1526"/>
      <c r="DR1526"/>
      <c r="DS1526"/>
      <c r="DT1526"/>
      <c r="DU1526"/>
      <c r="DV1526"/>
      <c r="DW1526"/>
      <c r="DX1526"/>
      <c r="DY1526"/>
      <c r="DZ1526"/>
      <c r="EA1526"/>
      <c r="EB1526"/>
    </row>
    <row r="1527" spans="1:132" x14ac:dyDescent="0.25">
      <c r="A1527" s="272"/>
      <c r="B1527" s="289"/>
      <c r="C1527" s="270"/>
      <c r="D1527" s="357"/>
      <c r="E1527" s="365"/>
      <c r="F1527" s="385"/>
      <c r="G1527" s="374"/>
      <c r="H1527" s="52"/>
      <c r="I1527" s="360"/>
      <c r="J1527" s="55"/>
      <c r="K1527" s="361"/>
      <c r="L1527" s="469"/>
      <c r="M1527" s="351"/>
      <c r="N1527" s="351"/>
      <c r="O1527" s="351"/>
      <c r="P1527" s="351"/>
      <c r="Q1527" s="351"/>
      <c r="R1527"/>
      <c r="S1527"/>
      <c r="T1527"/>
      <c r="U1527"/>
      <c r="V1527"/>
      <c r="W1527"/>
      <c r="X1527"/>
      <c r="Y1527"/>
      <c r="Z1527"/>
      <c r="AA1527" s="465"/>
      <c r="AB1527"/>
      <c r="AC1527"/>
      <c r="AD1527" s="465"/>
      <c r="AE1527"/>
      <c r="AF1527"/>
      <c r="AG1527" s="465"/>
      <c r="AH1527"/>
      <c r="AI1527"/>
      <c r="AJ1527" s="465"/>
      <c r="AK1527"/>
      <c r="AL1527"/>
      <c r="AM1527" s="465"/>
      <c r="AN1527"/>
      <c r="AO1527"/>
      <c r="AP1527" s="465"/>
      <c r="AQ1527"/>
      <c r="AR1527"/>
      <c r="AS1527" s="465"/>
      <c r="AT1527" s="495"/>
      <c r="AU1527"/>
      <c r="AV1527" s="465"/>
      <c r="AW1527" s="495"/>
      <c r="AX1527" s="495"/>
      <c r="AY1527" s="465"/>
      <c r="AZ1527" s="458">
        <f t="shared" si="430"/>
        <v>0</v>
      </c>
      <c r="BA1527" s="86">
        <f t="shared" si="425"/>
        <v>0</v>
      </c>
      <c r="BB1527"/>
      <c r="BC1527" s="465"/>
      <c r="BD1527" s="253">
        <v>0</v>
      </c>
      <c r="BE1527" s="66">
        <f t="shared" si="426"/>
        <v>0</v>
      </c>
      <c r="BF1527" s="85">
        <f t="shared" si="427"/>
        <v>0</v>
      </c>
      <c r="BG1527"/>
      <c r="BH1527"/>
      <c r="BI1527"/>
      <c r="BJ1527"/>
      <c r="BK1527"/>
      <c r="BL1527"/>
      <c r="BM1527"/>
      <c r="BN1527"/>
      <c r="BO1527"/>
      <c r="BP1527"/>
      <c r="BQ1527"/>
      <c r="BR1527"/>
      <c r="BS1527"/>
      <c r="BT1527"/>
      <c r="BU1527"/>
      <c r="BV1527"/>
      <c r="BW1527"/>
      <c r="BX1527"/>
      <c r="BY1527"/>
      <c r="BZ1527"/>
      <c r="CA1527"/>
      <c r="CB1527"/>
      <c r="CC1527"/>
      <c r="CD1527"/>
      <c r="CE1527"/>
      <c r="CF1527"/>
      <c r="CG1527"/>
      <c r="CH1527"/>
      <c r="CI1527"/>
      <c r="CJ1527"/>
      <c r="CK1527"/>
      <c r="CL1527"/>
      <c r="CM1527"/>
      <c r="CN1527"/>
      <c r="CO1527"/>
      <c r="CP1527"/>
      <c r="CQ1527"/>
      <c r="CR1527"/>
      <c r="CS1527"/>
      <c r="CT1527"/>
      <c r="CU1527"/>
      <c r="CV1527"/>
      <c r="CW1527"/>
      <c r="CX1527"/>
      <c r="CY1527"/>
      <c r="CZ1527"/>
      <c r="DA1527"/>
      <c r="DB1527"/>
      <c r="DC1527"/>
      <c r="DD1527"/>
      <c r="DE1527"/>
      <c r="DF1527"/>
      <c r="DG1527"/>
      <c r="DH1527"/>
      <c r="DI1527"/>
      <c r="DJ1527"/>
      <c r="DK1527"/>
      <c r="DL1527"/>
      <c r="DM1527"/>
      <c r="DN1527"/>
      <c r="DO1527"/>
      <c r="DP1527"/>
      <c r="DQ1527"/>
      <c r="DR1527"/>
      <c r="DS1527"/>
      <c r="DT1527"/>
      <c r="DU1527"/>
      <c r="DV1527"/>
      <c r="DW1527"/>
      <c r="DX1527"/>
      <c r="DY1527"/>
      <c r="DZ1527"/>
      <c r="EA1527"/>
      <c r="EB1527"/>
    </row>
    <row r="1528" spans="1:132" x14ac:dyDescent="0.25">
      <c r="A1528" s="266" t="s">
        <v>1123</v>
      </c>
      <c r="B1528" s="267" t="s">
        <v>1258</v>
      </c>
      <c r="C1528" s="352"/>
      <c r="D1528" s="353"/>
      <c r="E1528" s="386"/>
      <c r="F1528" s="387">
        <f>F1526+F1446+F1459+F1427</f>
        <v>0</v>
      </c>
      <c r="G1528" s="388"/>
      <c r="H1528" s="389">
        <f>H1526+H1446+H1459+H1427</f>
        <v>0</v>
      </c>
      <c r="I1528" s="390"/>
      <c r="J1528" s="389">
        <f>J1526+J1446+J1459+J1427</f>
        <v>0</v>
      </c>
      <c r="K1528" s="390"/>
      <c r="L1528" s="487">
        <f>L1526+L1446+L1459+L1427</f>
        <v>0</v>
      </c>
      <c r="M1528" s="351"/>
      <c r="N1528" s="351"/>
      <c r="O1528" s="351"/>
      <c r="P1528" s="351"/>
      <c r="Q1528" s="351"/>
      <c r="R1528"/>
      <c r="S1528"/>
      <c r="T1528"/>
      <c r="U1528"/>
      <c r="V1528"/>
      <c r="W1528"/>
      <c r="X1528"/>
      <c r="Y1528"/>
      <c r="Z1528"/>
      <c r="AA1528" s="465"/>
      <c r="AB1528"/>
      <c r="AC1528"/>
      <c r="AD1528" s="465"/>
      <c r="AE1528"/>
      <c r="AF1528"/>
      <c r="AG1528" s="465"/>
      <c r="AH1528"/>
      <c r="AI1528"/>
      <c r="AJ1528" s="465"/>
      <c r="AK1528"/>
      <c r="AL1528"/>
      <c r="AM1528" s="465"/>
      <c r="AN1528"/>
      <c r="AO1528"/>
      <c r="AP1528" s="465"/>
      <c r="AQ1528"/>
      <c r="AR1528"/>
      <c r="AS1528" s="465"/>
      <c r="AT1528" s="495"/>
      <c r="AU1528"/>
      <c r="AV1528" s="465"/>
      <c r="AW1528" s="495"/>
      <c r="AX1528" s="495"/>
      <c r="AY1528" s="465"/>
      <c r="AZ1528" s="458">
        <f t="shared" si="430"/>
        <v>0</v>
      </c>
      <c r="BA1528" s="86">
        <f t="shared" si="425"/>
        <v>0</v>
      </c>
      <c r="BB1528"/>
      <c r="BC1528" s="465"/>
      <c r="BD1528" s="253">
        <v>0</v>
      </c>
      <c r="BE1528" s="66">
        <f t="shared" si="426"/>
        <v>0</v>
      </c>
      <c r="BF1528" s="85">
        <f t="shared" si="427"/>
        <v>0</v>
      </c>
      <c r="BG1528"/>
      <c r="BH1528"/>
      <c r="BI1528"/>
      <c r="BJ1528"/>
      <c r="BK1528"/>
      <c r="BL1528"/>
      <c r="BM1528"/>
      <c r="BN1528"/>
      <c r="BO1528"/>
      <c r="BP1528"/>
      <c r="BQ1528"/>
      <c r="BR1528"/>
      <c r="BS1528"/>
      <c r="BT1528"/>
      <c r="BU1528"/>
      <c r="BV1528"/>
      <c r="BW1528"/>
      <c r="BX1528"/>
      <c r="BY1528"/>
      <c r="BZ1528"/>
      <c r="CA1528"/>
      <c r="CB1528"/>
      <c r="CC1528"/>
      <c r="CD1528"/>
      <c r="CE1528"/>
      <c r="CF1528"/>
      <c r="CG1528"/>
      <c r="CH1528"/>
      <c r="CI1528"/>
      <c r="CJ1528"/>
      <c r="CK1528"/>
      <c r="CL1528"/>
      <c r="CM1528"/>
      <c r="CN1528"/>
      <c r="CO1528"/>
      <c r="CP1528"/>
      <c r="CQ1528"/>
      <c r="CR1528"/>
      <c r="CS1528"/>
      <c r="CT1528"/>
      <c r="CU1528"/>
      <c r="CV1528"/>
      <c r="CW1528"/>
      <c r="CX1528"/>
      <c r="CY1528"/>
      <c r="CZ1528"/>
      <c r="DA1528"/>
      <c r="DB1528"/>
      <c r="DC1528"/>
      <c r="DD1528"/>
      <c r="DE1528"/>
      <c r="DF1528"/>
      <c r="DG1528"/>
      <c r="DH1528"/>
      <c r="DI1528"/>
      <c r="DJ1528"/>
      <c r="DK1528"/>
      <c r="DL1528"/>
      <c r="DM1528"/>
      <c r="DN1528"/>
      <c r="DO1528"/>
      <c r="DP1528"/>
      <c r="DQ1528"/>
      <c r="DR1528"/>
      <c r="DS1528"/>
      <c r="DT1528"/>
      <c r="DU1528"/>
      <c r="DV1528"/>
      <c r="DW1528"/>
      <c r="DX1528"/>
      <c r="DY1528"/>
      <c r="DZ1528"/>
      <c r="EA1528"/>
      <c r="EB1528"/>
    </row>
    <row r="1529" spans="1:132" x14ac:dyDescent="0.25">
      <c r="A1529" s="300"/>
      <c r="B1529" s="301"/>
      <c r="C1529" s="391"/>
      <c r="D1529" s="392"/>
      <c r="E1529" s="393"/>
      <c r="F1529" s="394"/>
      <c r="G1529" s="374"/>
      <c r="H1529" s="52"/>
      <c r="I1529" s="360"/>
      <c r="J1529" s="55"/>
      <c r="K1529" s="361"/>
      <c r="L1529" s="469"/>
      <c r="M1529" s="351"/>
      <c r="N1529" s="351"/>
      <c r="O1529" s="351"/>
      <c r="P1529" s="351"/>
      <c r="Q1529" s="351"/>
      <c r="R1529"/>
      <c r="S1529"/>
      <c r="T1529"/>
      <c r="U1529"/>
      <c r="V1529"/>
      <c r="W1529"/>
      <c r="X1529"/>
      <c r="Y1529"/>
      <c r="Z1529"/>
      <c r="AA1529" s="465"/>
      <c r="AB1529"/>
      <c r="AC1529"/>
      <c r="AD1529" s="465"/>
      <c r="AE1529"/>
      <c r="AF1529"/>
      <c r="AG1529" s="465"/>
      <c r="AH1529"/>
      <c r="AI1529"/>
      <c r="AJ1529" s="465"/>
      <c r="AK1529"/>
      <c r="AL1529"/>
      <c r="AM1529" s="465"/>
      <c r="AN1529"/>
      <c r="AO1529"/>
      <c r="AP1529" s="465"/>
      <c r="AQ1529"/>
      <c r="AR1529"/>
      <c r="AS1529" s="465"/>
      <c r="AT1529" s="495"/>
      <c r="AU1529"/>
      <c r="AV1529" s="465"/>
      <c r="AW1529" s="495"/>
      <c r="AX1529" s="495"/>
      <c r="AY1529" s="465"/>
      <c r="AZ1529" s="458">
        <f t="shared" si="430"/>
        <v>0</v>
      </c>
      <c r="BA1529" s="86">
        <f t="shared" si="425"/>
        <v>0</v>
      </c>
      <c r="BB1529"/>
      <c r="BC1529" s="465"/>
      <c r="BD1529" s="253">
        <v>0</v>
      </c>
      <c r="BE1529" s="66">
        <f t="shared" si="426"/>
        <v>0</v>
      </c>
      <c r="BF1529" s="85">
        <f t="shared" si="427"/>
        <v>0</v>
      </c>
      <c r="BG1529"/>
      <c r="BH1529"/>
      <c r="BI1529"/>
      <c r="BJ1529"/>
      <c r="BK1529"/>
      <c r="BL1529"/>
      <c r="BM1529"/>
      <c r="BN1529"/>
      <c r="BO1529"/>
      <c r="BP1529"/>
      <c r="BQ1529"/>
      <c r="BR1529"/>
      <c r="BS1529"/>
      <c r="BT1529"/>
      <c r="BU1529"/>
      <c r="BV1529"/>
      <c r="BW1529"/>
      <c r="BX1529"/>
      <c r="BY1529"/>
      <c r="BZ1529"/>
      <c r="CA1529"/>
      <c r="CB1529"/>
      <c r="CC1529"/>
      <c r="CD1529"/>
      <c r="CE1529"/>
      <c r="CF1529"/>
      <c r="CG1529"/>
      <c r="CH1529"/>
      <c r="CI1529"/>
      <c r="CJ1529"/>
      <c r="CK1529"/>
      <c r="CL1529"/>
      <c r="CM1529"/>
      <c r="CN1529"/>
      <c r="CO1529"/>
      <c r="CP1529"/>
      <c r="CQ1529"/>
      <c r="CR1529"/>
      <c r="CS1529"/>
      <c r="CT1529"/>
      <c r="CU1529"/>
      <c r="CV1529"/>
      <c r="CW1529"/>
      <c r="CX1529"/>
      <c r="CY1529"/>
      <c r="CZ1529"/>
      <c r="DA1529"/>
      <c r="DB1529"/>
      <c r="DC1529"/>
      <c r="DD1529"/>
      <c r="DE1529"/>
      <c r="DF1529"/>
      <c r="DG1529"/>
      <c r="DH1529"/>
      <c r="DI1529"/>
      <c r="DJ1529"/>
      <c r="DK1529"/>
      <c r="DL1529"/>
      <c r="DM1529"/>
      <c r="DN1529"/>
      <c r="DO1529"/>
      <c r="DP1529"/>
      <c r="DQ1529"/>
      <c r="DR1529"/>
      <c r="DS1529"/>
      <c r="DT1529"/>
      <c r="DU1529"/>
      <c r="DV1529"/>
      <c r="DW1529"/>
      <c r="DX1529"/>
      <c r="DY1529"/>
      <c r="DZ1529"/>
      <c r="EA1529"/>
      <c r="EB1529"/>
    </row>
    <row r="1530" spans="1:132" x14ac:dyDescent="0.25">
      <c r="A1530" s="266" t="s">
        <v>1259</v>
      </c>
      <c r="B1530" s="267" t="s">
        <v>1260</v>
      </c>
      <c r="C1530" s="352"/>
      <c r="D1530" s="352"/>
      <c r="E1530" s="353"/>
      <c r="F1530" s="354"/>
      <c r="G1530" s="388"/>
      <c r="H1530" s="389"/>
      <c r="I1530" s="390"/>
      <c r="J1530" s="389"/>
      <c r="K1530" s="390"/>
      <c r="L1530" s="487"/>
      <c r="M1530" s="351"/>
      <c r="N1530" s="351"/>
      <c r="O1530" s="351"/>
      <c r="P1530" s="351"/>
      <c r="Q1530" s="351"/>
      <c r="R1530"/>
      <c r="S1530"/>
      <c r="T1530"/>
      <c r="U1530"/>
      <c r="V1530"/>
      <c r="W1530"/>
      <c r="X1530"/>
      <c r="Y1530"/>
      <c r="Z1530"/>
      <c r="AA1530" s="465"/>
      <c r="AB1530"/>
      <c r="AC1530"/>
      <c r="AD1530" s="465"/>
      <c r="AE1530"/>
      <c r="AF1530"/>
      <c r="AG1530" s="465"/>
      <c r="AH1530"/>
      <c r="AI1530"/>
      <c r="AJ1530" s="465"/>
      <c r="AK1530"/>
      <c r="AL1530"/>
      <c r="AM1530" s="465"/>
      <c r="AN1530"/>
      <c r="AO1530"/>
      <c r="AP1530" s="465"/>
      <c r="AQ1530"/>
      <c r="AR1530"/>
      <c r="AS1530" s="465"/>
      <c r="AT1530" s="495"/>
      <c r="AU1530"/>
      <c r="AV1530" s="465"/>
      <c r="AW1530" s="495"/>
      <c r="AX1530" s="495"/>
      <c r="AY1530" s="465"/>
      <c r="AZ1530" s="458">
        <f t="shared" si="430"/>
        <v>0</v>
      </c>
      <c r="BA1530" s="86">
        <f t="shared" si="425"/>
        <v>0</v>
      </c>
      <c r="BB1530"/>
      <c r="BC1530" s="465"/>
      <c r="BD1530" s="253">
        <v>0</v>
      </c>
      <c r="BE1530" s="66">
        <f t="shared" si="426"/>
        <v>0</v>
      </c>
      <c r="BF1530" s="85">
        <f t="shared" si="427"/>
        <v>0</v>
      </c>
      <c r="BG1530"/>
      <c r="BH1530"/>
      <c r="BI1530"/>
      <c r="BJ1530"/>
      <c r="BK1530"/>
      <c r="BL1530"/>
      <c r="BM1530"/>
      <c r="BN1530"/>
      <c r="BO1530"/>
      <c r="BP1530"/>
      <c r="BQ1530"/>
      <c r="BR1530"/>
      <c r="BS1530"/>
      <c r="BT1530"/>
      <c r="BU1530"/>
      <c r="BV1530"/>
      <c r="BW1530"/>
      <c r="BX1530"/>
      <c r="BY1530"/>
      <c r="BZ1530"/>
      <c r="CA1530"/>
      <c r="CB1530"/>
      <c r="CC1530"/>
      <c r="CD1530"/>
      <c r="CE1530"/>
      <c r="CF1530"/>
      <c r="CG1530"/>
      <c r="CH1530"/>
      <c r="CI1530"/>
      <c r="CJ1530"/>
      <c r="CK1530"/>
      <c r="CL1530"/>
      <c r="CM1530"/>
      <c r="CN1530"/>
      <c r="CO1530"/>
      <c r="CP1530"/>
      <c r="CQ1530"/>
      <c r="CR1530"/>
      <c r="CS1530"/>
      <c r="CT1530"/>
      <c r="CU1530"/>
      <c r="CV1530"/>
      <c r="CW1530"/>
      <c r="CX1530"/>
      <c r="CY1530"/>
      <c r="CZ1530"/>
      <c r="DA1530"/>
      <c r="DB1530"/>
      <c r="DC1530"/>
      <c r="DD1530"/>
      <c r="DE1530"/>
      <c r="DF1530"/>
      <c r="DG1530"/>
      <c r="DH1530"/>
      <c r="DI1530"/>
      <c r="DJ1530"/>
      <c r="DK1530"/>
      <c r="DL1530"/>
      <c r="DM1530"/>
      <c r="DN1530"/>
      <c r="DO1530"/>
      <c r="DP1530"/>
      <c r="DQ1530"/>
      <c r="DR1530"/>
      <c r="DS1530"/>
      <c r="DT1530"/>
      <c r="DU1530"/>
      <c r="DV1530"/>
      <c r="DW1530"/>
      <c r="DX1530"/>
      <c r="DY1530"/>
      <c r="DZ1530"/>
      <c r="EA1530"/>
      <c r="EB1530"/>
    </row>
    <row r="1531" spans="1:132" x14ac:dyDescent="0.25">
      <c r="A1531" s="270"/>
      <c r="B1531" s="271"/>
      <c r="C1531" s="270"/>
      <c r="D1531" s="270"/>
      <c r="E1531" s="357"/>
      <c r="F1531" s="358"/>
      <c r="G1531" s="374"/>
      <c r="H1531" s="52"/>
      <c r="I1531" s="360"/>
      <c r="J1531" s="55"/>
      <c r="K1531" s="361"/>
      <c r="L1531" s="469"/>
      <c r="M1531" s="351"/>
      <c r="N1531" s="351"/>
      <c r="O1531" s="351"/>
      <c r="P1531" s="351"/>
      <c r="Q1531" s="351"/>
      <c r="R1531"/>
      <c r="S1531"/>
      <c r="T1531"/>
      <c r="U1531"/>
      <c r="V1531"/>
      <c r="W1531"/>
      <c r="X1531"/>
      <c r="Y1531"/>
      <c r="Z1531"/>
      <c r="AA1531" s="465"/>
      <c r="AB1531"/>
      <c r="AC1531"/>
      <c r="AD1531" s="465"/>
      <c r="AE1531"/>
      <c r="AF1531"/>
      <c r="AG1531" s="465"/>
      <c r="AH1531"/>
      <c r="AI1531"/>
      <c r="AJ1531" s="465"/>
      <c r="AK1531"/>
      <c r="AL1531"/>
      <c r="AM1531" s="465"/>
      <c r="AN1531"/>
      <c r="AO1531"/>
      <c r="AP1531" s="465"/>
      <c r="AQ1531"/>
      <c r="AR1531"/>
      <c r="AS1531" s="465"/>
      <c r="AT1531" s="495"/>
      <c r="AU1531"/>
      <c r="AV1531" s="465"/>
      <c r="AW1531" s="495"/>
      <c r="AX1531" s="495"/>
      <c r="AY1531" s="465"/>
      <c r="AZ1531" s="458">
        <f t="shared" si="430"/>
        <v>0</v>
      </c>
      <c r="BA1531" s="86">
        <f t="shared" si="425"/>
        <v>0</v>
      </c>
      <c r="BB1531"/>
      <c r="BC1531" s="465"/>
      <c r="BD1531" s="253">
        <v>0</v>
      </c>
      <c r="BE1531" s="66">
        <f t="shared" si="426"/>
        <v>0</v>
      </c>
      <c r="BF1531" s="85">
        <f t="shared" si="427"/>
        <v>0</v>
      </c>
      <c r="BG1531"/>
      <c r="BH1531"/>
      <c r="BI1531"/>
      <c r="BJ1531"/>
      <c r="BK1531"/>
      <c r="BL1531"/>
      <c r="BM1531"/>
      <c r="BN1531"/>
      <c r="BO1531"/>
      <c r="BP1531"/>
      <c r="BQ1531"/>
      <c r="BR1531"/>
      <c r="BS1531"/>
      <c r="BT1531"/>
      <c r="BU1531"/>
      <c r="BV1531"/>
      <c r="BW1531"/>
      <c r="BX1531"/>
      <c r="BY1531"/>
      <c r="BZ1531"/>
      <c r="CA1531"/>
      <c r="CB1531"/>
      <c r="CC1531"/>
      <c r="CD1531"/>
      <c r="CE1531"/>
      <c r="CF1531"/>
      <c r="CG1531"/>
      <c r="CH1531"/>
      <c r="CI1531"/>
      <c r="CJ1531"/>
      <c r="CK1531"/>
      <c r="CL1531"/>
      <c r="CM1531"/>
      <c r="CN1531"/>
      <c r="CO1531"/>
      <c r="CP1531"/>
      <c r="CQ1531"/>
      <c r="CR1531"/>
      <c r="CS1531"/>
      <c r="CT1531"/>
      <c r="CU1531"/>
      <c r="CV1531"/>
      <c r="CW1531"/>
      <c r="CX1531"/>
      <c r="CY1531"/>
      <c r="CZ1531"/>
      <c r="DA1531"/>
      <c r="DB1531"/>
      <c r="DC1531"/>
      <c r="DD1531"/>
      <c r="DE1531"/>
      <c r="DF1531"/>
      <c r="DG1531"/>
      <c r="DH1531"/>
      <c r="DI1531"/>
      <c r="DJ1531"/>
      <c r="DK1531"/>
      <c r="DL1531"/>
      <c r="DM1531"/>
      <c r="DN1531"/>
      <c r="DO1531"/>
      <c r="DP1531"/>
      <c r="DQ1531"/>
      <c r="DR1531"/>
      <c r="DS1531"/>
      <c r="DT1531"/>
      <c r="DU1531"/>
      <c r="DV1531"/>
      <c r="DW1531"/>
      <c r="DX1531"/>
      <c r="DY1531"/>
      <c r="DZ1531"/>
      <c r="EA1531"/>
      <c r="EB1531"/>
    </row>
    <row r="1532" spans="1:132" x14ac:dyDescent="0.25">
      <c r="A1532" s="272" t="s">
        <v>1261</v>
      </c>
      <c r="B1532" s="273" t="s">
        <v>1126</v>
      </c>
      <c r="C1532" s="270"/>
      <c r="D1532" s="357"/>
      <c r="E1532" s="365"/>
      <c r="F1532" s="366"/>
      <c r="G1532" s="374"/>
      <c r="H1532" s="52"/>
      <c r="I1532" s="360"/>
      <c r="J1532" s="55"/>
      <c r="K1532" s="361"/>
      <c r="L1532" s="469"/>
      <c r="M1532" s="351"/>
      <c r="N1532" s="351"/>
      <c r="O1532" s="351"/>
      <c r="P1532" s="351"/>
      <c r="Q1532" s="351"/>
      <c r="R1532"/>
      <c r="S1532"/>
      <c r="T1532"/>
      <c r="U1532"/>
      <c r="V1532"/>
      <c r="W1532"/>
      <c r="X1532"/>
      <c r="Y1532"/>
      <c r="Z1532"/>
      <c r="AA1532" s="465"/>
      <c r="AB1532"/>
      <c r="AC1532"/>
      <c r="AD1532" s="465"/>
      <c r="AE1532"/>
      <c r="AF1532"/>
      <c r="AG1532" s="465"/>
      <c r="AH1532"/>
      <c r="AI1532"/>
      <c r="AJ1532" s="465"/>
      <c r="AK1532"/>
      <c r="AL1532"/>
      <c r="AM1532" s="465"/>
      <c r="AN1532"/>
      <c r="AO1532"/>
      <c r="AP1532" s="465"/>
      <c r="AQ1532"/>
      <c r="AR1532"/>
      <c r="AS1532" s="465"/>
      <c r="AT1532" s="495"/>
      <c r="AU1532"/>
      <c r="AV1532" s="465"/>
      <c r="AW1532" s="495"/>
      <c r="AX1532" s="495"/>
      <c r="AY1532" s="465"/>
      <c r="AZ1532" s="458">
        <f t="shared" si="430"/>
        <v>0</v>
      </c>
      <c r="BA1532" s="86">
        <f t="shared" si="425"/>
        <v>0</v>
      </c>
      <c r="BB1532"/>
      <c r="BC1532" s="465"/>
      <c r="BD1532" s="253">
        <v>0</v>
      </c>
      <c r="BE1532" s="66">
        <f t="shared" si="426"/>
        <v>0</v>
      </c>
      <c r="BF1532" s="85">
        <f t="shared" si="427"/>
        <v>0</v>
      </c>
      <c r="BG1532"/>
      <c r="BH1532"/>
      <c r="BI1532"/>
      <c r="BJ1532"/>
      <c r="BK1532"/>
      <c r="BL1532"/>
      <c r="BM1532"/>
      <c r="BN1532"/>
      <c r="BO1532"/>
      <c r="BP1532"/>
      <c r="BQ1532"/>
      <c r="BR1532"/>
      <c r="BS1532"/>
      <c r="BT1532"/>
      <c r="BU1532"/>
      <c r="BV1532"/>
      <c r="BW1532"/>
      <c r="BX1532"/>
      <c r="BY1532"/>
      <c r="BZ1532"/>
      <c r="CA1532"/>
      <c r="CB1532"/>
      <c r="CC1532"/>
      <c r="CD1532"/>
      <c r="CE1532"/>
      <c r="CF1532"/>
      <c r="CG1532"/>
      <c r="CH1532"/>
      <c r="CI1532"/>
      <c r="CJ1532"/>
      <c r="CK1532"/>
      <c r="CL1532"/>
      <c r="CM1532"/>
      <c r="CN1532"/>
      <c r="CO1532"/>
      <c r="CP1532"/>
      <c r="CQ1532"/>
      <c r="CR1532"/>
      <c r="CS1532"/>
      <c r="CT1532"/>
      <c r="CU1532"/>
      <c r="CV1532"/>
      <c r="CW1532"/>
      <c r="CX1532"/>
      <c r="CY1532"/>
      <c r="CZ1532"/>
      <c r="DA1532"/>
      <c r="DB1532"/>
      <c r="DC1532"/>
      <c r="DD1532"/>
      <c r="DE1532"/>
      <c r="DF1532"/>
      <c r="DG1532"/>
      <c r="DH1532"/>
      <c r="DI1532"/>
      <c r="DJ1532"/>
      <c r="DK1532"/>
      <c r="DL1532"/>
      <c r="DM1532"/>
      <c r="DN1532"/>
      <c r="DO1532"/>
      <c r="DP1532"/>
      <c r="DQ1532"/>
      <c r="DR1532"/>
      <c r="DS1532"/>
      <c r="DT1532"/>
      <c r="DU1532"/>
      <c r="DV1532"/>
      <c r="DW1532"/>
      <c r="DX1532"/>
      <c r="DY1532"/>
      <c r="DZ1532"/>
      <c r="EA1532"/>
      <c r="EB1532"/>
    </row>
    <row r="1533" spans="1:132" x14ac:dyDescent="0.25">
      <c r="A1533" s="272"/>
      <c r="B1533" s="273"/>
      <c r="C1533" s="270"/>
      <c r="D1533" s="357"/>
      <c r="E1533" s="365"/>
      <c r="F1533" s="366"/>
      <c r="G1533" s="374"/>
      <c r="H1533" s="52"/>
      <c r="I1533" s="360"/>
      <c r="J1533" s="55"/>
      <c r="K1533" s="361"/>
      <c r="L1533" s="469"/>
      <c r="M1533" s="351"/>
      <c r="N1533" s="351"/>
      <c r="O1533" s="351"/>
      <c r="P1533" s="351"/>
      <c r="Q1533" s="351"/>
      <c r="R1533"/>
      <c r="S1533"/>
      <c r="T1533"/>
      <c r="U1533"/>
      <c r="V1533"/>
      <c r="W1533"/>
      <c r="X1533"/>
      <c r="Y1533"/>
      <c r="Z1533"/>
      <c r="AA1533" s="465"/>
      <c r="AB1533"/>
      <c r="AC1533"/>
      <c r="AD1533" s="465"/>
      <c r="AE1533"/>
      <c r="AF1533"/>
      <c r="AG1533" s="465"/>
      <c r="AH1533"/>
      <c r="AI1533"/>
      <c r="AJ1533" s="465"/>
      <c r="AK1533"/>
      <c r="AL1533"/>
      <c r="AM1533" s="465"/>
      <c r="AN1533"/>
      <c r="AO1533"/>
      <c r="AP1533" s="465"/>
      <c r="AQ1533"/>
      <c r="AR1533"/>
      <c r="AS1533" s="465"/>
      <c r="AT1533" s="495"/>
      <c r="AU1533"/>
      <c r="AV1533" s="465"/>
      <c r="AW1533" s="495"/>
      <c r="AX1533" s="495"/>
      <c r="AY1533" s="465"/>
      <c r="AZ1533" s="458">
        <f t="shared" si="430"/>
        <v>0</v>
      </c>
      <c r="BA1533" s="86">
        <f t="shared" si="425"/>
        <v>0</v>
      </c>
      <c r="BB1533"/>
      <c r="BC1533" s="465"/>
      <c r="BD1533" s="253">
        <v>0</v>
      </c>
      <c r="BE1533" s="66">
        <f t="shared" si="426"/>
        <v>0</v>
      </c>
      <c r="BF1533" s="85">
        <f t="shared" si="427"/>
        <v>0</v>
      </c>
      <c r="BG1533"/>
      <c r="BH1533"/>
      <c r="BI1533"/>
      <c r="BJ1533"/>
      <c r="BK1533"/>
      <c r="BL1533"/>
      <c r="BM1533"/>
      <c r="BN1533"/>
      <c r="BO1533"/>
      <c r="BP1533"/>
      <c r="BQ1533"/>
      <c r="BR1533"/>
      <c r="BS1533"/>
      <c r="BT1533"/>
      <c r="BU1533"/>
      <c r="BV1533"/>
      <c r="BW1533"/>
      <c r="BX1533"/>
      <c r="BY1533"/>
      <c r="BZ1533"/>
      <c r="CA1533"/>
      <c r="CB1533"/>
      <c r="CC1533"/>
      <c r="CD1533"/>
      <c r="CE1533"/>
      <c r="CF1533"/>
      <c r="CG1533"/>
      <c r="CH1533"/>
      <c r="CI1533"/>
      <c r="CJ1533"/>
      <c r="CK1533"/>
      <c r="CL1533"/>
      <c r="CM1533"/>
      <c r="CN1533"/>
      <c r="CO1533"/>
      <c r="CP1533"/>
      <c r="CQ1533"/>
      <c r="CR1533"/>
      <c r="CS1533"/>
      <c r="CT1533"/>
      <c r="CU1533"/>
      <c r="CV1533"/>
      <c r="CW1533"/>
      <c r="CX1533"/>
      <c r="CY1533"/>
      <c r="CZ1533"/>
      <c r="DA1533"/>
      <c r="DB1533"/>
      <c r="DC1533"/>
      <c r="DD1533"/>
      <c r="DE1533"/>
      <c r="DF1533"/>
      <c r="DG1533"/>
      <c r="DH1533"/>
      <c r="DI1533"/>
      <c r="DJ1533"/>
      <c r="DK1533"/>
      <c r="DL1533"/>
      <c r="DM1533"/>
      <c r="DN1533"/>
      <c r="DO1533"/>
      <c r="DP1533"/>
      <c r="DQ1533"/>
      <c r="DR1533"/>
      <c r="DS1533"/>
      <c r="DT1533"/>
      <c r="DU1533"/>
      <c r="DV1533"/>
      <c r="DW1533"/>
      <c r="DX1533"/>
      <c r="DY1533"/>
      <c r="DZ1533"/>
      <c r="EA1533"/>
      <c r="EB1533"/>
    </row>
    <row r="1534" spans="1:132" ht="255" x14ac:dyDescent="0.25">
      <c r="A1534" s="274" t="s">
        <v>1262</v>
      </c>
      <c r="B1534" s="275" t="s">
        <v>1128</v>
      </c>
      <c r="C1534" s="367"/>
      <c r="D1534" s="368"/>
      <c r="E1534" s="369"/>
      <c r="F1534" s="370"/>
      <c r="G1534" s="374"/>
      <c r="H1534" s="52"/>
      <c r="I1534" s="360"/>
      <c r="J1534" s="55"/>
      <c r="K1534" s="361"/>
      <c r="L1534" s="469"/>
      <c r="M1534" s="351"/>
      <c r="N1534" s="351"/>
      <c r="O1534" s="351"/>
      <c r="P1534" s="351"/>
      <c r="Q1534" s="351"/>
      <c r="R1534"/>
      <c r="S1534"/>
      <c r="T1534"/>
      <c r="U1534"/>
      <c r="V1534"/>
      <c r="W1534"/>
      <c r="X1534"/>
      <c r="Y1534"/>
      <c r="Z1534"/>
      <c r="AA1534" s="465"/>
      <c r="AB1534"/>
      <c r="AC1534"/>
      <c r="AD1534" s="465"/>
      <c r="AE1534"/>
      <c r="AF1534"/>
      <c r="AG1534" s="465"/>
      <c r="AH1534"/>
      <c r="AI1534"/>
      <c r="AJ1534" s="465"/>
      <c r="AK1534"/>
      <c r="AL1534"/>
      <c r="AM1534" s="465"/>
      <c r="AN1534"/>
      <c r="AO1534"/>
      <c r="AP1534" s="465"/>
      <c r="AQ1534"/>
      <c r="AR1534"/>
      <c r="AS1534" s="465"/>
      <c r="AT1534" s="495"/>
      <c r="AU1534"/>
      <c r="AV1534" s="465"/>
      <c r="AW1534" s="495"/>
      <c r="AX1534" s="495"/>
      <c r="AY1534" s="465"/>
      <c r="AZ1534" s="458">
        <f t="shared" si="430"/>
        <v>0</v>
      </c>
      <c r="BA1534" s="86">
        <f t="shared" si="425"/>
        <v>0</v>
      </c>
      <c r="BB1534"/>
      <c r="BC1534" s="465"/>
      <c r="BD1534" s="253">
        <v>0</v>
      </c>
      <c r="BE1534" s="66">
        <f t="shared" si="426"/>
        <v>0</v>
      </c>
      <c r="BF1534" s="85">
        <f t="shared" si="427"/>
        <v>0</v>
      </c>
      <c r="BG1534"/>
      <c r="BH1534"/>
      <c r="BI1534"/>
      <c r="BJ1534"/>
      <c r="BK1534"/>
      <c r="BL1534"/>
      <c r="BM1534"/>
      <c r="BN1534"/>
      <c r="BO1534"/>
      <c r="BP1534"/>
      <c r="BQ1534"/>
      <c r="BR1534"/>
      <c r="BS1534"/>
      <c r="BT1534"/>
      <c r="BU1534"/>
      <c r="BV1534"/>
      <c r="BW1534"/>
      <c r="BX1534"/>
      <c r="BY1534"/>
      <c r="BZ1534"/>
      <c r="CA1534"/>
      <c r="CB1534"/>
      <c r="CC1534"/>
      <c r="CD1534"/>
      <c r="CE1534"/>
      <c r="CF1534"/>
      <c r="CG1534"/>
      <c r="CH1534"/>
      <c r="CI1534"/>
      <c r="CJ1534"/>
      <c r="CK1534"/>
      <c r="CL1534"/>
      <c r="CM1534"/>
      <c r="CN1534"/>
      <c r="CO1534"/>
      <c r="CP1534"/>
      <c r="CQ1534"/>
      <c r="CR1534"/>
      <c r="CS1534"/>
      <c r="CT1534"/>
      <c r="CU1534"/>
      <c r="CV1534"/>
      <c r="CW1534"/>
      <c r="CX1534"/>
      <c r="CY1534"/>
      <c r="CZ1534"/>
      <c r="DA1534"/>
      <c r="DB1534"/>
      <c r="DC1534"/>
      <c r="DD1534"/>
      <c r="DE1534"/>
      <c r="DF1534"/>
      <c r="DG1534"/>
      <c r="DH1534"/>
      <c r="DI1534"/>
      <c r="DJ1534"/>
      <c r="DK1534"/>
      <c r="DL1534"/>
      <c r="DM1534"/>
      <c r="DN1534"/>
      <c r="DO1534"/>
      <c r="DP1534"/>
      <c r="DQ1534"/>
      <c r="DR1534"/>
      <c r="DS1534"/>
      <c r="DT1534"/>
      <c r="DU1534"/>
      <c r="DV1534"/>
      <c r="DW1534"/>
      <c r="DX1534"/>
      <c r="DY1534"/>
      <c r="DZ1534"/>
      <c r="EA1534"/>
      <c r="EB1534"/>
    </row>
    <row r="1535" spans="1:132" x14ac:dyDescent="0.25">
      <c r="A1535" s="270"/>
      <c r="B1535" s="275" t="s">
        <v>1129</v>
      </c>
      <c r="C1535" s="367"/>
      <c r="D1535" s="368"/>
      <c r="E1535" s="369"/>
      <c r="F1535" s="370"/>
      <c r="G1535" s="374"/>
      <c r="H1535" s="52"/>
      <c r="I1535" s="360"/>
      <c r="J1535" s="55"/>
      <c r="K1535" s="361"/>
      <c r="L1535" s="469"/>
      <c r="M1535" s="351"/>
      <c r="N1535" s="351"/>
      <c r="O1535" s="351"/>
      <c r="P1535" s="351"/>
      <c r="Q1535" s="351"/>
      <c r="R1535"/>
      <c r="S1535"/>
      <c r="T1535"/>
      <c r="U1535"/>
      <c r="V1535"/>
      <c r="W1535"/>
      <c r="X1535"/>
      <c r="Y1535"/>
      <c r="Z1535"/>
      <c r="AA1535" s="465"/>
      <c r="AB1535"/>
      <c r="AC1535"/>
      <c r="AD1535" s="465"/>
      <c r="AE1535"/>
      <c r="AF1535"/>
      <c r="AG1535" s="465"/>
      <c r="AH1535"/>
      <c r="AI1535"/>
      <c r="AJ1535" s="465"/>
      <c r="AK1535"/>
      <c r="AL1535"/>
      <c r="AM1535" s="465"/>
      <c r="AN1535"/>
      <c r="AO1535"/>
      <c r="AP1535" s="465"/>
      <c r="AQ1535"/>
      <c r="AR1535"/>
      <c r="AS1535" s="465"/>
      <c r="AT1535" s="495"/>
      <c r="AU1535"/>
      <c r="AV1535" s="465"/>
      <c r="AW1535" s="495"/>
      <c r="AX1535" s="495"/>
      <c r="AY1535" s="465"/>
      <c r="AZ1535" s="458">
        <f t="shared" si="430"/>
        <v>0</v>
      </c>
      <c r="BA1535" s="86">
        <f t="shared" si="425"/>
        <v>0</v>
      </c>
      <c r="BB1535"/>
      <c r="BC1535" s="465"/>
      <c r="BD1535" s="253">
        <v>0</v>
      </c>
      <c r="BE1535" s="66">
        <f t="shared" si="426"/>
        <v>0</v>
      </c>
      <c r="BF1535" s="85">
        <f t="shared" si="427"/>
        <v>0</v>
      </c>
      <c r="BG1535"/>
      <c r="BH1535"/>
      <c r="BI1535"/>
      <c r="BJ1535"/>
      <c r="BK1535"/>
      <c r="BL1535"/>
      <c r="BM1535"/>
      <c r="BN1535"/>
      <c r="BO1535"/>
      <c r="BP1535"/>
      <c r="BQ1535"/>
      <c r="BR1535"/>
      <c r="BS1535"/>
      <c r="BT1535"/>
      <c r="BU1535"/>
      <c r="BV1535"/>
      <c r="BW1535"/>
      <c r="BX1535"/>
      <c r="BY1535"/>
      <c r="BZ1535"/>
      <c r="CA1535"/>
      <c r="CB1535"/>
      <c r="CC1535"/>
      <c r="CD1535"/>
      <c r="CE1535"/>
      <c r="CF1535"/>
      <c r="CG1535"/>
      <c r="CH1535"/>
      <c r="CI1535"/>
      <c r="CJ1535"/>
      <c r="CK1535"/>
      <c r="CL1535"/>
      <c r="CM1535"/>
      <c r="CN1535"/>
      <c r="CO1535"/>
      <c r="CP1535"/>
      <c r="CQ1535"/>
      <c r="CR1535"/>
      <c r="CS1535"/>
      <c r="CT1535"/>
      <c r="CU1535"/>
      <c r="CV1535"/>
      <c r="CW1535"/>
      <c r="CX1535"/>
      <c r="CY1535"/>
      <c r="CZ1535"/>
      <c r="DA1535"/>
      <c r="DB1535"/>
      <c r="DC1535"/>
      <c r="DD1535"/>
      <c r="DE1535"/>
      <c r="DF1535"/>
      <c r="DG1535"/>
      <c r="DH1535"/>
      <c r="DI1535"/>
      <c r="DJ1535"/>
      <c r="DK1535"/>
      <c r="DL1535"/>
      <c r="DM1535"/>
      <c r="DN1535"/>
      <c r="DO1535"/>
      <c r="DP1535"/>
      <c r="DQ1535"/>
      <c r="DR1535"/>
      <c r="DS1535"/>
      <c r="DT1535"/>
      <c r="DU1535"/>
      <c r="DV1535"/>
      <c r="DW1535"/>
      <c r="DX1535"/>
      <c r="DY1535"/>
      <c r="DZ1535"/>
      <c r="EA1535"/>
      <c r="EB1535"/>
    </row>
    <row r="1536" spans="1:132" x14ac:dyDescent="0.25">
      <c r="A1536" s="270"/>
      <c r="B1536" s="278" t="s">
        <v>1263</v>
      </c>
      <c r="C1536" s="270"/>
      <c r="D1536" s="270"/>
      <c r="E1536" s="357"/>
      <c r="F1536" s="270"/>
      <c r="G1536" s="374"/>
      <c r="H1536" s="52"/>
      <c r="I1536" s="360"/>
      <c r="J1536" s="55"/>
      <c r="K1536" s="361"/>
      <c r="L1536" s="469"/>
      <c r="M1536" s="351"/>
      <c r="N1536" s="351"/>
      <c r="O1536" s="351"/>
      <c r="P1536" s="351"/>
      <c r="Q1536" s="351"/>
      <c r="R1536"/>
      <c r="S1536"/>
      <c r="T1536"/>
      <c r="U1536"/>
      <c r="V1536"/>
      <c r="W1536"/>
      <c r="X1536"/>
      <c r="Y1536"/>
      <c r="Z1536"/>
      <c r="AA1536" s="465"/>
      <c r="AB1536"/>
      <c r="AC1536"/>
      <c r="AD1536" s="465"/>
      <c r="AE1536"/>
      <c r="AF1536"/>
      <c r="AG1536" s="465"/>
      <c r="AH1536"/>
      <c r="AI1536"/>
      <c r="AJ1536" s="465"/>
      <c r="AK1536"/>
      <c r="AL1536"/>
      <c r="AM1536" s="465"/>
      <c r="AN1536"/>
      <c r="AO1536"/>
      <c r="AP1536" s="465"/>
      <c r="AQ1536"/>
      <c r="AR1536"/>
      <c r="AS1536" s="465"/>
      <c r="AT1536" s="495"/>
      <c r="AU1536"/>
      <c r="AV1536" s="465"/>
      <c r="AW1536" s="495"/>
      <c r="AX1536" s="495"/>
      <c r="AY1536" s="465"/>
      <c r="AZ1536" s="458">
        <f t="shared" si="430"/>
        <v>0</v>
      </c>
      <c r="BA1536" s="86">
        <f t="shared" si="425"/>
        <v>0</v>
      </c>
      <c r="BB1536"/>
      <c r="BC1536" s="465"/>
      <c r="BD1536" s="253">
        <v>0</v>
      </c>
      <c r="BE1536" s="66">
        <f t="shared" si="426"/>
        <v>0</v>
      </c>
      <c r="BF1536" s="85">
        <f t="shared" si="427"/>
        <v>0</v>
      </c>
      <c r="BG1536"/>
      <c r="BH1536"/>
      <c r="BI1536"/>
      <c r="BJ1536"/>
      <c r="BK1536"/>
      <c r="BL1536"/>
      <c r="BM1536"/>
      <c r="BN1536"/>
      <c r="BO1536"/>
      <c r="BP1536"/>
      <c r="BQ1536"/>
      <c r="BR1536"/>
      <c r="BS1536"/>
      <c r="BT1536"/>
      <c r="BU1536"/>
      <c r="BV1536"/>
      <c r="BW1536"/>
      <c r="BX1536"/>
      <c r="BY1536"/>
      <c r="BZ1536"/>
      <c r="CA1536"/>
      <c r="CB1536"/>
      <c r="CC1536"/>
      <c r="CD1536"/>
      <c r="CE1536"/>
      <c r="CF1536"/>
      <c r="CG1536"/>
      <c r="CH1536"/>
      <c r="CI1536"/>
      <c r="CJ1536"/>
      <c r="CK1536"/>
      <c r="CL1536"/>
      <c r="CM1536"/>
      <c r="CN1536"/>
      <c r="CO1536"/>
      <c r="CP1536"/>
      <c r="CQ1536"/>
      <c r="CR1536"/>
      <c r="CS1536"/>
      <c r="CT1536"/>
      <c r="CU1536"/>
      <c r="CV1536"/>
      <c r="CW1536"/>
      <c r="CX1536"/>
      <c r="CY1536"/>
      <c r="CZ1536"/>
      <c r="DA1536"/>
      <c r="DB1536"/>
      <c r="DC1536"/>
      <c r="DD1536"/>
      <c r="DE1536"/>
      <c r="DF1536"/>
      <c r="DG1536"/>
      <c r="DH1536"/>
      <c r="DI1536"/>
      <c r="DJ1536"/>
      <c r="DK1536"/>
      <c r="DL1536"/>
      <c r="DM1536"/>
      <c r="DN1536"/>
      <c r="DO1536"/>
      <c r="DP1536"/>
      <c r="DQ1536"/>
      <c r="DR1536"/>
      <c r="DS1536"/>
      <c r="DT1536"/>
      <c r="DU1536"/>
      <c r="DV1536"/>
      <c r="DW1536"/>
      <c r="DX1536"/>
      <c r="DY1536"/>
      <c r="DZ1536"/>
      <c r="EA1536"/>
      <c r="EB1536"/>
    </row>
    <row r="1537" spans="1:132" x14ac:dyDescent="0.25">
      <c r="A1537" s="270"/>
      <c r="B1537" s="277" t="s">
        <v>1264</v>
      </c>
      <c r="C1537" s="270"/>
      <c r="D1537" s="270"/>
      <c r="E1537" s="357"/>
      <c r="F1537" s="270"/>
      <c r="G1537" s="374"/>
      <c r="H1537" s="52"/>
      <c r="I1537" s="360"/>
      <c r="J1537" s="55"/>
      <c r="K1537" s="361"/>
      <c r="L1537" s="469"/>
      <c r="M1537" s="351"/>
      <c r="N1537" s="351"/>
      <c r="O1537" s="351"/>
      <c r="P1537" s="351"/>
      <c r="Q1537" s="351"/>
      <c r="R1537"/>
      <c r="S1537"/>
      <c r="T1537"/>
      <c r="U1537"/>
      <c r="V1537"/>
      <c r="W1537"/>
      <c r="X1537"/>
      <c r="Y1537"/>
      <c r="Z1537"/>
      <c r="AA1537" s="465"/>
      <c r="AB1537"/>
      <c r="AC1537"/>
      <c r="AD1537" s="465"/>
      <c r="AE1537"/>
      <c r="AF1537"/>
      <c r="AG1537" s="465"/>
      <c r="AH1537"/>
      <c r="AI1537"/>
      <c r="AJ1537" s="465"/>
      <c r="AK1537"/>
      <c r="AL1537"/>
      <c r="AM1537" s="465"/>
      <c r="AN1537"/>
      <c r="AO1537"/>
      <c r="AP1537" s="465"/>
      <c r="AQ1537"/>
      <c r="AR1537"/>
      <c r="AS1537" s="465"/>
      <c r="AT1537" s="495"/>
      <c r="AU1537"/>
      <c r="AV1537" s="465"/>
      <c r="AW1537" s="495"/>
      <c r="AX1537" s="495"/>
      <c r="AY1537" s="465"/>
      <c r="AZ1537" s="458">
        <f t="shared" si="430"/>
        <v>0</v>
      </c>
      <c r="BA1537" s="86">
        <f t="shared" si="425"/>
        <v>0</v>
      </c>
      <c r="BB1537"/>
      <c r="BC1537" s="465"/>
      <c r="BD1537" s="253">
        <v>0</v>
      </c>
      <c r="BE1537" s="66">
        <f t="shared" si="426"/>
        <v>0</v>
      </c>
      <c r="BF1537" s="85">
        <f t="shared" si="427"/>
        <v>0</v>
      </c>
      <c r="BG1537"/>
      <c r="BH1537"/>
      <c r="BI1537"/>
      <c r="BJ1537"/>
      <c r="BK1537"/>
      <c r="BL1537"/>
      <c r="BM1537"/>
      <c r="BN1537"/>
      <c r="BO1537"/>
      <c r="BP1537"/>
      <c r="BQ1537"/>
      <c r="BR1537"/>
      <c r="BS1537"/>
      <c r="BT1537"/>
      <c r="BU1537"/>
      <c r="BV1537"/>
      <c r="BW1537"/>
      <c r="BX1537"/>
      <c r="BY1537"/>
      <c r="BZ1537"/>
      <c r="CA1537"/>
      <c r="CB1537"/>
      <c r="CC1537"/>
      <c r="CD1537"/>
      <c r="CE1537"/>
      <c r="CF1537"/>
      <c r="CG1537"/>
      <c r="CH1537"/>
      <c r="CI1537"/>
      <c r="CJ1537"/>
      <c r="CK1537"/>
      <c r="CL1537"/>
      <c r="CM1537"/>
      <c r="CN1537"/>
      <c r="CO1537"/>
      <c r="CP1537"/>
      <c r="CQ1537"/>
      <c r="CR1537"/>
      <c r="CS1537"/>
      <c r="CT1537"/>
      <c r="CU1537"/>
      <c r="CV1537"/>
      <c r="CW1537"/>
      <c r="CX1537"/>
      <c r="CY1537"/>
      <c r="CZ1537"/>
      <c r="DA1537"/>
      <c r="DB1537"/>
      <c r="DC1537"/>
      <c r="DD1537"/>
      <c r="DE1537"/>
      <c r="DF1537"/>
      <c r="DG1537"/>
      <c r="DH1537"/>
      <c r="DI1537"/>
      <c r="DJ1537"/>
      <c r="DK1537"/>
      <c r="DL1537"/>
      <c r="DM1537"/>
      <c r="DN1537"/>
      <c r="DO1537"/>
      <c r="DP1537"/>
      <c r="DQ1537"/>
      <c r="DR1537"/>
      <c r="DS1537"/>
      <c r="DT1537"/>
      <c r="DU1537"/>
      <c r="DV1537"/>
      <c r="DW1537"/>
      <c r="DX1537"/>
      <c r="DY1537"/>
      <c r="DZ1537"/>
      <c r="EA1537"/>
      <c r="EB1537"/>
    </row>
    <row r="1538" spans="1:132" x14ac:dyDescent="0.25">
      <c r="A1538" s="270"/>
      <c r="B1538" s="279" t="s">
        <v>1265</v>
      </c>
      <c r="C1538" s="270"/>
      <c r="D1538" s="270"/>
      <c r="E1538" s="357"/>
      <c r="F1538" s="358"/>
      <c r="G1538" s="374"/>
      <c r="H1538" s="52"/>
      <c r="I1538" s="360"/>
      <c r="J1538" s="55"/>
      <c r="K1538" s="361"/>
      <c r="L1538" s="469"/>
      <c r="M1538" s="351"/>
      <c r="N1538" s="351"/>
      <c r="O1538" s="351"/>
      <c r="P1538" s="351"/>
      <c r="Q1538" s="351"/>
      <c r="R1538"/>
      <c r="S1538"/>
      <c r="T1538"/>
      <c r="U1538"/>
      <c r="V1538"/>
      <c r="W1538"/>
      <c r="X1538"/>
      <c r="Y1538"/>
      <c r="Z1538"/>
      <c r="AA1538" s="465"/>
      <c r="AB1538"/>
      <c r="AC1538"/>
      <c r="AD1538" s="465"/>
      <c r="AE1538"/>
      <c r="AF1538"/>
      <c r="AG1538" s="465"/>
      <c r="AH1538"/>
      <c r="AI1538"/>
      <c r="AJ1538" s="465"/>
      <c r="AK1538"/>
      <c r="AL1538"/>
      <c r="AM1538" s="465"/>
      <c r="AN1538"/>
      <c r="AO1538"/>
      <c r="AP1538" s="465"/>
      <c r="AQ1538"/>
      <c r="AR1538"/>
      <c r="AS1538" s="465"/>
      <c r="AT1538" s="495"/>
      <c r="AU1538"/>
      <c r="AV1538" s="465"/>
      <c r="AW1538" s="495"/>
      <c r="AX1538" s="495"/>
      <c r="AY1538" s="465"/>
      <c r="AZ1538" s="458">
        <f t="shared" si="430"/>
        <v>0</v>
      </c>
      <c r="BA1538" s="86">
        <f t="shared" si="425"/>
        <v>0</v>
      </c>
      <c r="BB1538"/>
      <c r="BC1538" s="465"/>
      <c r="BD1538" s="253">
        <v>0</v>
      </c>
      <c r="BE1538" s="66">
        <f t="shared" si="426"/>
        <v>0</v>
      </c>
      <c r="BF1538" s="85">
        <f t="shared" si="427"/>
        <v>0</v>
      </c>
      <c r="BG1538"/>
      <c r="BH1538"/>
      <c r="BI1538"/>
      <c r="BJ1538"/>
      <c r="BK1538"/>
      <c r="BL1538"/>
      <c r="BM1538"/>
      <c r="BN1538"/>
      <c r="BO1538"/>
      <c r="BP1538"/>
      <c r="BQ1538"/>
      <c r="BR1538"/>
      <c r="BS1538"/>
      <c r="BT1538"/>
      <c r="BU1538"/>
      <c r="BV1538"/>
      <c r="BW1538"/>
      <c r="BX1538"/>
      <c r="BY1538"/>
      <c r="BZ1538"/>
      <c r="CA1538"/>
      <c r="CB1538"/>
      <c r="CC1538"/>
      <c r="CD1538"/>
      <c r="CE1538"/>
      <c r="CF1538"/>
      <c r="CG1538"/>
      <c r="CH1538"/>
      <c r="CI1538"/>
      <c r="CJ1538"/>
      <c r="CK1538"/>
      <c r="CL1538"/>
      <c r="CM1538"/>
      <c r="CN1538"/>
      <c r="CO1538"/>
      <c r="CP1538"/>
      <c r="CQ1538"/>
      <c r="CR1538"/>
      <c r="CS1538"/>
      <c r="CT1538"/>
      <c r="CU1538"/>
      <c r="CV1538"/>
      <c r="CW1538"/>
      <c r="CX1538"/>
      <c r="CY1538"/>
      <c r="CZ1538"/>
      <c r="DA1538"/>
      <c r="DB1538"/>
      <c r="DC1538"/>
      <c r="DD1538"/>
      <c r="DE1538"/>
      <c r="DF1538"/>
      <c r="DG1538"/>
      <c r="DH1538"/>
      <c r="DI1538"/>
      <c r="DJ1538"/>
      <c r="DK1538"/>
      <c r="DL1538"/>
      <c r="DM1538"/>
      <c r="DN1538"/>
      <c r="DO1538"/>
      <c r="DP1538"/>
      <c r="DQ1538"/>
      <c r="DR1538"/>
      <c r="DS1538"/>
      <c r="DT1538"/>
      <c r="DU1538"/>
      <c r="DV1538"/>
      <c r="DW1538"/>
      <c r="DX1538"/>
      <c r="DY1538"/>
      <c r="DZ1538"/>
      <c r="EA1538"/>
      <c r="EB1538"/>
    </row>
    <row r="1539" spans="1:132" x14ac:dyDescent="0.25">
      <c r="A1539" s="270"/>
      <c r="B1539" s="271"/>
      <c r="C1539" s="367" t="s">
        <v>1425</v>
      </c>
      <c r="D1539" s="371"/>
      <c r="E1539" s="372">
        <v>90</v>
      </c>
      <c r="F1539" s="370">
        <f>IF(E1539&gt;0,E1539*D1539," ")</f>
        <v>0</v>
      </c>
      <c r="G1539" s="374">
        <v>23</v>
      </c>
      <c r="H1539" s="52">
        <f t="shared" ref="H1539" si="431">G1539*E1539</f>
        <v>2070</v>
      </c>
      <c r="I1539" s="360"/>
      <c r="J1539" s="55">
        <f t="shared" ref="J1539" si="432">I1539*E1539</f>
        <v>0</v>
      </c>
      <c r="K1539" s="361">
        <f t="shared" ref="K1539" si="433">D1539+G1539-I1539</f>
        <v>23</v>
      </c>
      <c r="L1539" s="469">
        <f t="shared" ref="L1539" si="434">K1539*E1539</f>
        <v>2070</v>
      </c>
      <c r="M1539" s="351"/>
      <c r="N1539" s="351"/>
      <c r="O1539" s="351"/>
      <c r="P1539" s="351"/>
      <c r="Q1539" s="351"/>
      <c r="R1539"/>
      <c r="S1539"/>
      <c r="T1539"/>
      <c r="U1539"/>
      <c r="V1539"/>
      <c r="W1539"/>
      <c r="X1539"/>
      <c r="Y1539"/>
      <c r="Z1539"/>
      <c r="AA1539" s="465"/>
      <c r="AB1539"/>
      <c r="AC1539"/>
      <c r="AD1539" s="465"/>
      <c r="AE1539"/>
      <c r="AF1539"/>
      <c r="AG1539" s="465"/>
      <c r="AH1539"/>
      <c r="AI1539"/>
      <c r="AJ1539" s="465"/>
      <c r="AK1539"/>
      <c r="AL1539"/>
      <c r="AM1539" s="465"/>
      <c r="AN1539"/>
      <c r="AO1539"/>
      <c r="AP1539" s="465"/>
      <c r="AQ1539"/>
      <c r="AR1539"/>
      <c r="AS1539" s="465"/>
      <c r="AT1539" s="257">
        <v>32</v>
      </c>
      <c r="AU1539" s="222">
        <f t="shared" ref="AU1539" si="435">E1539</f>
        <v>90</v>
      </c>
      <c r="AV1539" s="223">
        <f t="shared" ref="AV1539" si="436">AT1539*AU1539</f>
        <v>2880</v>
      </c>
      <c r="AW1539" s="257"/>
      <c r="AX1539" s="257"/>
      <c r="AY1539" s="223"/>
      <c r="AZ1539" s="458">
        <f t="shared" si="430"/>
        <v>32</v>
      </c>
      <c r="BA1539" s="86">
        <f t="shared" si="425"/>
        <v>2880</v>
      </c>
      <c r="BB1539"/>
      <c r="BC1539" s="465"/>
      <c r="BD1539" s="253">
        <v>32</v>
      </c>
      <c r="BE1539" s="66">
        <f t="shared" si="426"/>
        <v>90</v>
      </c>
      <c r="BF1539" s="85">
        <f t="shared" si="427"/>
        <v>2880</v>
      </c>
      <c r="BG1539"/>
      <c r="BH1539"/>
      <c r="BI1539"/>
      <c r="BJ1539"/>
      <c r="BK1539"/>
      <c r="BL1539"/>
      <c r="BM1539"/>
      <c r="BN1539"/>
      <c r="BO1539"/>
      <c r="BP1539"/>
      <c r="BQ1539"/>
      <c r="BR1539"/>
      <c r="BS1539"/>
      <c r="BT1539"/>
      <c r="BU1539"/>
      <c r="BV1539"/>
      <c r="BW1539"/>
      <c r="BX1539"/>
      <c r="BY1539"/>
      <c r="BZ1539"/>
      <c r="CA1539"/>
      <c r="CB1539"/>
      <c r="CC1539"/>
      <c r="CD1539"/>
      <c r="CE1539"/>
      <c r="CF1539"/>
      <c r="CG1539"/>
      <c r="CH1539"/>
      <c r="CI1539"/>
      <c r="CJ1539"/>
      <c r="CK1539"/>
      <c r="CL1539"/>
      <c r="CM1539"/>
      <c r="CN1539"/>
      <c r="CO1539"/>
      <c r="CP1539"/>
      <c r="CQ1539"/>
      <c r="CR1539"/>
      <c r="CS1539"/>
      <c r="CT1539"/>
      <c r="CU1539"/>
      <c r="CV1539"/>
      <c r="CW1539"/>
      <c r="CX1539"/>
      <c r="CY1539"/>
      <c r="CZ1539"/>
      <c r="DA1539"/>
      <c r="DB1539"/>
      <c r="DC1539"/>
      <c r="DD1539"/>
      <c r="DE1539"/>
      <c r="DF1539"/>
      <c r="DG1539"/>
      <c r="DH1539"/>
      <c r="DI1539"/>
      <c r="DJ1539"/>
      <c r="DK1539"/>
      <c r="DL1539"/>
      <c r="DM1539"/>
      <c r="DN1539"/>
      <c r="DO1539"/>
      <c r="DP1539"/>
      <c r="DQ1539"/>
      <c r="DR1539"/>
      <c r="DS1539"/>
      <c r="DT1539"/>
      <c r="DU1539"/>
      <c r="DV1539"/>
      <c r="DW1539"/>
      <c r="DX1539"/>
      <c r="DY1539"/>
      <c r="DZ1539"/>
      <c r="EA1539"/>
      <c r="EB1539"/>
    </row>
    <row r="1540" spans="1:132" x14ac:dyDescent="0.25">
      <c r="A1540" s="280"/>
      <c r="B1540" s="302" t="s">
        <v>1266</v>
      </c>
      <c r="C1540" s="270"/>
      <c r="D1540" s="357"/>
      <c r="E1540" s="365"/>
      <c r="F1540" s="370" t="str">
        <f t="shared" ref="F1540:F1565" si="437">IF(E1540&gt;0,E1540*D1540," ")</f>
        <v xml:space="preserve"> </v>
      </c>
      <c r="G1540" s="374"/>
      <c r="H1540" s="52"/>
      <c r="I1540" s="360"/>
      <c r="J1540" s="55"/>
      <c r="K1540" s="361"/>
      <c r="L1540" s="469"/>
      <c r="M1540" s="351"/>
      <c r="N1540" s="351"/>
      <c r="O1540" s="351"/>
      <c r="P1540" s="351"/>
      <c r="Q1540" s="351"/>
      <c r="R1540"/>
      <c r="S1540"/>
      <c r="T1540"/>
      <c r="U1540"/>
      <c r="V1540"/>
      <c r="W1540"/>
      <c r="X1540"/>
      <c r="Y1540"/>
      <c r="Z1540"/>
      <c r="AA1540" s="465"/>
      <c r="AB1540"/>
      <c r="AC1540"/>
      <c r="AD1540" s="465"/>
      <c r="AE1540"/>
      <c r="AF1540"/>
      <c r="AG1540" s="465"/>
      <c r="AH1540"/>
      <c r="AI1540"/>
      <c r="AJ1540" s="465"/>
      <c r="AK1540"/>
      <c r="AL1540"/>
      <c r="AM1540" s="465"/>
      <c r="AN1540"/>
      <c r="AO1540"/>
      <c r="AP1540" s="465"/>
      <c r="AQ1540"/>
      <c r="AR1540"/>
      <c r="AS1540" s="465"/>
      <c r="AT1540" s="495"/>
      <c r="AU1540"/>
      <c r="AV1540" s="465"/>
      <c r="AW1540" s="495"/>
      <c r="AX1540" s="495"/>
      <c r="AY1540" s="465"/>
      <c r="AZ1540" s="458">
        <f t="shared" si="430"/>
        <v>0</v>
      </c>
      <c r="BA1540" s="86">
        <f t="shared" si="425"/>
        <v>0</v>
      </c>
      <c r="BB1540"/>
      <c r="BC1540" s="465"/>
      <c r="BD1540" s="253">
        <v>0</v>
      </c>
      <c r="BE1540" s="66">
        <f t="shared" si="426"/>
        <v>0</v>
      </c>
      <c r="BF1540" s="85">
        <f t="shared" si="427"/>
        <v>0</v>
      </c>
      <c r="BG1540"/>
      <c r="BH1540"/>
      <c r="BI1540"/>
      <c r="BJ1540"/>
      <c r="BK1540"/>
      <c r="BL1540"/>
      <c r="BM1540"/>
      <c r="BN1540"/>
      <c r="BO1540"/>
      <c r="BP1540"/>
      <c r="BQ1540"/>
      <c r="BR1540"/>
      <c r="BS1540"/>
      <c r="BT1540"/>
      <c r="BU1540"/>
      <c r="BV1540"/>
      <c r="BW1540"/>
      <c r="BX1540"/>
      <c r="BY1540"/>
      <c r="BZ1540"/>
      <c r="CA1540"/>
      <c r="CB1540"/>
      <c r="CC1540"/>
      <c r="CD1540"/>
      <c r="CE1540"/>
      <c r="CF1540"/>
      <c r="CG1540"/>
      <c r="CH1540"/>
      <c r="CI1540"/>
      <c r="CJ1540"/>
      <c r="CK1540"/>
      <c r="CL1540"/>
      <c r="CM1540"/>
      <c r="CN1540"/>
      <c r="CO1540"/>
      <c r="CP1540"/>
      <c r="CQ1540"/>
      <c r="CR1540"/>
      <c r="CS1540"/>
      <c r="CT1540"/>
      <c r="CU1540"/>
      <c r="CV1540"/>
      <c r="CW1540"/>
      <c r="CX1540"/>
      <c r="CY1540"/>
      <c r="CZ1540"/>
      <c r="DA1540"/>
      <c r="DB1540"/>
      <c r="DC1540"/>
      <c r="DD1540"/>
      <c r="DE1540"/>
      <c r="DF1540"/>
      <c r="DG1540"/>
      <c r="DH1540"/>
      <c r="DI1540"/>
      <c r="DJ1540"/>
      <c r="DK1540"/>
      <c r="DL1540"/>
      <c r="DM1540"/>
      <c r="DN1540"/>
      <c r="DO1540"/>
      <c r="DP1540"/>
      <c r="DQ1540"/>
      <c r="DR1540"/>
      <c r="DS1540"/>
      <c r="DT1540"/>
      <c r="DU1540"/>
      <c r="DV1540"/>
      <c r="DW1540"/>
      <c r="DX1540"/>
      <c r="DY1540"/>
      <c r="DZ1540"/>
      <c r="EA1540"/>
      <c r="EB1540"/>
    </row>
    <row r="1541" spans="1:132" ht="51" x14ac:dyDescent="0.25">
      <c r="A1541" s="274" t="s">
        <v>1267</v>
      </c>
      <c r="B1541" s="275" t="s">
        <v>1151</v>
      </c>
      <c r="C1541" s="270"/>
      <c r="D1541" s="357"/>
      <c r="E1541" s="365"/>
      <c r="F1541" s="370" t="str">
        <f t="shared" si="437"/>
        <v xml:space="preserve"> </v>
      </c>
      <c r="G1541" s="374"/>
      <c r="H1541" s="52"/>
      <c r="I1541" s="360"/>
      <c r="J1541" s="55"/>
      <c r="K1541" s="361"/>
      <c r="L1541" s="469"/>
      <c r="M1541" s="351"/>
      <c r="N1541" s="351"/>
      <c r="O1541" s="351"/>
      <c r="P1541" s="351"/>
      <c r="Q1541" s="351"/>
      <c r="R1541"/>
      <c r="S1541"/>
      <c r="T1541"/>
      <c r="U1541"/>
      <c r="V1541"/>
      <c r="W1541"/>
      <c r="X1541"/>
      <c r="Y1541"/>
      <c r="Z1541"/>
      <c r="AA1541" s="465"/>
      <c r="AB1541"/>
      <c r="AC1541"/>
      <c r="AD1541" s="465"/>
      <c r="AE1541"/>
      <c r="AF1541"/>
      <c r="AG1541" s="465"/>
      <c r="AH1541"/>
      <c r="AI1541"/>
      <c r="AJ1541" s="465"/>
      <c r="AK1541"/>
      <c r="AL1541"/>
      <c r="AM1541" s="465"/>
      <c r="AN1541"/>
      <c r="AO1541"/>
      <c r="AP1541" s="465"/>
      <c r="AQ1541"/>
      <c r="AR1541"/>
      <c r="AS1541" s="465"/>
      <c r="AT1541" s="495"/>
      <c r="AU1541"/>
      <c r="AV1541" s="465"/>
      <c r="AW1541" s="495"/>
      <c r="AX1541" s="495"/>
      <c r="AY1541" s="465"/>
      <c r="AZ1541" s="458">
        <f t="shared" si="430"/>
        <v>0</v>
      </c>
      <c r="BA1541" s="86">
        <f t="shared" si="425"/>
        <v>0</v>
      </c>
      <c r="BB1541"/>
      <c r="BC1541" s="465"/>
      <c r="BD1541" s="253">
        <v>0</v>
      </c>
      <c r="BE1541" s="66">
        <f t="shared" si="426"/>
        <v>0</v>
      </c>
      <c r="BF1541" s="85">
        <f t="shared" si="427"/>
        <v>0</v>
      </c>
      <c r="BG1541"/>
      <c r="BH1541"/>
      <c r="BI1541"/>
      <c r="BJ1541"/>
      <c r="BK1541"/>
      <c r="BL1541"/>
      <c r="BM1541"/>
      <c r="BN1541"/>
      <c r="BO1541"/>
      <c r="BP1541"/>
      <c r="BQ1541"/>
      <c r="BR1541"/>
      <c r="BS1541"/>
      <c r="BT1541"/>
      <c r="BU1541"/>
      <c r="BV1541"/>
      <c r="BW1541"/>
      <c r="BX1541"/>
      <c r="BY1541"/>
      <c r="BZ1541"/>
      <c r="CA1541"/>
      <c r="CB1541"/>
      <c r="CC1541"/>
      <c r="CD1541"/>
      <c r="CE1541"/>
      <c r="CF1541"/>
      <c r="CG1541"/>
      <c r="CH1541"/>
      <c r="CI1541"/>
      <c r="CJ1541"/>
      <c r="CK1541"/>
      <c r="CL1541"/>
      <c r="CM1541"/>
      <c r="CN1541"/>
      <c r="CO1541"/>
      <c r="CP1541"/>
      <c r="CQ1541"/>
      <c r="CR1541"/>
      <c r="CS1541"/>
      <c r="CT1541"/>
      <c r="CU1541"/>
      <c r="CV1541"/>
      <c r="CW1541"/>
      <c r="CX1541"/>
      <c r="CY1541"/>
      <c r="CZ1541"/>
      <c r="DA1541"/>
      <c r="DB1541"/>
      <c r="DC1541"/>
      <c r="DD1541"/>
      <c r="DE1541"/>
      <c r="DF1541"/>
      <c r="DG1541"/>
      <c r="DH1541"/>
      <c r="DI1541"/>
      <c r="DJ1541"/>
      <c r="DK1541"/>
      <c r="DL1541"/>
      <c r="DM1541"/>
      <c r="DN1541"/>
      <c r="DO1541"/>
      <c r="DP1541"/>
      <c r="DQ1541"/>
      <c r="DR1541"/>
      <c r="DS1541"/>
      <c r="DT1541"/>
      <c r="DU1541"/>
      <c r="DV1541"/>
      <c r="DW1541"/>
      <c r="DX1541"/>
      <c r="DY1541"/>
      <c r="DZ1541"/>
      <c r="EA1541"/>
      <c r="EB1541"/>
    </row>
    <row r="1542" spans="1:132" x14ac:dyDescent="0.25">
      <c r="A1542" s="280"/>
      <c r="B1542" s="282" t="s">
        <v>1152</v>
      </c>
      <c r="C1542" s="270"/>
      <c r="D1542" s="357"/>
      <c r="E1542" s="375"/>
      <c r="F1542" s="370"/>
      <c r="G1542" s="374"/>
      <c r="H1542" s="52"/>
      <c r="I1542" s="360"/>
      <c r="J1542" s="55"/>
      <c r="K1542" s="361"/>
      <c r="L1542" s="469"/>
      <c r="M1542" s="351"/>
      <c r="N1542" s="351"/>
      <c r="O1542" s="351"/>
      <c r="P1542" s="351"/>
      <c r="Q1542" s="351"/>
      <c r="R1542"/>
      <c r="S1542"/>
      <c r="T1542"/>
      <c r="U1542"/>
      <c r="V1542"/>
      <c r="W1542"/>
      <c r="X1542"/>
      <c r="Y1542"/>
      <c r="Z1542"/>
      <c r="AA1542" s="465"/>
      <c r="AB1542"/>
      <c r="AC1542"/>
      <c r="AD1542" s="465"/>
      <c r="AE1542"/>
      <c r="AF1542"/>
      <c r="AG1542" s="465"/>
      <c r="AH1542"/>
      <c r="AI1542"/>
      <c r="AJ1542" s="465"/>
      <c r="AK1542"/>
      <c r="AL1542"/>
      <c r="AM1542" s="465"/>
      <c r="AN1542"/>
      <c r="AO1542"/>
      <c r="AP1542" s="465"/>
      <c r="AQ1542"/>
      <c r="AR1542"/>
      <c r="AS1542" s="465"/>
      <c r="AT1542" s="495"/>
      <c r="AU1542"/>
      <c r="AV1542" s="465"/>
      <c r="AW1542" s="495"/>
      <c r="AX1542" s="495"/>
      <c r="AY1542" s="465"/>
      <c r="AZ1542" s="458">
        <f t="shared" si="430"/>
        <v>0</v>
      </c>
      <c r="BA1542" s="86">
        <f t="shared" si="425"/>
        <v>0</v>
      </c>
      <c r="BB1542"/>
      <c r="BC1542" s="465"/>
      <c r="BD1542" s="253">
        <v>0</v>
      </c>
      <c r="BE1542" s="66">
        <f t="shared" si="426"/>
        <v>0</v>
      </c>
      <c r="BF1542" s="85">
        <f t="shared" si="427"/>
        <v>0</v>
      </c>
      <c r="BG1542"/>
      <c r="BH1542"/>
      <c r="BI1542"/>
      <c r="BJ1542"/>
      <c r="BK1542"/>
      <c r="BL1542"/>
      <c r="BM1542"/>
      <c r="BN1542"/>
      <c r="BO1542"/>
      <c r="BP1542"/>
      <c r="BQ1542"/>
      <c r="BR1542"/>
      <c r="BS1542"/>
      <c r="BT1542"/>
      <c r="BU1542"/>
      <c r="BV1542"/>
      <c r="BW1542"/>
      <c r="BX1542"/>
      <c r="BY1542"/>
      <c r="BZ1542"/>
      <c r="CA1542"/>
      <c r="CB1542"/>
      <c r="CC1542"/>
      <c r="CD1542"/>
      <c r="CE1542"/>
      <c r="CF1542"/>
      <c r="CG1542"/>
      <c r="CH1542"/>
      <c r="CI1542"/>
      <c r="CJ1542"/>
      <c r="CK1542"/>
      <c r="CL1542"/>
      <c r="CM1542"/>
      <c r="CN1542"/>
      <c r="CO1542"/>
      <c r="CP1542"/>
      <c r="CQ1542"/>
      <c r="CR1542"/>
      <c r="CS1542"/>
      <c r="CT1542"/>
      <c r="CU1542"/>
      <c r="CV1542"/>
      <c r="CW1542"/>
      <c r="CX1542"/>
      <c r="CY1542"/>
      <c r="CZ1542"/>
      <c r="DA1542"/>
      <c r="DB1542"/>
      <c r="DC1542"/>
      <c r="DD1542"/>
      <c r="DE1542"/>
      <c r="DF1542"/>
      <c r="DG1542"/>
      <c r="DH1542"/>
      <c r="DI1542"/>
      <c r="DJ1542"/>
      <c r="DK1542"/>
      <c r="DL1542"/>
      <c r="DM1542"/>
      <c r="DN1542"/>
      <c r="DO1542"/>
      <c r="DP1542"/>
      <c r="DQ1542"/>
      <c r="DR1542"/>
      <c r="DS1542"/>
      <c r="DT1542"/>
      <c r="DU1542"/>
      <c r="DV1542"/>
      <c r="DW1542"/>
      <c r="DX1542"/>
      <c r="DY1542"/>
      <c r="DZ1542"/>
      <c r="EA1542"/>
      <c r="EB1542"/>
    </row>
    <row r="1543" spans="1:132" x14ac:dyDescent="0.25">
      <c r="A1543" s="280"/>
      <c r="B1543" s="278" t="s">
        <v>1263</v>
      </c>
      <c r="C1543" s="270"/>
      <c r="D1543" s="371"/>
      <c r="E1543" s="372"/>
      <c r="F1543" s="370"/>
      <c r="G1543" s="374"/>
      <c r="H1543" s="52"/>
      <c r="I1543" s="360"/>
      <c r="J1543" s="55"/>
      <c r="K1543" s="361"/>
      <c r="L1543" s="469"/>
      <c r="M1543" s="351"/>
      <c r="N1543" s="351"/>
      <c r="O1543" s="351"/>
      <c r="P1543" s="351"/>
      <c r="Q1543" s="351"/>
      <c r="R1543"/>
      <c r="S1543"/>
      <c r="T1543"/>
      <c r="U1543"/>
      <c r="V1543"/>
      <c r="W1543"/>
      <c r="X1543"/>
      <c r="Y1543"/>
      <c r="Z1543"/>
      <c r="AA1543" s="465"/>
      <c r="AB1543"/>
      <c r="AC1543"/>
      <c r="AD1543" s="465"/>
      <c r="AE1543"/>
      <c r="AF1543"/>
      <c r="AG1543" s="465"/>
      <c r="AH1543"/>
      <c r="AI1543"/>
      <c r="AJ1543" s="465"/>
      <c r="AK1543"/>
      <c r="AL1543"/>
      <c r="AM1543" s="465"/>
      <c r="AN1543"/>
      <c r="AO1543"/>
      <c r="AP1543" s="465"/>
      <c r="AQ1543"/>
      <c r="AR1543"/>
      <c r="AS1543" s="465"/>
      <c r="AT1543" s="495"/>
      <c r="AU1543"/>
      <c r="AV1543" s="465"/>
      <c r="AW1543" s="495"/>
      <c r="AX1543" s="495"/>
      <c r="AY1543" s="465"/>
      <c r="AZ1543" s="458">
        <f t="shared" si="430"/>
        <v>0</v>
      </c>
      <c r="BA1543" s="86">
        <f t="shared" si="425"/>
        <v>0</v>
      </c>
      <c r="BB1543"/>
      <c r="BC1543" s="465"/>
      <c r="BD1543" s="253">
        <v>0</v>
      </c>
      <c r="BE1543" s="66">
        <f t="shared" si="426"/>
        <v>0</v>
      </c>
      <c r="BF1543" s="85">
        <f t="shared" si="427"/>
        <v>0</v>
      </c>
      <c r="BG1543"/>
      <c r="BH1543"/>
      <c r="BI1543"/>
      <c r="BJ1543"/>
      <c r="BK1543"/>
      <c r="BL1543"/>
      <c r="BM1543"/>
      <c r="BN1543"/>
      <c r="BO1543"/>
      <c r="BP1543"/>
      <c r="BQ1543"/>
      <c r="BR1543"/>
      <c r="BS1543"/>
      <c r="BT1543"/>
      <c r="BU1543"/>
      <c r="BV1543"/>
      <c r="BW1543"/>
      <c r="BX1543"/>
      <c r="BY1543"/>
      <c r="BZ1543"/>
      <c r="CA1543"/>
      <c r="CB1543"/>
      <c r="CC1543"/>
      <c r="CD1543"/>
      <c r="CE1543"/>
      <c r="CF1543"/>
      <c r="CG1543"/>
      <c r="CH1543"/>
      <c r="CI1543"/>
      <c r="CJ1543"/>
      <c r="CK1543"/>
      <c r="CL1543"/>
      <c r="CM1543"/>
      <c r="CN1543"/>
      <c r="CO1543"/>
      <c r="CP1543"/>
      <c r="CQ1543"/>
      <c r="CR1543"/>
      <c r="CS1543"/>
      <c r="CT1543"/>
      <c r="CU1543"/>
      <c r="CV1543"/>
      <c r="CW1543"/>
      <c r="CX1543"/>
      <c r="CY1543"/>
      <c r="CZ1543"/>
      <c r="DA1543"/>
      <c r="DB1543"/>
      <c r="DC1543"/>
      <c r="DD1543"/>
      <c r="DE1543"/>
      <c r="DF1543"/>
      <c r="DG1543"/>
      <c r="DH1543"/>
      <c r="DI1543"/>
      <c r="DJ1543"/>
      <c r="DK1543"/>
      <c r="DL1543"/>
      <c r="DM1543"/>
      <c r="DN1543"/>
      <c r="DO1543"/>
      <c r="DP1543"/>
      <c r="DQ1543"/>
      <c r="DR1543"/>
      <c r="DS1543"/>
      <c r="DT1543"/>
      <c r="DU1543"/>
      <c r="DV1543"/>
      <c r="DW1543"/>
      <c r="DX1543"/>
      <c r="DY1543"/>
      <c r="DZ1543"/>
      <c r="EA1543"/>
      <c r="EB1543"/>
    </row>
    <row r="1544" spans="1:132" x14ac:dyDescent="0.25">
      <c r="A1544" s="280"/>
      <c r="B1544" s="285" t="s">
        <v>1268</v>
      </c>
      <c r="C1544" s="270"/>
      <c r="D1544" s="371"/>
      <c r="E1544" s="372"/>
      <c r="F1544" s="370"/>
      <c r="G1544" s="374"/>
      <c r="H1544" s="52"/>
      <c r="I1544" s="360"/>
      <c r="J1544" s="55"/>
      <c r="K1544" s="361"/>
      <c r="L1544" s="469"/>
      <c r="M1544" s="351"/>
      <c r="N1544" s="351"/>
      <c r="O1544" s="351"/>
      <c r="P1544" s="351"/>
      <c r="Q1544" s="351"/>
      <c r="R1544"/>
      <c r="S1544"/>
      <c r="T1544"/>
      <c r="U1544"/>
      <c r="V1544"/>
      <c r="W1544"/>
      <c r="X1544"/>
      <c r="Y1544"/>
      <c r="Z1544"/>
      <c r="AA1544" s="465"/>
      <c r="AB1544"/>
      <c r="AC1544"/>
      <c r="AD1544" s="465"/>
      <c r="AE1544"/>
      <c r="AF1544"/>
      <c r="AG1544" s="465"/>
      <c r="AH1544"/>
      <c r="AI1544"/>
      <c r="AJ1544" s="465"/>
      <c r="AK1544"/>
      <c r="AL1544"/>
      <c r="AM1544" s="465"/>
      <c r="AN1544"/>
      <c r="AO1544"/>
      <c r="AP1544" s="465"/>
      <c r="AQ1544"/>
      <c r="AR1544"/>
      <c r="AS1544" s="465"/>
      <c r="AT1544" s="495"/>
      <c r="AU1544"/>
      <c r="AV1544" s="465"/>
      <c r="AW1544" s="495"/>
      <c r="AX1544" s="495"/>
      <c r="AY1544" s="465"/>
      <c r="AZ1544" s="458">
        <f t="shared" si="430"/>
        <v>0</v>
      </c>
      <c r="BA1544" s="86">
        <f t="shared" si="425"/>
        <v>0</v>
      </c>
      <c r="BB1544"/>
      <c r="BC1544" s="465"/>
      <c r="BD1544" s="253">
        <v>0</v>
      </c>
      <c r="BE1544" s="66">
        <f t="shared" si="426"/>
        <v>0</v>
      </c>
      <c r="BF1544" s="85">
        <f t="shared" si="427"/>
        <v>0</v>
      </c>
      <c r="BG1544"/>
      <c r="BH1544"/>
      <c r="BI1544"/>
      <c r="BJ1544"/>
      <c r="BK1544"/>
      <c r="BL1544"/>
      <c r="BM1544"/>
      <c r="BN1544"/>
      <c r="BO1544"/>
      <c r="BP1544"/>
      <c r="BQ1544"/>
      <c r="BR1544"/>
      <c r="BS1544"/>
      <c r="BT1544"/>
      <c r="BU1544"/>
      <c r="BV1544"/>
      <c r="BW1544"/>
      <c r="BX1544"/>
      <c r="BY1544"/>
      <c r="BZ1544"/>
      <c r="CA1544"/>
      <c r="CB1544"/>
      <c r="CC1544"/>
      <c r="CD1544"/>
      <c r="CE1544"/>
      <c r="CF1544"/>
      <c r="CG1544"/>
      <c r="CH1544"/>
      <c r="CI1544"/>
      <c r="CJ1544"/>
      <c r="CK1544"/>
      <c r="CL1544"/>
      <c r="CM1544"/>
      <c r="CN1544"/>
      <c r="CO1544"/>
      <c r="CP1544"/>
      <c r="CQ1544"/>
      <c r="CR1544"/>
      <c r="CS1544"/>
      <c r="CT1544"/>
      <c r="CU1544"/>
      <c r="CV1544"/>
      <c r="CW1544"/>
      <c r="CX1544"/>
      <c r="CY1544"/>
      <c r="CZ1544"/>
      <c r="DA1544"/>
      <c r="DB1544"/>
      <c r="DC1544"/>
      <c r="DD1544"/>
      <c r="DE1544"/>
      <c r="DF1544"/>
      <c r="DG1544"/>
      <c r="DH1544"/>
      <c r="DI1544"/>
      <c r="DJ1544"/>
      <c r="DK1544"/>
      <c r="DL1544"/>
      <c r="DM1544"/>
      <c r="DN1544"/>
      <c r="DO1544"/>
      <c r="DP1544"/>
      <c r="DQ1544"/>
      <c r="DR1544"/>
      <c r="DS1544"/>
      <c r="DT1544"/>
      <c r="DU1544"/>
      <c r="DV1544"/>
      <c r="DW1544"/>
      <c r="DX1544"/>
      <c r="DY1544"/>
      <c r="DZ1544"/>
      <c r="EA1544"/>
      <c r="EB1544"/>
    </row>
    <row r="1545" spans="1:132" x14ac:dyDescent="0.25">
      <c r="A1545" s="283"/>
      <c r="B1545" s="302" t="s">
        <v>1269</v>
      </c>
      <c r="C1545" s="367" t="s">
        <v>1425</v>
      </c>
      <c r="D1545" s="371"/>
      <c r="E1545" s="372">
        <v>160</v>
      </c>
      <c r="F1545" s="370">
        <f t="shared" ref="F1545" si="438">IF(E1545&gt;0,E1545*D1545," ")</f>
        <v>0</v>
      </c>
      <c r="G1545" s="374">
        <v>2.2999999999999998</v>
      </c>
      <c r="H1545" s="52">
        <f t="shared" ref="H1545" si="439">G1545*E1545</f>
        <v>368</v>
      </c>
      <c r="I1545" s="360"/>
      <c r="J1545" s="55">
        <f t="shared" ref="J1545" si="440">I1545*E1545</f>
        <v>0</v>
      </c>
      <c r="K1545" s="361">
        <f t="shared" ref="K1545" si="441">D1545+G1545-I1545</f>
        <v>2.2999999999999998</v>
      </c>
      <c r="L1545" s="469">
        <f t="shared" ref="L1545" si="442">K1545*E1545</f>
        <v>368</v>
      </c>
      <c r="M1545" s="351"/>
      <c r="N1545" s="351"/>
      <c r="O1545" s="351"/>
      <c r="P1545" s="351"/>
      <c r="Q1545" s="351"/>
      <c r="R1545"/>
      <c r="S1545"/>
      <c r="T1545"/>
      <c r="U1545"/>
      <c r="V1545"/>
      <c r="W1545"/>
      <c r="X1545"/>
      <c r="Y1545"/>
      <c r="Z1545"/>
      <c r="AA1545" s="465"/>
      <c r="AB1545"/>
      <c r="AC1545"/>
      <c r="AD1545" s="465"/>
      <c r="AE1545"/>
      <c r="AF1545"/>
      <c r="AG1545" s="465"/>
      <c r="AH1545"/>
      <c r="AI1545"/>
      <c r="AJ1545" s="465"/>
      <c r="AK1545"/>
      <c r="AL1545"/>
      <c r="AM1545" s="465"/>
      <c r="AN1545"/>
      <c r="AO1545"/>
      <c r="AP1545" s="465"/>
      <c r="AQ1545"/>
      <c r="AR1545"/>
      <c r="AS1545" s="465"/>
      <c r="AT1545" s="257">
        <v>3</v>
      </c>
      <c r="AU1545" s="222">
        <f t="shared" ref="AU1545" si="443">E1545</f>
        <v>160</v>
      </c>
      <c r="AV1545" s="223">
        <f t="shared" ref="AV1545" si="444">AT1545*AU1545</f>
        <v>480</v>
      </c>
      <c r="AW1545" s="257"/>
      <c r="AX1545" s="257"/>
      <c r="AY1545" s="223"/>
      <c r="AZ1545" s="458">
        <f t="shared" si="430"/>
        <v>3</v>
      </c>
      <c r="BA1545" s="86">
        <f t="shared" si="425"/>
        <v>480</v>
      </c>
      <c r="BB1545"/>
      <c r="BC1545" s="465"/>
      <c r="BD1545" s="253">
        <v>3</v>
      </c>
      <c r="BE1545" s="66">
        <f t="shared" si="426"/>
        <v>160</v>
      </c>
      <c r="BF1545" s="85">
        <f t="shared" si="427"/>
        <v>480</v>
      </c>
      <c r="BG1545"/>
      <c r="BH1545"/>
      <c r="BI1545"/>
      <c r="BJ1545"/>
      <c r="BK1545"/>
      <c r="BL1545"/>
      <c r="BM1545"/>
      <c r="BN1545"/>
      <c r="BO1545"/>
      <c r="BP1545"/>
      <c r="BQ1545"/>
      <c r="BR1545"/>
      <c r="BS1545"/>
      <c r="BT1545"/>
      <c r="BU1545"/>
      <c r="BV1545"/>
      <c r="BW1545"/>
      <c r="BX1545"/>
      <c r="BY1545"/>
      <c r="BZ1545"/>
      <c r="CA1545"/>
      <c r="CB1545"/>
      <c r="CC1545"/>
      <c r="CD1545"/>
      <c r="CE1545"/>
      <c r="CF1545"/>
      <c r="CG1545"/>
      <c r="CH1545"/>
      <c r="CI1545"/>
      <c r="CJ1545"/>
      <c r="CK1545"/>
      <c r="CL1545"/>
      <c r="CM1545"/>
      <c r="CN1545"/>
      <c r="CO1545"/>
      <c r="CP1545"/>
      <c r="CQ1545"/>
      <c r="CR1545"/>
      <c r="CS1545"/>
      <c r="CT1545"/>
      <c r="CU1545"/>
      <c r="CV1545"/>
      <c r="CW1545"/>
      <c r="CX1545"/>
      <c r="CY1545"/>
      <c r="CZ1545"/>
      <c r="DA1545"/>
      <c r="DB1545"/>
      <c r="DC1545"/>
      <c r="DD1545"/>
      <c r="DE1545"/>
      <c r="DF1545"/>
      <c r="DG1545"/>
      <c r="DH1545"/>
      <c r="DI1545"/>
      <c r="DJ1545"/>
      <c r="DK1545"/>
      <c r="DL1545"/>
      <c r="DM1545"/>
      <c r="DN1545"/>
      <c r="DO1545"/>
      <c r="DP1545"/>
      <c r="DQ1545"/>
      <c r="DR1545"/>
      <c r="DS1545"/>
      <c r="DT1545"/>
      <c r="DU1545"/>
      <c r="DV1545"/>
      <c r="DW1545"/>
      <c r="DX1545"/>
      <c r="DY1545"/>
      <c r="DZ1545"/>
      <c r="EA1545"/>
      <c r="EB1545"/>
    </row>
    <row r="1546" spans="1:132" x14ac:dyDescent="0.25">
      <c r="A1546" s="283"/>
      <c r="B1546" s="286"/>
      <c r="C1546" s="367"/>
      <c r="D1546" s="371"/>
      <c r="E1546" s="372"/>
      <c r="F1546" s="370"/>
      <c r="G1546" s="374"/>
      <c r="H1546" s="52"/>
      <c r="I1546" s="360"/>
      <c r="J1546" s="55"/>
      <c r="K1546" s="361"/>
      <c r="L1546" s="469"/>
      <c r="M1546" s="351"/>
      <c r="N1546" s="351"/>
      <c r="O1546" s="351"/>
      <c r="P1546" s="351"/>
      <c r="Q1546" s="351"/>
      <c r="R1546"/>
      <c r="S1546"/>
      <c r="T1546"/>
      <c r="U1546"/>
      <c r="V1546"/>
      <c r="W1546"/>
      <c r="X1546"/>
      <c r="Y1546"/>
      <c r="Z1546"/>
      <c r="AA1546" s="465"/>
      <c r="AB1546"/>
      <c r="AC1546"/>
      <c r="AD1546" s="465"/>
      <c r="AE1546"/>
      <c r="AF1546"/>
      <c r="AG1546" s="465"/>
      <c r="AH1546"/>
      <c r="AI1546"/>
      <c r="AJ1546" s="465"/>
      <c r="AK1546"/>
      <c r="AL1546"/>
      <c r="AM1546" s="465"/>
      <c r="AN1546"/>
      <c r="AO1546"/>
      <c r="AP1546" s="465"/>
      <c r="AQ1546"/>
      <c r="AR1546"/>
      <c r="AS1546" s="465"/>
      <c r="AT1546" s="495"/>
      <c r="AU1546"/>
      <c r="AV1546" s="465"/>
      <c r="AW1546" s="495"/>
      <c r="AX1546" s="495"/>
      <c r="AY1546" s="465"/>
      <c r="AZ1546" s="458">
        <f t="shared" si="430"/>
        <v>0</v>
      </c>
      <c r="BA1546" s="86">
        <f t="shared" si="425"/>
        <v>0</v>
      </c>
      <c r="BB1546"/>
      <c r="BC1546" s="465"/>
      <c r="BD1546" s="253">
        <v>0</v>
      </c>
      <c r="BE1546" s="66">
        <f t="shared" si="426"/>
        <v>0</v>
      </c>
      <c r="BF1546" s="85">
        <f t="shared" si="427"/>
        <v>0</v>
      </c>
      <c r="BG1546"/>
      <c r="BH1546"/>
      <c r="BI1546"/>
      <c r="BJ1546"/>
      <c r="BK1546"/>
      <c r="BL1546"/>
      <c r="BM1546"/>
      <c r="BN1546"/>
      <c r="BO1546"/>
      <c r="BP1546"/>
      <c r="BQ1546"/>
      <c r="BR1546"/>
      <c r="BS1546"/>
      <c r="BT1546"/>
      <c r="BU1546"/>
      <c r="BV1546"/>
      <c r="BW1546"/>
      <c r="BX1546"/>
      <c r="BY1546"/>
      <c r="BZ1546"/>
      <c r="CA1546"/>
      <c r="CB1546"/>
      <c r="CC1546"/>
      <c r="CD1546"/>
      <c r="CE1546"/>
      <c r="CF1546"/>
      <c r="CG1546"/>
      <c r="CH1546"/>
      <c r="CI1546"/>
      <c r="CJ1546"/>
      <c r="CK1546"/>
      <c r="CL1546"/>
      <c r="CM1546"/>
      <c r="CN1546"/>
      <c r="CO1546"/>
      <c r="CP1546"/>
      <c r="CQ1546"/>
      <c r="CR1546"/>
      <c r="CS1546"/>
      <c r="CT1546"/>
      <c r="CU1546"/>
      <c r="CV1546"/>
      <c r="CW1546"/>
      <c r="CX1546"/>
      <c r="CY1546"/>
      <c r="CZ1546"/>
      <c r="DA1546"/>
      <c r="DB1546"/>
      <c r="DC1546"/>
      <c r="DD1546"/>
      <c r="DE1546"/>
      <c r="DF1546"/>
      <c r="DG1546"/>
      <c r="DH1546"/>
      <c r="DI1546"/>
      <c r="DJ1546"/>
      <c r="DK1546"/>
      <c r="DL1546"/>
      <c r="DM1546"/>
      <c r="DN1546"/>
      <c r="DO1546"/>
      <c r="DP1546"/>
      <c r="DQ1546"/>
      <c r="DR1546"/>
      <c r="DS1546"/>
      <c r="DT1546"/>
      <c r="DU1546"/>
      <c r="DV1546"/>
      <c r="DW1546"/>
      <c r="DX1546"/>
      <c r="DY1546"/>
      <c r="DZ1546"/>
      <c r="EA1546"/>
      <c r="EB1546"/>
    </row>
    <row r="1547" spans="1:132" ht="114.75" x14ac:dyDescent="0.25">
      <c r="A1547" s="274" t="s">
        <v>1270</v>
      </c>
      <c r="B1547" s="275" t="s">
        <v>1158</v>
      </c>
      <c r="C1547" s="270"/>
      <c r="D1547" s="357"/>
      <c r="E1547" s="365"/>
      <c r="F1547" s="370" t="str">
        <f t="shared" si="437"/>
        <v xml:space="preserve"> </v>
      </c>
      <c r="G1547" s="374"/>
      <c r="H1547" s="52"/>
      <c r="I1547" s="360"/>
      <c r="J1547" s="55"/>
      <c r="K1547" s="361"/>
      <c r="L1547" s="469"/>
      <c r="M1547" s="351"/>
      <c r="N1547" s="351"/>
      <c r="O1547" s="351"/>
      <c r="P1547" s="351"/>
      <c r="Q1547" s="351"/>
      <c r="R1547"/>
      <c r="S1547"/>
      <c r="T1547"/>
      <c r="U1547"/>
      <c r="V1547"/>
      <c r="W1547"/>
      <c r="X1547"/>
      <c r="Y1547"/>
      <c r="Z1547"/>
      <c r="AA1547" s="465"/>
      <c r="AB1547"/>
      <c r="AC1547"/>
      <c r="AD1547" s="465"/>
      <c r="AE1547"/>
      <c r="AF1547"/>
      <c r="AG1547" s="465"/>
      <c r="AH1547"/>
      <c r="AI1547"/>
      <c r="AJ1547" s="465"/>
      <c r="AK1547"/>
      <c r="AL1547"/>
      <c r="AM1547" s="465"/>
      <c r="AN1547"/>
      <c r="AO1547"/>
      <c r="AP1547" s="465"/>
      <c r="AQ1547"/>
      <c r="AR1547"/>
      <c r="AS1547" s="465"/>
      <c r="AT1547" s="495"/>
      <c r="AU1547"/>
      <c r="AV1547" s="465"/>
      <c r="AW1547" s="495"/>
      <c r="AX1547" s="495"/>
      <c r="AY1547" s="465"/>
      <c r="AZ1547" s="458">
        <f t="shared" si="430"/>
        <v>0</v>
      </c>
      <c r="BA1547" s="86">
        <f t="shared" si="425"/>
        <v>0</v>
      </c>
      <c r="BB1547"/>
      <c r="BC1547" s="465"/>
      <c r="BD1547" s="253">
        <v>0</v>
      </c>
      <c r="BE1547" s="66">
        <f t="shared" si="426"/>
        <v>0</v>
      </c>
      <c r="BF1547" s="85">
        <f t="shared" si="427"/>
        <v>0</v>
      </c>
      <c r="BG1547"/>
      <c r="BH1547"/>
      <c r="BI1547"/>
      <c r="BJ1547"/>
      <c r="BK1547"/>
      <c r="BL1547"/>
      <c r="BM1547"/>
      <c r="BN1547"/>
      <c r="BO1547"/>
      <c r="BP1547"/>
      <c r="BQ1547"/>
      <c r="BR1547"/>
      <c r="BS1547"/>
      <c r="BT1547"/>
      <c r="BU1547"/>
      <c r="BV1547"/>
      <c r="BW1547"/>
      <c r="BX1547"/>
      <c r="BY1547"/>
      <c r="BZ1547"/>
      <c r="CA1547"/>
      <c r="CB1547"/>
      <c r="CC1547"/>
      <c r="CD1547"/>
      <c r="CE1547"/>
      <c r="CF1547"/>
      <c r="CG1547"/>
      <c r="CH1547"/>
      <c r="CI1547"/>
      <c r="CJ1547"/>
      <c r="CK1547"/>
      <c r="CL1547"/>
      <c r="CM1547"/>
      <c r="CN1547"/>
      <c r="CO1547"/>
      <c r="CP1547"/>
      <c r="CQ1547"/>
      <c r="CR1547"/>
      <c r="CS1547"/>
      <c r="CT1547"/>
      <c r="CU1547"/>
      <c r="CV1547"/>
      <c r="CW1547"/>
      <c r="CX1547"/>
      <c r="CY1547"/>
      <c r="CZ1547"/>
      <c r="DA1547"/>
      <c r="DB1547"/>
      <c r="DC1547"/>
      <c r="DD1547"/>
      <c r="DE1547"/>
      <c r="DF1547"/>
      <c r="DG1547"/>
      <c r="DH1547"/>
      <c r="DI1547"/>
      <c r="DJ1547"/>
      <c r="DK1547"/>
      <c r="DL1547"/>
      <c r="DM1547"/>
      <c r="DN1547"/>
      <c r="DO1547"/>
      <c r="DP1547"/>
      <c r="DQ1547"/>
      <c r="DR1547"/>
      <c r="DS1547"/>
      <c r="DT1547"/>
      <c r="DU1547"/>
      <c r="DV1547"/>
      <c r="DW1547"/>
      <c r="DX1547"/>
      <c r="DY1547"/>
      <c r="DZ1547"/>
      <c r="EA1547"/>
      <c r="EB1547"/>
    </row>
    <row r="1548" spans="1:132" x14ac:dyDescent="0.25">
      <c r="A1548" s="283"/>
      <c r="B1548" s="282" t="s">
        <v>1159</v>
      </c>
      <c r="C1548" s="270"/>
      <c r="D1548" s="357"/>
      <c r="E1548" s="365"/>
      <c r="F1548" s="370" t="str">
        <f t="shared" si="437"/>
        <v xml:space="preserve"> </v>
      </c>
      <c r="G1548" s="374"/>
      <c r="H1548" s="52"/>
      <c r="I1548" s="360"/>
      <c r="J1548" s="55"/>
      <c r="K1548" s="361"/>
      <c r="L1548" s="469"/>
      <c r="M1548" s="351"/>
      <c r="N1548" s="351"/>
      <c r="O1548" s="351"/>
      <c r="P1548" s="351"/>
      <c r="Q1548" s="351"/>
      <c r="R1548"/>
      <c r="S1548"/>
      <c r="T1548"/>
      <c r="U1548"/>
      <c r="V1548"/>
      <c r="W1548"/>
      <c r="X1548"/>
      <c r="Y1548"/>
      <c r="Z1548"/>
      <c r="AA1548" s="465"/>
      <c r="AB1548"/>
      <c r="AC1548"/>
      <c r="AD1548" s="465"/>
      <c r="AE1548"/>
      <c r="AF1548"/>
      <c r="AG1548" s="465"/>
      <c r="AH1548"/>
      <c r="AI1548"/>
      <c r="AJ1548" s="465"/>
      <c r="AK1548"/>
      <c r="AL1548"/>
      <c r="AM1548" s="465"/>
      <c r="AN1548"/>
      <c r="AO1548"/>
      <c r="AP1548" s="465"/>
      <c r="AQ1548"/>
      <c r="AR1548"/>
      <c r="AS1548" s="465"/>
      <c r="AT1548" s="495"/>
      <c r="AU1548"/>
      <c r="AV1548" s="465"/>
      <c r="AW1548" s="495"/>
      <c r="AX1548" s="495"/>
      <c r="AY1548" s="465"/>
      <c r="AZ1548" s="458">
        <f t="shared" si="430"/>
        <v>0</v>
      </c>
      <c r="BA1548" s="86">
        <f t="shared" si="425"/>
        <v>0</v>
      </c>
      <c r="BB1548"/>
      <c r="BC1548" s="465"/>
      <c r="BD1548" s="253">
        <v>0</v>
      </c>
      <c r="BE1548" s="66">
        <f t="shared" si="426"/>
        <v>0</v>
      </c>
      <c r="BF1548" s="85">
        <f t="shared" si="427"/>
        <v>0</v>
      </c>
      <c r="BG1548"/>
      <c r="BH1548"/>
      <c r="BI1548"/>
      <c r="BJ1548"/>
      <c r="BK1548"/>
      <c r="BL1548"/>
      <c r="BM1548"/>
      <c r="BN1548"/>
      <c r="BO1548"/>
      <c r="BP1548"/>
      <c r="BQ1548"/>
      <c r="BR1548"/>
      <c r="BS1548"/>
      <c r="BT1548"/>
      <c r="BU1548"/>
      <c r="BV1548"/>
      <c r="BW1548"/>
      <c r="BX1548"/>
      <c r="BY1548"/>
      <c r="BZ1548"/>
      <c r="CA1548"/>
      <c r="CB1548"/>
      <c r="CC1548"/>
      <c r="CD1548"/>
      <c r="CE1548"/>
      <c r="CF1548"/>
      <c r="CG1548"/>
      <c r="CH1548"/>
      <c r="CI1548"/>
      <c r="CJ1548"/>
      <c r="CK1548"/>
      <c r="CL1548"/>
      <c r="CM1548"/>
      <c r="CN1548"/>
      <c r="CO1548"/>
      <c r="CP1548"/>
      <c r="CQ1548"/>
      <c r="CR1548"/>
      <c r="CS1548"/>
      <c r="CT1548"/>
      <c r="CU1548"/>
      <c r="CV1548"/>
      <c r="CW1548"/>
      <c r="CX1548"/>
      <c r="CY1548"/>
      <c r="CZ1548"/>
      <c r="DA1548"/>
      <c r="DB1548"/>
      <c r="DC1548"/>
      <c r="DD1548"/>
      <c r="DE1548"/>
      <c r="DF1548"/>
      <c r="DG1548"/>
      <c r="DH1548"/>
      <c r="DI1548"/>
      <c r="DJ1548"/>
      <c r="DK1548"/>
      <c r="DL1548"/>
      <c r="DM1548"/>
      <c r="DN1548"/>
      <c r="DO1548"/>
      <c r="DP1548"/>
      <c r="DQ1548"/>
      <c r="DR1548"/>
      <c r="DS1548"/>
      <c r="DT1548"/>
      <c r="DU1548"/>
      <c r="DV1548"/>
      <c r="DW1548"/>
      <c r="DX1548"/>
      <c r="DY1548"/>
      <c r="DZ1548"/>
      <c r="EA1548"/>
      <c r="EB1548"/>
    </row>
    <row r="1549" spans="1:132" x14ac:dyDescent="0.25">
      <c r="A1549" s="283"/>
      <c r="B1549" s="278" t="s">
        <v>1263</v>
      </c>
      <c r="C1549" s="270"/>
      <c r="D1549" s="270"/>
      <c r="E1549" s="357"/>
      <c r="F1549" s="270"/>
      <c r="G1549" s="374"/>
      <c r="H1549" s="52"/>
      <c r="I1549" s="360"/>
      <c r="J1549" s="55"/>
      <c r="K1549" s="361"/>
      <c r="L1549" s="469"/>
      <c r="M1549" s="351"/>
      <c r="N1549" s="351"/>
      <c r="O1549" s="351"/>
      <c r="P1549" s="351"/>
      <c r="Q1549" s="351"/>
      <c r="R1549"/>
      <c r="S1549"/>
      <c r="T1549"/>
      <c r="U1549"/>
      <c r="V1549"/>
      <c r="W1549"/>
      <c r="X1549"/>
      <c r="Y1549"/>
      <c r="Z1549"/>
      <c r="AA1549" s="465"/>
      <c r="AB1549"/>
      <c r="AC1549"/>
      <c r="AD1549" s="465"/>
      <c r="AE1549"/>
      <c r="AF1549"/>
      <c r="AG1549" s="465"/>
      <c r="AH1549"/>
      <c r="AI1549"/>
      <c r="AJ1549" s="465"/>
      <c r="AK1549"/>
      <c r="AL1549"/>
      <c r="AM1549" s="465"/>
      <c r="AN1549"/>
      <c r="AO1549"/>
      <c r="AP1549" s="465"/>
      <c r="AQ1549"/>
      <c r="AR1549"/>
      <c r="AS1549" s="465"/>
      <c r="AT1549" s="495"/>
      <c r="AU1549"/>
      <c r="AV1549" s="465"/>
      <c r="AW1549" s="495"/>
      <c r="AX1549" s="495"/>
      <c r="AY1549" s="465"/>
      <c r="AZ1549" s="458">
        <f t="shared" si="430"/>
        <v>0</v>
      </c>
      <c r="BA1549" s="86">
        <f t="shared" si="425"/>
        <v>0</v>
      </c>
      <c r="BB1549"/>
      <c r="BC1549" s="465"/>
      <c r="BD1549" s="253">
        <v>0</v>
      </c>
      <c r="BE1549" s="66">
        <f t="shared" si="426"/>
        <v>0</v>
      </c>
      <c r="BF1549" s="85">
        <f t="shared" si="427"/>
        <v>0</v>
      </c>
      <c r="BG1549"/>
      <c r="BH1549"/>
      <c r="BI1549"/>
      <c r="BJ1549"/>
      <c r="BK1549"/>
      <c r="BL1549"/>
      <c r="BM1549"/>
      <c r="BN1549"/>
      <c r="BO1549"/>
      <c r="BP1549"/>
      <c r="BQ1549"/>
      <c r="BR1549"/>
      <c r="BS1549"/>
      <c r="BT1549"/>
      <c r="BU1549"/>
      <c r="BV1549"/>
      <c r="BW1549"/>
      <c r="BX1549"/>
      <c r="BY1549"/>
      <c r="BZ1549"/>
      <c r="CA1549"/>
      <c r="CB1549"/>
      <c r="CC1549"/>
      <c r="CD1549"/>
      <c r="CE1549"/>
      <c r="CF1549"/>
      <c r="CG1549"/>
      <c r="CH1549"/>
      <c r="CI1549"/>
      <c r="CJ1549"/>
      <c r="CK1549"/>
      <c r="CL1549"/>
      <c r="CM1549"/>
      <c r="CN1549"/>
      <c r="CO1549"/>
      <c r="CP1549"/>
      <c r="CQ1549"/>
      <c r="CR1549"/>
      <c r="CS1549"/>
      <c r="CT1549"/>
      <c r="CU1549"/>
      <c r="CV1549"/>
      <c r="CW1549"/>
      <c r="CX1549"/>
      <c r="CY1549"/>
      <c r="CZ1549"/>
      <c r="DA1549"/>
      <c r="DB1549"/>
      <c r="DC1549"/>
      <c r="DD1549"/>
      <c r="DE1549"/>
      <c r="DF1549"/>
      <c r="DG1549"/>
      <c r="DH1549"/>
      <c r="DI1549"/>
      <c r="DJ1549"/>
      <c r="DK1549"/>
      <c r="DL1549"/>
      <c r="DM1549"/>
      <c r="DN1549"/>
      <c r="DO1549"/>
      <c r="DP1549"/>
      <c r="DQ1549"/>
      <c r="DR1549"/>
      <c r="DS1549"/>
      <c r="DT1549"/>
      <c r="DU1549"/>
      <c r="DV1549"/>
      <c r="DW1549"/>
      <c r="DX1549"/>
      <c r="DY1549"/>
      <c r="DZ1549"/>
      <c r="EA1549"/>
      <c r="EB1549"/>
    </row>
    <row r="1550" spans="1:132" x14ac:dyDescent="0.25">
      <c r="A1550" s="283"/>
      <c r="B1550" s="285" t="s">
        <v>1271</v>
      </c>
      <c r="C1550" s="270"/>
      <c r="D1550" s="270"/>
      <c r="E1550" s="357"/>
      <c r="F1550" s="270"/>
      <c r="G1550" s="374"/>
      <c r="H1550" s="52"/>
      <c r="I1550" s="360"/>
      <c r="J1550" s="55"/>
      <c r="K1550" s="361"/>
      <c r="L1550" s="469"/>
      <c r="M1550" s="351"/>
      <c r="N1550" s="351"/>
      <c r="O1550" s="351"/>
      <c r="P1550" s="351"/>
      <c r="Q1550" s="351"/>
      <c r="R1550"/>
      <c r="S1550"/>
      <c r="T1550"/>
      <c r="U1550"/>
      <c r="V1550"/>
      <c r="W1550"/>
      <c r="X1550"/>
      <c r="Y1550"/>
      <c r="Z1550"/>
      <c r="AA1550" s="465"/>
      <c r="AB1550"/>
      <c r="AC1550"/>
      <c r="AD1550" s="465"/>
      <c r="AE1550"/>
      <c r="AF1550"/>
      <c r="AG1550" s="465"/>
      <c r="AH1550"/>
      <c r="AI1550"/>
      <c r="AJ1550" s="465"/>
      <c r="AK1550"/>
      <c r="AL1550"/>
      <c r="AM1550" s="465"/>
      <c r="AN1550"/>
      <c r="AO1550"/>
      <c r="AP1550" s="465"/>
      <c r="AQ1550"/>
      <c r="AR1550"/>
      <c r="AS1550" s="465"/>
      <c r="AT1550" s="495"/>
      <c r="AU1550"/>
      <c r="AV1550" s="465"/>
      <c r="AW1550" s="495"/>
      <c r="AX1550" s="495"/>
      <c r="AY1550" s="465"/>
      <c r="AZ1550" s="458">
        <f t="shared" si="430"/>
        <v>0</v>
      </c>
      <c r="BA1550" s="86">
        <f t="shared" si="425"/>
        <v>0</v>
      </c>
      <c r="BB1550"/>
      <c r="BC1550" s="465"/>
      <c r="BD1550" s="253">
        <v>0</v>
      </c>
      <c r="BE1550" s="66">
        <f t="shared" si="426"/>
        <v>0</v>
      </c>
      <c r="BF1550" s="85">
        <f t="shared" si="427"/>
        <v>0</v>
      </c>
      <c r="BG1550"/>
      <c r="BH1550"/>
      <c r="BI1550"/>
      <c r="BJ1550"/>
      <c r="BK1550"/>
      <c r="BL1550"/>
      <c r="BM1550"/>
      <c r="BN1550"/>
      <c r="BO1550"/>
      <c r="BP1550"/>
      <c r="BQ1550"/>
      <c r="BR1550"/>
      <c r="BS1550"/>
      <c r="BT1550"/>
      <c r="BU1550"/>
      <c r="BV1550"/>
      <c r="BW1550"/>
      <c r="BX1550"/>
      <c r="BY1550"/>
      <c r="BZ1550"/>
      <c r="CA1550"/>
      <c r="CB1550"/>
      <c r="CC1550"/>
      <c r="CD1550"/>
      <c r="CE1550"/>
      <c r="CF1550"/>
      <c r="CG1550"/>
      <c r="CH1550"/>
      <c r="CI1550"/>
      <c r="CJ1550"/>
      <c r="CK1550"/>
      <c r="CL1550"/>
      <c r="CM1550"/>
      <c r="CN1550"/>
      <c r="CO1550"/>
      <c r="CP1550"/>
      <c r="CQ1550"/>
      <c r="CR1550"/>
      <c r="CS1550"/>
      <c r="CT1550"/>
      <c r="CU1550"/>
      <c r="CV1550"/>
      <c r="CW1550"/>
      <c r="CX1550"/>
      <c r="CY1550"/>
      <c r="CZ1550"/>
      <c r="DA1550"/>
      <c r="DB1550"/>
      <c r="DC1550"/>
      <c r="DD1550"/>
      <c r="DE1550"/>
      <c r="DF1550"/>
      <c r="DG1550"/>
      <c r="DH1550"/>
      <c r="DI1550"/>
      <c r="DJ1550"/>
      <c r="DK1550"/>
      <c r="DL1550"/>
      <c r="DM1550"/>
      <c r="DN1550"/>
      <c r="DO1550"/>
      <c r="DP1550"/>
      <c r="DQ1550"/>
      <c r="DR1550"/>
      <c r="DS1550"/>
      <c r="DT1550"/>
      <c r="DU1550"/>
      <c r="DV1550"/>
      <c r="DW1550"/>
      <c r="DX1550"/>
      <c r="DY1550"/>
      <c r="DZ1550"/>
      <c r="EA1550"/>
      <c r="EB1550"/>
    </row>
    <row r="1551" spans="1:132" x14ac:dyDescent="0.25">
      <c r="A1551" s="283"/>
      <c r="B1551" s="302" t="s">
        <v>1272</v>
      </c>
      <c r="C1551" s="367" t="s">
        <v>1425</v>
      </c>
      <c r="D1551" s="371"/>
      <c r="E1551" s="372">
        <v>120</v>
      </c>
      <c r="F1551" s="370">
        <f>IF(E1551&gt;0,E1551*D1551," ")</f>
        <v>0</v>
      </c>
      <c r="G1551" s="374">
        <v>6.9</v>
      </c>
      <c r="H1551" s="52">
        <f t="shared" ref="H1551" si="445">G1551*E1551</f>
        <v>828</v>
      </c>
      <c r="I1551" s="360"/>
      <c r="J1551" s="55">
        <f t="shared" ref="J1551" si="446">I1551*E1551</f>
        <v>0</v>
      </c>
      <c r="K1551" s="361">
        <f t="shared" ref="K1551" si="447">D1551+G1551-I1551</f>
        <v>6.9</v>
      </c>
      <c r="L1551" s="469">
        <f t="shared" ref="L1551" si="448">K1551*E1551</f>
        <v>828</v>
      </c>
      <c r="M1551" s="351"/>
      <c r="N1551" s="351"/>
      <c r="O1551" s="351"/>
      <c r="P1551" s="351"/>
      <c r="Q1551" s="351"/>
      <c r="R1551"/>
      <c r="S1551"/>
      <c r="T1551"/>
      <c r="U1551"/>
      <c r="V1551"/>
      <c r="W1551"/>
      <c r="X1551"/>
      <c r="Y1551"/>
      <c r="Z1551"/>
      <c r="AA1551" s="465"/>
      <c r="AB1551"/>
      <c r="AC1551"/>
      <c r="AD1551" s="465"/>
      <c r="AE1551"/>
      <c r="AF1551"/>
      <c r="AG1551" s="465"/>
      <c r="AH1551"/>
      <c r="AI1551"/>
      <c r="AJ1551" s="465"/>
      <c r="AK1551"/>
      <c r="AL1551"/>
      <c r="AM1551" s="465"/>
      <c r="AN1551"/>
      <c r="AO1551"/>
      <c r="AP1551" s="465"/>
      <c r="AQ1551"/>
      <c r="AR1551"/>
      <c r="AS1551" s="465"/>
      <c r="AT1551" s="257">
        <v>9</v>
      </c>
      <c r="AU1551" s="222">
        <f t="shared" ref="AU1551" si="449">E1551</f>
        <v>120</v>
      </c>
      <c r="AV1551" s="223">
        <f t="shared" ref="AV1551" si="450">AT1551*AU1551</f>
        <v>1080</v>
      </c>
      <c r="AW1551" s="257"/>
      <c r="AX1551" s="257"/>
      <c r="AY1551" s="223"/>
      <c r="AZ1551" s="458">
        <f t="shared" si="430"/>
        <v>9</v>
      </c>
      <c r="BA1551" s="86">
        <f t="shared" si="425"/>
        <v>1080</v>
      </c>
      <c r="BB1551"/>
      <c r="BC1551" s="465"/>
      <c r="BD1551" s="253">
        <v>9</v>
      </c>
      <c r="BE1551" s="66">
        <f t="shared" si="426"/>
        <v>120</v>
      </c>
      <c r="BF1551" s="85">
        <f t="shared" si="427"/>
        <v>1080</v>
      </c>
      <c r="BG1551"/>
      <c r="BH1551"/>
      <c r="BI1551"/>
      <c r="BJ1551"/>
      <c r="BK1551"/>
      <c r="BL1551"/>
      <c r="BM1551"/>
      <c r="BN1551"/>
      <c r="BO1551"/>
      <c r="BP1551"/>
      <c r="BQ1551"/>
      <c r="BR1551"/>
      <c r="BS1551"/>
      <c r="BT1551"/>
      <c r="BU1551"/>
      <c r="BV1551"/>
      <c r="BW1551"/>
      <c r="BX1551"/>
      <c r="BY1551"/>
      <c r="BZ1551"/>
      <c r="CA1551"/>
      <c r="CB1551"/>
      <c r="CC1551"/>
      <c r="CD1551"/>
      <c r="CE1551"/>
      <c r="CF1551"/>
      <c r="CG1551"/>
      <c r="CH1551"/>
      <c r="CI1551"/>
      <c r="CJ1551"/>
      <c r="CK1551"/>
      <c r="CL1551"/>
      <c r="CM1551"/>
      <c r="CN1551"/>
      <c r="CO1551"/>
      <c r="CP1551"/>
      <c r="CQ1551"/>
      <c r="CR1551"/>
      <c r="CS1551"/>
      <c r="CT1551"/>
      <c r="CU1551"/>
      <c r="CV1551"/>
      <c r="CW1551"/>
      <c r="CX1551"/>
      <c r="CY1551"/>
      <c r="CZ1551"/>
      <c r="DA1551"/>
      <c r="DB1551"/>
      <c r="DC1551"/>
      <c r="DD1551"/>
      <c r="DE1551"/>
      <c r="DF1551"/>
      <c r="DG1551"/>
      <c r="DH1551"/>
      <c r="DI1551"/>
      <c r="DJ1551"/>
      <c r="DK1551"/>
      <c r="DL1551"/>
      <c r="DM1551"/>
      <c r="DN1551"/>
      <c r="DO1551"/>
      <c r="DP1551"/>
      <c r="DQ1551"/>
      <c r="DR1551"/>
      <c r="DS1551"/>
      <c r="DT1551"/>
      <c r="DU1551"/>
      <c r="DV1551"/>
      <c r="DW1551"/>
      <c r="DX1551"/>
      <c r="DY1551"/>
      <c r="DZ1551"/>
      <c r="EA1551"/>
      <c r="EB1551"/>
    </row>
    <row r="1552" spans="1:132" x14ac:dyDescent="0.25">
      <c r="A1552" s="283"/>
      <c r="B1552" s="286"/>
      <c r="C1552" s="270"/>
      <c r="D1552" s="357"/>
      <c r="E1552" s="365"/>
      <c r="F1552" s="370" t="str">
        <f t="shared" si="437"/>
        <v xml:space="preserve"> </v>
      </c>
      <c r="G1552" s="374"/>
      <c r="H1552" s="52"/>
      <c r="I1552" s="360"/>
      <c r="J1552" s="55"/>
      <c r="K1552" s="361"/>
      <c r="L1552" s="469"/>
      <c r="M1552" s="351"/>
      <c r="N1552" s="351"/>
      <c r="O1552" s="351"/>
      <c r="P1552" s="351"/>
      <c r="Q1552" s="351"/>
      <c r="R1552"/>
      <c r="S1552"/>
      <c r="T1552"/>
      <c r="U1552"/>
      <c r="V1552"/>
      <c r="W1552"/>
      <c r="X1552"/>
      <c r="Y1552"/>
      <c r="Z1552"/>
      <c r="AA1552" s="465"/>
      <c r="AB1552"/>
      <c r="AC1552"/>
      <c r="AD1552" s="465"/>
      <c r="AE1552"/>
      <c r="AF1552"/>
      <c r="AG1552" s="465"/>
      <c r="AH1552"/>
      <c r="AI1552"/>
      <c r="AJ1552" s="465"/>
      <c r="AK1552"/>
      <c r="AL1552"/>
      <c r="AM1552" s="465"/>
      <c r="AN1552"/>
      <c r="AO1552"/>
      <c r="AP1552" s="465"/>
      <c r="AQ1552"/>
      <c r="AR1552"/>
      <c r="AS1552" s="465"/>
      <c r="AT1552" s="495"/>
      <c r="AU1552"/>
      <c r="AV1552" s="465"/>
      <c r="AW1552" s="495"/>
      <c r="AX1552" s="495"/>
      <c r="AY1552" s="465"/>
      <c r="AZ1552" s="458">
        <f t="shared" si="430"/>
        <v>0</v>
      </c>
      <c r="BA1552" s="86">
        <f t="shared" si="425"/>
        <v>0</v>
      </c>
      <c r="BB1552"/>
      <c r="BC1552" s="465"/>
      <c r="BD1552" s="253">
        <v>0</v>
      </c>
      <c r="BE1552" s="66">
        <f t="shared" si="426"/>
        <v>0</v>
      </c>
      <c r="BF1552" s="85">
        <f t="shared" si="427"/>
        <v>0</v>
      </c>
      <c r="BG1552"/>
      <c r="BH1552"/>
      <c r="BI1552"/>
      <c r="BJ1552"/>
      <c r="BK1552"/>
      <c r="BL1552"/>
      <c r="BM1552"/>
      <c r="BN1552"/>
      <c r="BO1552"/>
      <c r="BP1552"/>
      <c r="BQ1552"/>
      <c r="BR1552"/>
      <c r="BS1552"/>
      <c r="BT1552"/>
      <c r="BU1552"/>
      <c r="BV1552"/>
      <c r="BW1552"/>
      <c r="BX1552"/>
      <c r="BY1552"/>
      <c r="BZ1552"/>
      <c r="CA1552"/>
      <c r="CB1552"/>
      <c r="CC1552"/>
      <c r="CD1552"/>
      <c r="CE1552"/>
      <c r="CF1552"/>
      <c r="CG1552"/>
      <c r="CH1552"/>
      <c r="CI1552"/>
      <c r="CJ1552"/>
      <c r="CK1552"/>
      <c r="CL1552"/>
      <c r="CM1552"/>
      <c r="CN1552"/>
      <c r="CO1552"/>
      <c r="CP1552"/>
      <c r="CQ1552"/>
      <c r="CR1552"/>
      <c r="CS1552"/>
      <c r="CT1552"/>
      <c r="CU1552"/>
      <c r="CV1552"/>
      <c r="CW1552"/>
      <c r="CX1552"/>
      <c r="CY1552"/>
      <c r="CZ1552"/>
      <c r="DA1552"/>
      <c r="DB1552"/>
      <c r="DC1552"/>
      <c r="DD1552"/>
      <c r="DE1552"/>
      <c r="DF1552"/>
      <c r="DG1552"/>
      <c r="DH1552"/>
      <c r="DI1552"/>
      <c r="DJ1552"/>
      <c r="DK1552"/>
      <c r="DL1552"/>
      <c r="DM1552"/>
      <c r="DN1552"/>
      <c r="DO1552"/>
      <c r="DP1552"/>
      <c r="DQ1552"/>
      <c r="DR1552"/>
      <c r="DS1552"/>
      <c r="DT1552"/>
      <c r="DU1552"/>
      <c r="DV1552"/>
      <c r="DW1552"/>
      <c r="DX1552"/>
      <c r="DY1552"/>
      <c r="DZ1552"/>
      <c r="EA1552"/>
      <c r="EB1552"/>
    </row>
    <row r="1553" spans="1:132" ht="76.5" x14ac:dyDescent="0.25">
      <c r="A1553" s="274" t="s">
        <v>1273</v>
      </c>
      <c r="B1553" s="282" t="s">
        <v>1164</v>
      </c>
      <c r="C1553" s="270"/>
      <c r="D1553" s="357"/>
      <c r="E1553" s="365"/>
      <c r="F1553" s="370" t="str">
        <f t="shared" si="437"/>
        <v xml:space="preserve"> </v>
      </c>
      <c r="G1553" s="374"/>
      <c r="H1553" s="52"/>
      <c r="I1553" s="360"/>
      <c r="J1553" s="55"/>
      <c r="K1553" s="361"/>
      <c r="L1553" s="469"/>
      <c r="M1553" s="351"/>
      <c r="N1553" s="351"/>
      <c r="O1553" s="351"/>
      <c r="P1553" s="351"/>
      <c r="Q1553" s="351"/>
      <c r="R1553"/>
      <c r="S1553"/>
      <c r="T1553"/>
      <c r="U1553"/>
      <c r="V1553"/>
      <c r="W1553"/>
      <c r="X1553"/>
      <c r="Y1553"/>
      <c r="Z1553"/>
      <c r="AA1553" s="465"/>
      <c r="AB1553"/>
      <c r="AC1553"/>
      <c r="AD1553" s="465"/>
      <c r="AE1553"/>
      <c r="AF1553"/>
      <c r="AG1553" s="465"/>
      <c r="AH1553"/>
      <c r="AI1553"/>
      <c r="AJ1553" s="465"/>
      <c r="AK1553"/>
      <c r="AL1553"/>
      <c r="AM1553" s="465"/>
      <c r="AN1553"/>
      <c r="AO1553"/>
      <c r="AP1553" s="465"/>
      <c r="AQ1553"/>
      <c r="AR1553"/>
      <c r="AS1553" s="465"/>
      <c r="AT1553" s="495"/>
      <c r="AU1553"/>
      <c r="AV1553" s="465"/>
      <c r="AW1553" s="495"/>
      <c r="AX1553" s="495"/>
      <c r="AY1553" s="465"/>
      <c r="AZ1553" s="458">
        <f t="shared" si="430"/>
        <v>0</v>
      </c>
      <c r="BA1553" s="86">
        <f t="shared" si="425"/>
        <v>0</v>
      </c>
      <c r="BB1553"/>
      <c r="BC1553" s="465"/>
      <c r="BD1553" s="253">
        <v>0</v>
      </c>
      <c r="BE1553" s="66">
        <f t="shared" si="426"/>
        <v>0</v>
      </c>
      <c r="BF1553" s="85">
        <f t="shared" si="427"/>
        <v>0</v>
      </c>
      <c r="BG1553"/>
      <c r="BH1553"/>
      <c r="BI1553"/>
      <c r="BJ1553"/>
      <c r="BK1553"/>
      <c r="BL1553"/>
      <c r="BM1553"/>
      <c r="BN1553"/>
      <c r="BO1553"/>
      <c r="BP1553"/>
      <c r="BQ1553"/>
      <c r="BR1553"/>
      <c r="BS1553"/>
      <c r="BT1553"/>
      <c r="BU1553"/>
      <c r="BV1553"/>
      <c r="BW1553"/>
      <c r="BX1553"/>
      <c r="BY1553"/>
      <c r="BZ1553"/>
      <c r="CA1553"/>
      <c r="CB1553"/>
      <c r="CC1553"/>
      <c r="CD1553"/>
      <c r="CE1553"/>
      <c r="CF1553"/>
      <c r="CG1553"/>
      <c r="CH1553"/>
      <c r="CI1553"/>
      <c r="CJ1553"/>
      <c r="CK1553"/>
      <c r="CL1553"/>
      <c r="CM1553"/>
      <c r="CN1553"/>
      <c r="CO1553"/>
      <c r="CP1553"/>
      <c r="CQ1553"/>
      <c r="CR1553"/>
      <c r="CS1553"/>
      <c r="CT1553"/>
      <c r="CU1553"/>
      <c r="CV1553"/>
      <c r="CW1553"/>
      <c r="CX1553"/>
      <c r="CY1553"/>
      <c r="CZ1553"/>
      <c r="DA1553"/>
      <c r="DB1553"/>
      <c r="DC1553"/>
      <c r="DD1553"/>
      <c r="DE1553"/>
      <c r="DF1553"/>
      <c r="DG1553"/>
      <c r="DH1553"/>
      <c r="DI1553"/>
      <c r="DJ1553"/>
      <c r="DK1553"/>
      <c r="DL1553"/>
      <c r="DM1553"/>
      <c r="DN1553"/>
      <c r="DO1553"/>
      <c r="DP1553"/>
      <c r="DQ1553"/>
      <c r="DR1553"/>
      <c r="DS1553"/>
      <c r="DT1553"/>
      <c r="DU1553"/>
      <c r="DV1553"/>
      <c r="DW1553"/>
      <c r="DX1553"/>
      <c r="DY1553"/>
      <c r="DZ1553"/>
      <c r="EA1553"/>
      <c r="EB1553"/>
    </row>
    <row r="1554" spans="1:132" x14ac:dyDescent="0.25">
      <c r="A1554" s="287"/>
      <c r="B1554" s="278" t="s">
        <v>1263</v>
      </c>
      <c r="C1554" s="367"/>
      <c r="D1554" s="357"/>
      <c r="E1554" s="365"/>
      <c r="F1554" s="370"/>
      <c r="G1554" s="374"/>
      <c r="H1554" s="52"/>
      <c r="I1554" s="360"/>
      <c r="J1554" s="55"/>
      <c r="K1554" s="361"/>
      <c r="L1554" s="469"/>
      <c r="M1554" s="351"/>
      <c r="N1554" s="351"/>
      <c r="O1554" s="351"/>
      <c r="P1554" s="351"/>
      <c r="Q1554" s="351"/>
      <c r="R1554"/>
      <c r="S1554"/>
      <c r="T1554"/>
      <c r="U1554"/>
      <c r="V1554"/>
      <c r="W1554"/>
      <c r="X1554"/>
      <c r="Y1554"/>
      <c r="Z1554"/>
      <c r="AA1554" s="465"/>
      <c r="AB1554"/>
      <c r="AC1554"/>
      <c r="AD1554" s="465"/>
      <c r="AE1554"/>
      <c r="AF1554"/>
      <c r="AG1554" s="465"/>
      <c r="AH1554"/>
      <c r="AI1554"/>
      <c r="AJ1554" s="465"/>
      <c r="AK1554"/>
      <c r="AL1554"/>
      <c r="AM1554" s="465"/>
      <c r="AN1554"/>
      <c r="AO1554"/>
      <c r="AP1554" s="465"/>
      <c r="AQ1554"/>
      <c r="AR1554"/>
      <c r="AS1554" s="465"/>
      <c r="AT1554" s="495"/>
      <c r="AU1554"/>
      <c r="AV1554" s="465"/>
      <c r="AW1554" s="495"/>
      <c r="AX1554" s="495"/>
      <c r="AY1554" s="465"/>
      <c r="AZ1554" s="458">
        <f t="shared" si="430"/>
        <v>0</v>
      </c>
      <c r="BA1554" s="86">
        <f t="shared" si="425"/>
        <v>0</v>
      </c>
      <c r="BB1554"/>
      <c r="BC1554" s="465"/>
      <c r="BD1554" s="253">
        <v>0</v>
      </c>
      <c r="BE1554" s="66">
        <f t="shared" si="426"/>
        <v>0</v>
      </c>
      <c r="BF1554" s="85">
        <f t="shared" si="427"/>
        <v>0</v>
      </c>
      <c r="BG1554"/>
      <c r="BH1554"/>
      <c r="BI1554"/>
      <c r="BJ1554"/>
      <c r="BK1554"/>
      <c r="BL1554"/>
      <c r="BM1554"/>
      <c r="BN1554"/>
      <c r="BO1554"/>
      <c r="BP1554"/>
      <c r="BQ1554"/>
      <c r="BR1554"/>
      <c r="BS1554"/>
      <c r="BT1554"/>
      <c r="BU1554"/>
      <c r="BV1554"/>
      <c r="BW1554"/>
      <c r="BX1554"/>
      <c r="BY1554"/>
      <c r="BZ1554"/>
      <c r="CA1554"/>
      <c r="CB1554"/>
      <c r="CC1554"/>
      <c r="CD1554"/>
      <c r="CE1554"/>
      <c r="CF1554"/>
      <c r="CG1554"/>
      <c r="CH1554"/>
      <c r="CI1554"/>
      <c r="CJ1554"/>
      <c r="CK1554"/>
      <c r="CL1554"/>
      <c r="CM1554"/>
      <c r="CN1554"/>
      <c r="CO1554"/>
      <c r="CP1554"/>
      <c r="CQ1554"/>
      <c r="CR1554"/>
      <c r="CS1554"/>
      <c r="CT1554"/>
      <c r="CU1554"/>
      <c r="CV1554"/>
      <c r="CW1554"/>
      <c r="CX1554"/>
      <c r="CY1554"/>
      <c r="CZ1554"/>
      <c r="DA1554"/>
      <c r="DB1554"/>
      <c r="DC1554"/>
      <c r="DD1554"/>
      <c r="DE1554"/>
      <c r="DF1554"/>
      <c r="DG1554"/>
      <c r="DH1554"/>
      <c r="DI1554"/>
      <c r="DJ1554"/>
      <c r="DK1554"/>
      <c r="DL1554"/>
      <c r="DM1554"/>
      <c r="DN1554"/>
      <c r="DO1554"/>
      <c r="DP1554"/>
      <c r="DQ1554"/>
      <c r="DR1554"/>
      <c r="DS1554"/>
      <c r="DT1554"/>
      <c r="DU1554"/>
      <c r="DV1554"/>
      <c r="DW1554"/>
      <c r="DX1554"/>
      <c r="DY1554"/>
      <c r="DZ1554"/>
      <c r="EA1554"/>
      <c r="EB1554"/>
    </row>
    <row r="1555" spans="1:132" x14ac:dyDescent="0.25">
      <c r="A1555" s="287"/>
      <c r="B1555" s="285" t="s">
        <v>1274</v>
      </c>
      <c r="C1555" s="367"/>
      <c r="D1555" s="357"/>
      <c r="E1555" s="365"/>
      <c r="F1555" s="370"/>
      <c r="G1555" s="374"/>
      <c r="H1555" s="52"/>
      <c r="I1555" s="360"/>
      <c r="J1555" s="55"/>
      <c r="K1555" s="361"/>
      <c r="L1555" s="469"/>
      <c r="M1555" s="351"/>
      <c r="N1555" s="351"/>
      <c r="O1555" s="351"/>
      <c r="P1555" s="351"/>
      <c r="Q1555" s="351"/>
      <c r="R1555"/>
      <c r="S1555"/>
      <c r="T1555"/>
      <c r="U1555"/>
      <c r="V1555"/>
      <c r="W1555"/>
      <c r="X1555"/>
      <c r="Y1555"/>
      <c r="Z1555"/>
      <c r="AA1555" s="465"/>
      <c r="AB1555"/>
      <c r="AC1555"/>
      <c r="AD1555" s="465"/>
      <c r="AE1555"/>
      <c r="AF1555"/>
      <c r="AG1555" s="465"/>
      <c r="AH1555"/>
      <c r="AI1555"/>
      <c r="AJ1555" s="465"/>
      <c r="AK1555"/>
      <c r="AL1555"/>
      <c r="AM1555" s="465"/>
      <c r="AN1555"/>
      <c r="AO1555"/>
      <c r="AP1555" s="465"/>
      <c r="AQ1555"/>
      <c r="AR1555"/>
      <c r="AS1555" s="465"/>
      <c r="AT1555" s="495"/>
      <c r="AU1555"/>
      <c r="AV1555" s="465"/>
      <c r="AW1555" s="495"/>
      <c r="AX1555" s="495"/>
      <c r="AY1555" s="465"/>
      <c r="AZ1555" s="458">
        <f t="shared" si="430"/>
        <v>0</v>
      </c>
      <c r="BA1555" s="86">
        <f t="shared" si="425"/>
        <v>0</v>
      </c>
      <c r="BB1555"/>
      <c r="BC1555" s="465"/>
      <c r="BD1555" s="253">
        <v>0</v>
      </c>
      <c r="BE1555" s="66">
        <f t="shared" si="426"/>
        <v>0</v>
      </c>
      <c r="BF1555" s="85">
        <f t="shared" si="427"/>
        <v>0</v>
      </c>
      <c r="BG1555"/>
      <c r="BH1555"/>
      <c r="BI1555"/>
      <c r="BJ1555"/>
      <c r="BK1555"/>
      <c r="BL1555"/>
      <c r="BM1555"/>
      <c r="BN1555"/>
      <c r="BO1555"/>
      <c r="BP1555"/>
      <c r="BQ1555"/>
      <c r="BR1555"/>
      <c r="BS1555"/>
      <c r="BT1555"/>
      <c r="BU1555"/>
      <c r="BV1555"/>
      <c r="BW1555"/>
      <c r="BX1555"/>
      <c r="BY1555"/>
      <c r="BZ1555"/>
      <c r="CA1555"/>
      <c r="CB1555"/>
      <c r="CC1555"/>
      <c r="CD1555"/>
      <c r="CE1555"/>
      <c r="CF1555"/>
      <c r="CG1555"/>
      <c r="CH1555"/>
      <c r="CI1555"/>
      <c r="CJ1555"/>
      <c r="CK1555"/>
      <c r="CL1555"/>
      <c r="CM1555"/>
      <c r="CN1555"/>
      <c r="CO1555"/>
      <c r="CP1555"/>
      <c r="CQ1555"/>
      <c r="CR1555"/>
      <c r="CS1555"/>
      <c r="CT1555"/>
      <c r="CU1555"/>
      <c r="CV1555"/>
      <c r="CW1555"/>
      <c r="CX1555"/>
      <c r="CY1555"/>
      <c r="CZ1555"/>
      <c r="DA1555"/>
      <c r="DB1555"/>
      <c r="DC1555"/>
      <c r="DD1555"/>
      <c r="DE1555"/>
      <c r="DF1555"/>
      <c r="DG1555"/>
      <c r="DH1555"/>
      <c r="DI1555"/>
      <c r="DJ1555"/>
      <c r="DK1555"/>
      <c r="DL1555"/>
      <c r="DM1555"/>
      <c r="DN1555"/>
      <c r="DO1555"/>
      <c r="DP1555"/>
      <c r="DQ1555"/>
      <c r="DR1555"/>
      <c r="DS1555"/>
      <c r="DT1555"/>
      <c r="DU1555"/>
      <c r="DV1555"/>
      <c r="DW1555"/>
      <c r="DX1555"/>
      <c r="DY1555"/>
      <c r="DZ1555"/>
      <c r="EA1555"/>
      <c r="EB1555"/>
    </row>
    <row r="1556" spans="1:132" x14ac:dyDescent="0.25">
      <c r="A1556" s="287"/>
      <c r="B1556" s="275" t="s">
        <v>1275</v>
      </c>
      <c r="C1556" s="367"/>
      <c r="D1556" s="357"/>
      <c r="E1556" s="365"/>
      <c r="F1556" s="370"/>
      <c r="G1556" s="374"/>
      <c r="H1556" s="52"/>
      <c r="I1556" s="360"/>
      <c r="J1556" s="55"/>
      <c r="K1556" s="361"/>
      <c r="L1556" s="469"/>
      <c r="M1556" s="351"/>
      <c r="N1556" s="351"/>
      <c r="O1556" s="351"/>
      <c r="P1556" s="351"/>
      <c r="Q1556" s="351"/>
      <c r="R1556"/>
      <c r="S1556"/>
      <c r="T1556"/>
      <c r="U1556"/>
      <c r="V1556"/>
      <c r="W1556"/>
      <c r="X1556"/>
      <c r="Y1556"/>
      <c r="Z1556"/>
      <c r="AA1556" s="465"/>
      <c r="AB1556"/>
      <c r="AC1556"/>
      <c r="AD1556" s="465"/>
      <c r="AE1556"/>
      <c r="AF1556"/>
      <c r="AG1556" s="465"/>
      <c r="AH1556"/>
      <c r="AI1556"/>
      <c r="AJ1556" s="465"/>
      <c r="AK1556"/>
      <c r="AL1556"/>
      <c r="AM1556" s="465"/>
      <c r="AN1556"/>
      <c r="AO1556"/>
      <c r="AP1556" s="465"/>
      <c r="AQ1556"/>
      <c r="AR1556"/>
      <c r="AS1556" s="465"/>
      <c r="AT1556" s="495"/>
      <c r="AU1556"/>
      <c r="AV1556" s="465"/>
      <c r="AW1556" s="495"/>
      <c r="AX1556" s="495"/>
      <c r="AY1556" s="465"/>
      <c r="AZ1556" s="458">
        <f t="shared" si="430"/>
        <v>0</v>
      </c>
      <c r="BA1556" s="86">
        <f t="shared" si="425"/>
        <v>0</v>
      </c>
      <c r="BB1556"/>
      <c r="BC1556" s="465"/>
      <c r="BD1556" s="253">
        <v>0</v>
      </c>
      <c r="BE1556" s="66">
        <f t="shared" si="426"/>
        <v>0</v>
      </c>
      <c r="BF1556" s="85">
        <f t="shared" si="427"/>
        <v>0</v>
      </c>
      <c r="BG1556"/>
      <c r="BH1556"/>
      <c r="BI1556"/>
      <c r="BJ1556"/>
      <c r="BK1556"/>
      <c r="BL1556"/>
      <c r="BM1556"/>
      <c r="BN1556"/>
      <c r="BO1556"/>
      <c r="BP1556"/>
      <c r="BQ1556"/>
      <c r="BR1556"/>
      <c r="BS1556"/>
      <c r="BT1556"/>
      <c r="BU1556"/>
      <c r="BV1556"/>
      <c r="BW1556"/>
      <c r="BX1556"/>
      <c r="BY1556"/>
      <c r="BZ1556"/>
      <c r="CA1556"/>
      <c r="CB1556"/>
      <c r="CC1556"/>
      <c r="CD1556"/>
      <c r="CE1556"/>
      <c r="CF1556"/>
      <c r="CG1556"/>
      <c r="CH1556"/>
      <c r="CI1556"/>
      <c r="CJ1556"/>
      <c r="CK1556"/>
      <c r="CL1556"/>
      <c r="CM1556"/>
      <c r="CN1556"/>
      <c r="CO1556"/>
      <c r="CP1556"/>
      <c r="CQ1556"/>
      <c r="CR1556"/>
      <c r="CS1556"/>
      <c r="CT1556"/>
      <c r="CU1556"/>
      <c r="CV1556"/>
      <c r="CW1556"/>
      <c r="CX1556"/>
      <c r="CY1556"/>
      <c r="CZ1556"/>
      <c r="DA1556"/>
      <c r="DB1556"/>
      <c r="DC1556"/>
      <c r="DD1556"/>
      <c r="DE1556"/>
      <c r="DF1556"/>
      <c r="DG1556"/>
      <c r="DH1556"/>
      <c r="DI1556"/>
      <c r="DJ1556"/>
      <c r="DK1556"/>
      <c r="DL1556"/>
      <c r="DM1556"/>
      <c r="DN1556"/>
      <c r="DO1556"/>
      <c r="DP1556"/>
      <c r="DQ1556"/>
      <c r="DR1556"/>
      <c r="DS1556"/>
      <c r="DT1556"/>
      <c r="DU1556"/>
      <c r="DV1556"/>
      <c r="DW1556"/>
      <c r="DX1556"/>
      <c r="DY1556"/>
      <c r="DZ1556"/>
      <c r="EA1556"/>
      <c r="EB1556"/>
    </row>
    <row r="1557" spans="1:132" x14ac:dyDescent="0.25">
      <c r="A1557" s="287"/>
      <c r="B1557" s="302" t="s">
        <v>1276</v>
      </c>
      <c r="C1557" s="367" t="s">
        <v>1425</v>
      </c>
      <c r="D1557" s="371"/>
      <c r="E1557" s="372">
        <v>18</v>
      </c>
      <c r="F1557" s="370">
        <f>IF(E1557&gt;0,E1557*D1557," ")</f>
        <v>0</v>
      </c>
      <c r="G1557" s="374">
        <v>5.6</v>
      </c>
      <c r="H1557" s="52">
        <f t="shared" ref="H1557" si="451">G1557*E1557</f>
        <v>100.8</v>
      </c>
      <c r="I1557" s="360"/>
      <c r="J1557" s="55">
        <f t="shared" ref="J1557" si="452">I1557*E1557</f>
        <v>0</v>
      </c>
      <c r="K1557" s="361">
        <f t="shared" ref="K1557" si="453">D1557+G1557-I1557</f>
        <v>5.6</v>
      </c>
      <c r="L1557" s="469">
        <f t="shared" ref="L1557" si="454">K1557*E1557</f>
        <v>100.8</v>
      </c>
      <c r="M1557" s="351"/>
      <c r="N1557" s="351"/>
      <c r="O1557" s="351"/>
      <c r="P1557" s="351"/>
      <c r="Q1557" s="351"/>
      <c r="R1557"/>
      <c r="S1557"/>
      <c r="T1557"/>
      <c r="U1557"/>
      <c r="V1557"/>
      <c r="W1557"/>
      <c r="X1557"/>
      <c r="Y1557"/>
      <c r="Z1557"/>
      <c r="AA1557" s="465"/>
      <c r="AB1557"/>
      <c r="AC1557"/>
      <c r="AD1557" s="465"/>
      <c r="AE1557"/>
      <c r="AF1557"/>
      <c r="AG1557" s="465"/>
      <c r="AH1557"/>
      <c r="AI1557"/>
      <c r="AJ1557" s="465"/>
      <c r="AK1557"/>
      <c r="AL1557"/>
      <c r="AM1557" s="465"/>
      <c r="AN1557"/>
      <c r="AO1557"/>
      <c r="AP1557" s="465"/>
      <c r="AQ1557"/>
      <c r="AR1557"/>
      <c r="AS1557" s="465"/>
      <c r="AT1557" s="257">
        <v>19</v>
      </c>
      <c r="AU1557" s="222">
        <f t="shared" ref="AU1557" si="455">E1557</f>
        <v>18</v>
      </c>
      <c r="AV1557" s="223">
        <f t="shared" ref="AV1557" si="456">AT1557*AU1557</f>
        <v>342</v>
      </c>
      <c r="AW1557" s="257"/>
      <c r="AX1557" s="257"/>
      <c r="AY1557" s="223"/>
      <c r="AZ1557" s="458">
        <f t="shared" si="430"/>
        <v>19</v>
      </c>
      <c r="BA1557" s="86">
        <f t="shared" si="425"/>
        <v>342</v>
      </c>
      <c r="BB1557"/>
      <c r="BC1557" s="465"/>
      <c r="BD1557" s="253">
        <v>19</v>
      </c>
      <c r="BE1557" s="66">
        <f t="shared" si="426"/>
        <v>18</v>
      </c>
      <c r="BF1557" s="85">
        <f t="shared" si="427"/>
        <v>342</v>
      </c>
      <c r="BG1557"/>
      <c r="BH1557"/>
      <c r="BI1557"/>
      <c r="BJ1557"/>
      <c r="BK1557"/>
      <c r="BL1557"/>
      <c r="BM1557"/>
      <c r="BN1557"/>
      <c r="BO1557"/>
      <c r="BP1557"/>
      <c r="BQ1557"/>
      <c r="BR1557"/>
      <c r="BS1557"/>
      <c r="BT1557"/>
      <c r="BU1557"/>
      <c r="BV1557"/>
      <c r="BW1557"/>
      <c r="BX1557"/>
      <c r="BY1557"/>
      <c r="BZ1557"/>
      <c r="CA1557"/>
      <c r="CB1557"/>
      <c r="CC1557"/>
      <c r="CD1557"/>
      <c r="CE1557"/>
      <c r="CF1557"/>
      <c r="CG1557"/>
      <c r="CH1557"/>
      <c r="CI1557"/>
      <c r="CJ1557"/>
      <c r="CK1557"/>
      <c r="CL1557"/>
      <c r="CM1557"/>
      <c r="CN1557"/>
      <c r="CO1557"/>
      <c r="CP1557"/>
      <c r="CQ1557"/>
      <c r="CR1557"/>
      <c r="CS1557"/>
      <c r="CT1557"/>
      <c r="CU1557"/>
      <c r="CV1557"/>
      <c r="CW1557"/>
      <c r="CX1557"/>
      <c r="CY1557"/>
      <c r="CZ1557"/>
      <c r="DA1557"/>
      <c r="DB1557"/>
      <c r="DC1557"/>
      <c r="DD1557"/>
      <c r="DE1557"/>
      <c r="DF1557"/>
      <c r="DG1557"/>
      <c r="DH1557"/>
      <c r="DI1557"/>
      <c r="DJ1557"/>
      <c r="DK1557"/>
      <c r="DL1557"/>
      <c r="DM1557"/>
      <c r="DN1557"/>
      <c r="DO1557"/>
      <c r="DP1557"/>
      <c r="DQ1557"/>
      <c r="DR1557"/>
      <c r="DS1557"/>
      <c r="DT1557"/>
      <c r="DU1557"/>
      <c r="DV1557"/>
      <c r="DW1557"/>
      <c r="DX1557"/>
      <c r="DY1557"/>
      <c r="DZ1557"/>
      <c r="EA1557"/>
      <c r="EB1557"/>
    </row>
    <row r="1558" spans="1:132" x14ac:dyDescent="0.25">
      <c r="A1558" s="287"/>
      <c r="B1558" s="281"/>
      <c r="C1558" s="367"/>
      <c r="D1558" s="357"/>
      <c r="E1558" s="365"/>
      <c r="F1558" s="370"/>
      <c r="G1558" s="374"/>
      <c r="H1558" s="52"/>
      <c r="I1558" s="360"/>
      <c r="J1558" s="55"/>
      <c r="K1558" s="361"/>
      <c r="L1558" s="469"/>
      <c r="M1558" s="351"/>
      <c r="N1558" s="351"/>
      <c r="O1558" s="351"/>
      <c r="P1558" s="351"/>
      <c r="Q1558" s="351"/>
      <c r="R1558"/>
      <c r="S1558"/>
      <c r="T1558"/>
      <c r="U1558"/>
      <c r="V1558"/>
      <c r="W1558"/>
      <c r="X1558"/>
      <c r="Y1558"/>
      <c r="Z1558"/>
      <c r="AA1558" s="465"/>
      <c r="AB1558"/>
      <c r="AC1558"/>
      <c r="AD1558" s="465"/>
      <c r="AE1558"/>
      <c r="AF1558"/>
      <c r="AG1558" s="465"/>
      <c r="AH1558"/>
      <c r="AI1558"/>
      <c r="AJ1558" s="465"/>
      <c r="AK1558"/>
      <c r="AL1558"/>
      <c r="AM1558" s="465"/>
      <c r="AN1558"/>
      <c r="AO1558"/>
      <c r="AP1558" s="465"/>
      <c r="AQ1558"/>
      <c r="AR1558"/>
      <c r="AS1558" s="465"/>
      <c r="AT1558" s="495"/>
      <c r="AU1558"/>
      <c r="AV1558" s="465"/>
      <c r="AW1558" s="495"/>
      <c r="AX1558" s="495"/>
      <c r="AY1558" s="465"/>
      <c r="AZ1558" s="458">
        <f t="shared" si="430"/>
        <v>0</v>
      </c>
      <c r="BA1558" s="86">
        <f t="shared" si="425"/>
        <v>0</v>
      </c>
      <c r="BB1558"/>
      <c r="BC1558" s="465"/>
      <c r="BD1558" s="253">
        <v>0</v>
      </c>
      <c r="BE1558" s="66">
        <f t="shared" si="426"/>
        <v>0</v>
      </c>
      <c r="BF1558" s="85">
        <f t="shared" si="427"/>
        <v>0</v>
      </c>
      <c r="BG1558"/>
      <c r="BH1558"/>
      <c r="BI1558"/>
      <c r="BJ1558"/>
      <c r="BK1558"/>
      <c r="BL1558"/>
      <c r="BM1558"/>
      <c r="BN1558"/>
      <c r="BO1558"/>
      <c r="BP1558"/>
      <c r="BQ1558"/>
      <c r="BR1558"/>
      <c r="BS1558"/>
      <c r="BT1558"/>
      <c r="BU1558"/>
      <c r="BV1558"/>
      <c r="BW1558"/>
      <c r="BX1558"/>
      <c r="BY1558"/>
      <c r="BZ1558"/>
      <c r="CA1558"/>
      <c r="CB1558"/>
      <c r="CC1558"/>
      <c r="CD1558"/>
      <c r="CE1558"/>
      <c r="CF1558"/>
      <c r="CG1558"/>
      <c r="CH1558"/>
      <c r="CI1558"/>
      <c r="CJ1558"/>
      <c r="CK1558"/>
      <c r="CL1558"/>
      <c r="CM1558"/>
      <c r="CN1558"/>
      <c r="CO1558"/>
      <c r="CP1558"/>
      <c r="CQ1558"/>
      <c r="CR1558"/>
      <c r="CS1558"/>
      <c r="CT1558"/>
      <c r="CU1558"/>
      <c r="CV1558"/>
      <c r="CW1558"/>
      <c r="CX1558"/>
      <c r="CY1558"/>
      <c r="CZ1558"/>
      <c r="DA1558"/>
      <c r="DB1558"/>
      <c r="DC1558"/>
      <c r="DD1558"/>
      <c r="DE1558"/>
      <c r="DF1558"/>
      <c r="DG1558"/>
      <c r="DH1558"/>
      <c r="DI1558"/>
      <c r="DJ1558"/>
      <c r="DK1558"/>
      <c r="DL1558"/>
      <c r="DM1558"/>
      <c r="DN1558"/>
      <c r="DO1558"/>
      <c r="DP1558"/>
      <c r="DQ1558"/>
      <c r="DR1558"/>
      <c r="DS1558"/>
      <c r="DT1558"/>
      <c r="DU1558"/>
      <c r="DV1558"/>
      <c r="DW1558"/>
      <c r="DX1558"/>
      <c r="DY1558"/>
      <c r="DZ1558"/>
      <c r="EA1558"/>
      <c r="EB1558"/>
    </row>
    <row r="1559" spans="1:132" ht="63.75" x14ac:dyDescent="0.25">
      <c r="A1559" s="274" t="s">
        <v>1277</v>
      </c>
      <c r="B1559" s="275" t="s">
        <v>1168</v>
      </c>
      <c r="C1559" s="367"/>
      <c r="D1559" s="357"/>
      <c r="E1559" s="365"/>
      <c r="F1559" s="370"/>
      <c r="G1559" s="374"/>
      <c r="H1559" s="52"/>
      <c r="I1559" s="360"/>
      <c r="J1559" s="55"/>
      <c r="K1559" s="361"/>
      <c r="L1559" s="469"/>
      <c r="M1559" s="351"/>
      <c r="N1559" s="351"/>
      <c r="O1559" s="351"/>
      <c r="P1559" s="351"/>
      <c r="Q1559" s="351"/>
      <c r="R1559"/>
      <c r="S1559"/>
      <c r="T1559"/>
      <c r="U1559"/>
      <c r="V1559"/>
      <c r="W1559"/>
      <c r="X1559"/>
      <c r="Y1559"/>
      <c r="Z1559"/>
      <c r="AA1559" s="465"/>
      <c r="AB1559"/>
      <c r="AC1559"/>
      <c r="AD1559" s="465"/>
      <c r="AE1559"/>
      <c r="AF1559"/>
      <c r="AG1559" s="465"/>
      <c r="AH1559"/>
      <c r="AI1559"/>
      <c r="AJ1559" s="465"/>
      <c r="AK1559"/>
      <c r="AL1559"/>
      <c r="AM1559" s="465"/>
      <c r="AN1559"/>
      <c r="AO1559"/>
      <c r="AP1559" s="465"/>
      <c r="AQ1559"/>
      <c r="AR1559"/>
      <c r="AS1559" s="465"/>
      <c r="AT1559" s="495"/>
      <c r="AU1559"/>
      <c r="AV1559" s="465"/>
      <c r="AW1559" s="495"/>
      <c r="AX1559" s="495"/>
      <c r="AY1559" s="465"/>
      <c r="AZ1559" s="458">
        <f t="shared" si="430"/>
        <v>0</v>
      </c>
      <c r="BA1559" s="86">
        <f t="shared" ref="BA1559:BA1622" si="457">AZ1559*E1559</f>
        <v>0</v>
      </c>
      <c r="BB1559"/>
      <c r="BC1559" s="465"/>
      <c r="BD1559" s="253">
        <v>0</v>
      </c>
      <c r="BE1559" s="66">
        <f t="shared" si="426"/>
        <v>0</v>
      </c>
      <c r="BF1559" s="85">
        <f t="shared" si="427"/>
        <v>0</v>
      </c>
      <c r="BG1559"/>
      <c r="BH1559"/>
      <c r="BI1559"/>
      <c r="BJ1559"/>
      <c r="BK1559"/>
      <c r="BL1559"/>
      <c r="BM1559"/>
      <c r="BN1559"/>
      <c r="BO1559"/>
      <c r="BP1559"/>
      <c r="BQ1559"/>
      <c r="BR1559"/>
      <c r="BS1559"/>
      <c r="BT1559"/>
      <c r="BU1559"/>
      <c r="BV1559"/>
      <c r="BW1559"/>
      <c r="BX1559"/>
      <c r="BY1559"/>
      <c r="BZ1559"/>
      <c r="CA1559"/>
      <c r="CB1559"/>
      <c r="CC1559"/>
      <c r="CD1559"/>
      <c r="CE1559"/>
      <c r="CF1559"/>
      <c r="CG1559"/>
      <c r="CH1559"/>
      <c r="CI1559"/>
      <c r="CJ1559"/>
      <c r="CK1559"/>
      <c r="CL1559"/>
      <c r="CM1559"/>
      <c r="CN1559"/>
      <c r="CO1559"/>
      <c r="CP1559"/>
      <c r="CQ1559"/>
      <c r="CR1559"/>
      <c r="CS1559"/>
      <c r="CT1559"/>
      <c r="CU1559"/>
      <c r="CV1559"/>
      <c r="CW1559"/>
      <c r="CX1559"/>
      <c r="CY1559"/>
      <c r="CZ1559"/>
      <c r="DA1559"/>
      <c r="DB1559"/>
      <c r="DC1559"/>
      <c r="DD1559"/>
      <c r="DE1559"/>
      <c r="DF1559"/>
      <c r="DG1559"/>
      <c r="DH1559"/>
      <c r="DI1559"/>
      <c r="DJ1559"/>
      <c r="DK1559"/>
      <c r="DL1559"/>
      <c r="DM1559"/>
      <c r="DN1559"/>
      <c r="DO1559"/>
      <c r="DP1559"/>
      <c r="DQ1559"/>
      <c r="DR1559"/>
      <c r="DS1559"/>
      <c r="DT1559"/>
      <c r="DU1559"/>
      <c r="DV1559"/>
      <c r="DW1559"/>
      <c r="DX1559"/>
      <c r="DY1559"/>
      <c r="DZ1559"/>
      <c r="EA1559"/>
      <c r="EB1559"/>
    </row>
    <row r="1560" spans="1:132" ht="25.5" x14ac:dyDescent="0.25">
      <c r="A1560" s="283"/>
      <c r="B1560" s="275" t="s">
        <v>1169</v>
      </c>
      <c r="C1560" s="270"/>
      <c r="D1560" s="270"/>
      <c r="E1560" s="357"/>
      <c r="F1560" s="270"/>
      <c r="G1560" s="374"/>
      <c r="H1560" s="52"/>
      <c r="I1560" s="360"/>
      <c r="J1560" s="55"/>
      <c r="K1560" s="361"/>
      <c r="L1560" s="469"/>
      <c r="M1560" s="351"/>
      <c r="N1560" s="351"/>
      <c r="O1560" s="351"/>
      <c r="P1560" s="351"/>
      <c r="Q1560" s="351"/>
      <c r="R1560"/>
      <c r="S1560"/>
      <c r="T1560"/>
      <c r="U1560"/>
      <c r="V1560"/>
      <c r="W1560"/>
      <c r="X1560"/>
      <c r="Y1560"/>
      <c r="Z1560"/>
      <c r="AA1560" s="465"/>
      <c r="AB1560"/>
      <c r="AC1560"/>
      <c r="AD1560" s="465"/>
      <c r="AE1560"/>
      <c r="AF1560"/>
      <c r="AG1560" s="465"/>
      <c r="AH1560"/>
      <c r="AI1560"/>
      <c r="AJ1560" s="465"/>
      <c r="AK1560"/>
      <c r="AL1560"/>
      <c r="AM1560" s="465"/>
      <c r="AN1560"/>
      <c r="AO1560"/>
      <c r="AP1560" s="465"/>
      <c r="AQ1560"/>
      <c r="AR1560"/>
      <c r="AS1560" s="465"/>
      <c r="AT1560" s="495"/>
      <c r="AU1560"/>
      <c r="AV1560" s="465"/>
      <c r="AW1560" s="495"/>
      <c r="AX1560" s="495"/>
      <c r="AY1560" s="465"/>
      <c r="AZ1560" s="458">
        <f t="shared" si="430"/>
        <v>0</v>
      </c>
      <c r="BA1560" s="86">
        <f t="shared" si="457"/>
        <v>0</v>
      </c>
      <c r="BB1560"/>
      <c r="BC1560" s="465"/>
      <c r="BD1560" s="253">
        <v>0</v>
      </c>
      <c r="BE1560" s="66">
        <f t="shared" si="426"/>
        <v>0</v>
      </c>
      <c r="BF1560" s="85">
        <f t="shared" si="427"/>
        <v>0</v>
      </c>
      <c r="BG1560"/>
      <c r="BH1560"/>
      <c r="BI1560"/>
      <c r="BJ1560"/>
      <c r="BK1560"/>
      <c r="BL1560"/>
      <c r="BM1560"/>
      <c r="BN1560"/>
      <c r="BO1560"/>
      <c r="BP1560"/>
      <c r="BQ1560"/>
      <c r="BR1560"/>
      <c r="BS1560"/>
      <c r="BT1560"/>
      <c r="BU1560"/>
      <c r="BV1560"/>
      <c r="BW1560"/>
      <c r="BX1560"/>
      <c r="BY1560"/>
      <c r="BZ1560"/>
      <c r="CA1560"/>
      <c r="CB1560"/>
      <c r="CC1560"/>
      <c r="CD1560"/>
      <c r="CE1560"/>
      <c r="CF1560"/>
      <c r="CG1560"/>
      <c r="CH1560"/>
      <c r="CI1560"/>
      <c r="CJ1560"/>
      <c r="CK1560"/>
      <c r="CL1560"/>
      <c r="CM1560"/>
      <c r="CN1560"/>
      <c r="CO1560"/>
      <c r="CP1560"/>
      <c r="CQ1560"/>
      <c r="CR1560"/>
      <c r="CS1560"/>
      <c r="CT1560"/>
      <c r="CU1560"/>
      <c r="CV1560"/>
      <c r="CW1560"/>
      <c r="CX1560"/>
      <c r="CY1560"/>
      <c r="CZ1560"/>
      <c r="DA1560"/>
      <c r="DB1560"/>
      <c r="DC1560"/>
      <c r="DD1560"/>
      <c r="DE1560"/>
      <c r="DF1560"/>
      <c r="DG1560"/>
      <c r="DH1560"/>
      <c r="DI1560"/>
      <c r="DJ1560"/>
      <c r="DK1560"/>
      <c r="DL1560"/>
      <c r="DM1560"/>
      <c r="DN1560"/>
      <c r="DO1560"/>
      <c r="DP1560"/>
      <c r="DQ1560"/>
      <c r="DR1560"/>
      <c r="DS1560"/>
      <c r="DT1560"/>
      <c r="DU1560"/>
      <c r="DV1560"/>
      <c r="DW1560"/>
      <c r="DX1560"/>
      <c r="DY1560"/>
      <c r="DZ1560"/>
      <c r="EA1560"/>
      <c r="EB1560"/>
    </row>
    <row r="1561" spans="1:132" x14ac:dyDescent="0.25">
      <c r="A1561" s="283"/>
      <c r="B1561" s="278" t="s">
        <v>1138</v>
      </c>
      <c r="C1561" s="367"/>
      <c r="D1561" s="357"/>
      <c r="E1561" s="365"/>
      <c r="F1561" s="370"/>
      <c r="G1561" s="374"/>
      <c r="H1561" s="52"/>
      <c r="I1561" s="360"/>
      <c r="J1561" s="55"/>
      <c r="K1561" s="361"/>
      <c r="L1561" s="469"/>
      <c r="M1561" s="351"/>
      <c r="N1561" s="351"/>
      <c r="O1561" s="351"/>
      <c r="P1561" s="351"/>
      <c r="Q1561" s="351"/>
      <c r="R1561"/>
      <c r="S1561"/>
      <c r="T1561"/>
      <c r="U1561"/>
      <c r="V1561"/>
      <c r="W1561"/>
      <c r="X1561"/>
      <c r="Y1561"/>
      <c r="Z1561"/>
      <c r="AA1561" s="465"/>
      <c r="AB1561"/>
      <c r="AC1561"/>
      <c r="AD1561" s="465"/>
      <c r="AE1561"/>
      <c r="AF1561"/>
      <c r="AG1561" s="465"/>
      <c r="AH1561"/>
      <c r="AI1561"/>
      <c r="AJ1561" s="465"/>
      <c r="AK1561"/>
      <c r="AL1561"/>
      <c r="AM1561" s="465"/>
      <c r="AN1561"/>
      <c r="AO1561"/>
      <c r="AP1561" s="465"/>
      <c r="AQ1561"/>
      <c r="AR1561"/>
      <c r="AS1561" s="465"/>
      <c r="AT1561" s="495"/>
      <c r="AU1561"/>
      <c r="AV1561" s="465"/>
      <c r="AW1561" s="495"/>
      <c r="AX1561" s="495"/>
      <c r="AY1561" s="465"/>
      <c r="AZ1561" s="458">
        <f t="shared" si="430"/>
        <v>0</v>
      </c>
      <c r="BA1561" s="86">
        <f t="shared" si="457"/>
        <v>0</v>
      </c>
      <c r="BB1561"/>
      <c r="BC1561" s="465"/>
      <c r="BD1561" s="253">
        <v>0</v>
      </c>
      <c r="BE1561" s="66">
        <f t="shared" si="426"/>
        <v>0</v>
      </c>
      <c r="BF1561" s="85">
        <f t="shared" si="427"/>
        <v>0</v>
      </c>
      <c r="BG1561"/>
      <c r="BH1561"/>
      <c r="BI1561"/>
      <c r="BJ1561"/>
      <c r="BK1561"/>
      <c r="BL1561"/>
      <c r="BM1561"/>
      <c r="BN1561"/>
      <c r="BO1561"/>
      <c r="BP1561"/>
      <c r="BQ1561"/>
      <c r="BR1561"/>
      <c r="BS1561"/>
      <c r="BT1561"/>
      <c r="BU1561"/>
      <c r="BV1561"/>
      <c r="BW1561"/>
      <c r="BX1561"/>
      <c r="BY1561"/>
      <c r="BZ1561"/>
      <c r="CA1561"/>
      <c r="CB1561"/>
      <c r="CC1561"/>
      <c r="CD1561"/>
      <c r="CE1561"/>
      <c r="CF1561"/>
      <c r="CG1561"/>
      <c r="CH1561"/>
      <c r="CI1561"/>
      <c r="CJ1561"/>
      <c r="CK1561"/>
      <c r="CL1561"/>
      <c r="CM1561"/>
      <c r="CN1561"/>
      <c r="CO1561"/>
      <c r="CP1561"/>
      <c r="CQ1561"/>
      <c r="CR1561"/>
      <c r="CS1561"/>
      <c r="CT1561"/>
      <c r="CU1561"/>
      <c r="CV1561"/>
      <c r="CW1561"/>
      <c r="CX1561"/>
      <c r="CY1561"/>
      <c r="CZ1561"/>
      <c r="DA1561"/>
      <c r="DB1561"/>
      <c r="DC1561"/>
      <c r="DD1561"/>
      <c r="DE1561"/>
      <c r="DF1561"/>
      <c r="DG1561"/>
      <c r="DH1561"/>
      <c r="DI1561"/>
      <c r="DJ1561"/>
      <c r="DK1561"/>
      <c r="DL1561"/>
      <c r="DM1561"/>
      <c r="DN1561"/>
      <c r="DO1561"/>
      <c r="DP1561"/>
      <c r="DQ1561"/>
      <c r="DR1561"/>
      <c r="DS1561"/>
      <c r="DT1561"/>
      <c r="DU1561"/>
      <c r="DV1561"/>
      <c r="DW1561"/>
      <c r="DX1561"/>
      <c r="DY1561"/>
      <c r="DZ1561"/>
      <c r="EA1561"/>
      <c r="EB1561"/>
    </row>
    <row r="1562" spans="1:132" x14ac:dyDescent="0.25">
      <c r="A1562" s="283"/>
      <c r="B1562" s="285" t="s">
        <v>1278</v>
      </c>
      <c r="C1562" s="367"/>
      <c r="D1562" s="357"/>
      <c r="E1562" s="365"/>
      <c r="F1562" s="370"/>
      <c r="G1562" s="374"/>
      <c r="H1562" s="52"/>
      <c r="I1562" s="360"/>
      <c r="J1562" s="55"/>
      <c r="K1562" s="361"/>
      <c r="L1562" s="469"/>
      <c r="M1562" s="351"/>
      <c r="N1562" s="351"/>
      <c r="O1562" s="351"/>
      <c r="P1562" s="351"/>
      <c r="Q1562" s="351"/>
      <c r="R1562"/>
      <c r="S1562"/>
      <c r="T1562"/>
      <c r="U1562"/>
      <c r="V1562"/>
      <c r="W1562"/>
      <c r="X1562"/>
      <c r="Y1562"/>
      <c r="Z1562"/>
      <c r="AA1562" s="465"/>
      <c r="AB1562"/>
      <c r="AC1562"/>
      <c r="AD1562" s="465"/>
      <c r="AE1562"/>
      <c r="AF1562"/>
      <c r="AG1562" s="465"/>
      <c r="AH1562"/>
      <c r="AI1562"/>
      <c r="AJ1562" s="465"/>
      <c r="AK1562"/>
      <c r="AL1562"/>
      <c r="AM1562" s="465"/>
      <c r="AN1562"/>
      <c r="AO1562"/>
      <c r="AP1562" s="465"/>
      <c r="AQ1562"/>
      <c r="AR1562"/>
      <c r="AS1562" s="465"/>
      <c r="AT1562" s="495"/>
      <c r="AU1562"/>
      <c r="AV1562" s="465"/>
      <c r="AW1562" s="495"/>
      <c r="AX1562" s="495"/>
      <c r="AY1562" s="465"/>
      <c r="AZ1562" s="458">
        <f t="shared" si="430"/>
        <v>0</v>
      </c>
      <c r="BA1562" s="86">
        <f t="shared" si="457"/>
        <v>0</v>
      </c>
      <c r="BB1562"/>
      <c r="BC1562" s="465"/>
      <c r="BD1562" s="253">
        <v>0</v>
      </c>
      <c r="BE1562" s="66">
        <f t="shared" ref="BE1562:BE1625" si="458">E1562</f>
        <v>0</v>
      </c>
      <c r="BF1562" s="85">
        <f t="shared" ref="BF1562:BF1625" si="459">BD1562*BE1562</f>
        <v>0</v>
      </c>
      <c r="BG1562"/>
      <c r="BH1562"/>
      <c r="BI1562"/>
      <c r="BJ1562"/>
      <c r="BK1562"/>
      <c r="BL1562"/>
      <c r="BM1562"/>
      <c r="BN1562"/>
      <c r="BO1562"/>
      <c r="BP1562"/>
      <c r="BQ1562"/>
      <c r="BR1562"/>
      <c r="BS1562"/>
      <c r="BT1562"/>
      <c r="BU1562"/>
      <c r="BV1562"/>
      <c r="BW1562"/>
      <c r="BX1562"/>
      <c r="BY1562"/>
      <c r="BZ1562"/>
      <c r="CA1562"/>
      <c r="CB1562"/>
      <c r="CC1562"/>
      <c r="CD1562"/>
      <c r="CE1562"/>
      <c r="CF1562"/>
      <c r="CG1562"/>
      <c r="CH1562"/>
      <c r="CI1562"/>
      <c r="CJ1562"/>
      <c r="CK1562"/>
      <c r="CL1562"/>
      <c r="CM1562"/>
      <c r="CN1562"/>
      <c r="CO1562"/>
      <c r="CP1562"/>
      <c r="CQ1562"/>
      <c r="CR1562"/>
      <c r="CS1562"/>
      <c r="CT1562"/>
      <c r="CU1562"/>
      <c r="CV1562"/>
      <c r="CW1562"/>
      <c r="CX1562"/>
      <c r="CY1562"/>
      <c r="CZ1562"/>
      <c r="DA1562"/>
      <c r="DB1562"/>
      <c r="DC1562"/>
      <c r="DD1562"/>
      <c r="DE1562"/>
      <c r="DF1562"/>
      <c r="DG1562"/>
      <c r="DH1562"/>
      <c r="DI1562"/>
      <c r="DJ1562"/>
      <c r="DK1562"/>
      <c r="DL1562"/>
      <c r="DM1562"/>
      <c r="DN1562"/>
      <c r="DO1562"/>
      <c r="DP1562"/>
      <c r="DQ1562"/>
      <c r="DR1562"/>
      <c r="DS1562"/>
      <c r="DT1562"/>
      <c r="DU1562"/>
      <c r="DV1562"/>
      <c r="DW1562"/>
      <c r="DX1562"/>
      <c r="DY1562"/>
      <c r="DZ1562"/>
      <c r="EA1562"/>
      <c r="EB1562"/>
    </row>
    <row r="1563" spans="1:132" x14ac:dyDescent="0.25">
      <c r="A1563" s="283"/>
      <c r="B1563" s="275" t="s">
        <v>1275</v>
      </c>
      <c r="C1563" s="367"/>
      <c r="D1563" s="357"/>
      <c r="E1563" s="365"/>
      <c r="F1563" s="370"/>
      <c r="G1563" s="374"/>
      <c r="H1563" s="52"/>
      <c r="I1563" s="360"/>
      <c r="J1563" s="55"/>
      <c r="K1563" s="361"/>
      <c r="L1563" s="469"/>
      <c r="M1563" s="351"/>
      <c r="N1563" s="351"/>
      <c r="O1563" s="351"/>
      <c r="P1563" s="351"/>
      <c r="Q1563" s="351"/>
      <c r="R1563"/>
      <c r="S1563"/>
      <c r="T1563"/>
      <c r="U1563"/>
      <c r="V1563"/>
      <c r="W1563"/>
      <c r="X1563"/>
      <c r="Y1563"/>
      <c r="Z1563"/>
      <c r="AA1563" s="465"/>
      <c r="AB1563"/>
      <c r="AC1563"/>
      <c r="AD1563" s="465"/>
      <c r="AE1563"/>
      <c r="AF1563"/>
      <c r="AG1563" s="465"/>
      <c r="AH1563"/>
      <c r="AI1563"/>
      <c r="AJ1563" s="465"/>
      <c r="AK1563"/>
      <c r="AL1563"/>
      <c r="AM1563" s="465"/>
      <c r="AN1563"/>
      <c r="AO1563"/>
      <c r="AP1563" s="465"/>
      <c r="AQ1563"/>
      <c r="AR1563"/>
      <c r="AS1563" s="465"/>
      <c r="AT1563" s="495"/>
      <c r="AU1563"/>
      <c r="AV1563" s="465"/>
      <c r="AW1563" s="495"/>
      <c r="AX1563" s="495"/>
      <c r="AY1563" s="465"/>
      <c r="AZ1563" s="458">
        <f t="shared" si="430"/>
        <v>0</v>
      </c>
      <c r="BA1563" s="86">
        <f t="shared" si="457"/>
        <v>0</v>
      </c>
      <c r="BB1563"/>
      <c r="BC1563" s="465"/>
      <c r="BD1563" s="253">
        <v>0</v>
      </c>
      <c r="BE1563" s="66">
        <f t="shared" si="458"/>
        <v>0</v>
      </c>
      <c r="BF1563" s="85">
        <f t="shared" si="459"/>
        <v>0</v>
      </c>
      <c r="BG1563"/>
      <c r="BH1563"/>
      <c r="BI1563"/>
      <c r="BJ1563"/>
      <c r="BK1563"/>
      <c r="BL1563"/>
      <c r="BM1563"/>
      <c r="BN1563"/>
      <c r="BO1563"/>
      <c r="BP1563"/>
      <c r="BQ1563"/>
      <c r="BR1563"/>
      <c r="BS1563"/>
      <c r="BT1563"/>
      <c r="BU1563"/>
      <c r="BV1563"/>
      <c r="BW1563"/>
      <c r="BX1563"/>
      <c r="BY1563"/>
      <c r="BZ1563"/>
      <c r="CA1563"/>
      <c r="CB1563"/>
      <c r="CC1563"/>
      <c r="CD1563"/>
      <c r="CE1563"/>
      <c r="CF1563"/>
      <c r="CG1563"/>
      <c r="CH1563"/>
      <c r="CI1563"/>
      <c r="CJ1563"/>
      <c r="CK1563"/>
      <c r="CL1563"/>
      <c r="CM1563"/>
      <c r="CN1563"/>
      <c r="CO1563"/>
      <c r="CP1563"/>
      <c r="CQ1563"/>
      <c r="CR1563"/>
      <c r="CS1563"/>
      <c r="CT1563"/>
      <c r="CU1563"/>
      <c r="CV1563"/>
      <c r="CW1563"/>
      <c r="CX1563"/>
      <c r="CY1563"/>
      <c r="CZ1563"/>
      <c r="DA1563"/>
      <c r="DB1563"/>
      <c r="DC1563"/>
      <c r="DD1563"/>
      <c r="DE1563"/>
      <c r="DF1563"/>
      <c r="DG1563"/>
      <c r="DH1563"/>
      <c r="DI1563"/>
      <c r="DJ1563"/>
      <c r="DK1563"/>
      <c r="DL1563"/>
      <c r="DM1563"/>
      <c r="DN1563"/>
      <c r="DO1563"/>
      <c r="DP1563"/>
      <c r="DQ1563"/>
      <c r="DR1563"/>
      <c r="DS1563"/>
      <c r="DT1563"/>
      <c r="DU1563"/>
      <c r="DV1563"/>
      <c r="DW1563"/>
      <c r="DX1563"/>
      <c r="DY1563"/>
      <c r="DZ1563"/>
      <c r="EA1563"/>
      <c r="EB1563"/>
    </row>
    <row r="1564" spans="1:132" x14ac:dyDescent="0.25">
      <c r="A1564" s="283"/>
      <c r="B1564" s="302" t="s">
        <v>1279</v>
      </c>
      <c r="C1564" s="367" t="s">
        <v>1425</v>
      </c>
      <c r="D1564" s="371"/>
      <c r="E1564" s="372">
        <v>12</v>
      </c>
      <c r="F1564" s="370">
        <f t="shared" ref="F1564" si="460">IF(E1564&gt;0,E1564*D1564," ")</f>
        <v>0</v>
      </c>
      <c r="G1564" s="374">
        <v>17.399999999999999</v>
      </c>
      <c r="H1564" s="52">
        <f t="shared" ref="H1564" si="461">G1564*E1564</f>
        <v>208.79999999999998</v>
      </c>
      <c r="I1564" s="360"/>
      <c r="J1564" s="55">
        <f t="shared" ref="J1564" si="462">I1564*E1564</f>
        <v>0</v>
      </c>
      <c r="K1564" s="361">
        <f t="shared" ref="K1564" si="463">D1564+G1564-I1564</f>
        <v>17.399999999999999</v>
      </c>
      <c r="L1564" s="469">
        <f t="shared" ref="L1564" si="464">K1564*E1564</f>
        <v>208.79999999999998</v>
      </c>
      <c r="M1564" s="351"/>
      <c r="N1564" s="351"/>
      <c r="O1564" s="351"/>
      <c r="P1564" s="351"/>
      <c r="Q1564" s="351"/>
      <c r="R1564"/>
      <c r="S1564"/>
      <c r="T1564"/>
      <c r="U1564"/>
      <c r="V1564"/>
      <c r="W1564"/>
      <c r="X1564"/>
      <c r="Y1564"/>
      <c r="Z1564"/>
      <c r="AA1564" s="465"/>
      <c r="AB1564"/>
      <c r="AC1564"/>
      <c r="AD1564" s="465"/>
      <c r="AE1564"/>
      <c r="AF1564"/>
      <c r="AG1564" s="465"/>
      <c r="AH1564"/>
      <c r="AI1564"/>
      <c r="AJ1564" s="465"/>
      <c r="AK1564"/>
      <c r="AL1564"/>
      <c r="AM1564" s="465"/>
      <c r="AN1564"/>
      <c r="AO1564"/>
      <c r="AP1564" s="465"/>
      <c r="AQ1564"/>
      <c r="AR1564"/>
      <c r="AS1564" s="465"/>
      <c r="AT1564" s="257">
        <v>13</v>
      </c>
      <c r="AU1564" s="222">
        <f t="shared" ref="AU1564" si="465">E1564</f>
        <v>12</v>
      </c>
      <c r="AV1564" s="223">
        <f t="shared" ref="AV1564" si="466">AT1564*AU1564</f>
        <v>156</v>
      </c>
      <c r="AW1564" s="257"/>
      <c r="AX1564" s="257"/>
      <c r="AY1564" s="223"/>
      <c r="AZ1564" s="458">
        <f t="shared" si="430"/>
        <v>13</v>
      </c>
      <c r="BA1564" s="86">
        <f t="shared" si="457"/>
        <v>156</v>
      </c>
      <c r="BB1564"/>
      <c r="BC1564" s="465"/>
      <c r="BD1564" s="253">
        <v>13</v>
      </c>
      <c r="BE1564" s="66">
        <f t="shared" si="458"/>
        <v>12</v>
      </c>
      <c r="BF1564" s="85">
        <f t="shared" si="459"/>
        <v>156</v>
      </c>
      <c r="BG1564"/>
      <c r="BH1564"/>
      <c r="BI1564"/>
      <c r="BJ1564"/>
      <c r="BK1564"/>
      <c r="BL1564"/>
      <c r="BM1564"/>
      <c r="BN1564"/>
      <c r="BO1564"/>
      <c r="BP1564"/>
      <c r="BQ1564"/>
      <c r="BR1564"/>
      <c r="BS1564"/>
      <c r="BT1564"/>
      <c r="BU1564"/>
      <c r="BV1564"/>
      <c r="BW1564"/>
      <c r="BX1564"/>
      <c r="BY1564"/>
      <c r="BZ1564"/>
      <c r="CA1564"/>
      <c r="CB1564"/>
      <c r="CC1564"/>
      <c r="CD1564"/>
      <c r="CE1564"/>
      <c r="CF1564"/>
      <c r="CG1564"/>
      <c r="CH1564"/>
      <c r="CI1564"/>
      <c r="CJ1564"/>
      <c r="CK1564"/>
      <c r="CL1564"/>
      <c r="CM1564"/>
      <c r="CN1564"/>
      <c r="CO1564"/>
      <c r="CP1564"/>
      <c r="CQ1564"/>
      <c r="CR1564"/>
      <c r="CS1564"/>
      <c r="CT1564"/>
      <c r="CU1564"/>
      <c r="CV1564"/>
      <c r="CW1564"/>
      <c r="CX1564"/>
      <c r="CY1564"/>
      <c r="CZ1564"/>
      <c r="DA1564"/>
      <c r="DB1564"/>
      <c r="DC1564"/>
      <c r="DD1564"/>
      <c r="DE1564"/>
      <c r="DF1564"/>
      <c r="DG1564"/>
      <c r="DH1564"/>
      <c r="DI1564"/>
      <c r="DJ1564"/>
      <c r="DK1564"/>
      <c r="DL1564"/>
      <c r="DM1564"/>
      <c r="DN1564"/>
      <c r="DO1564"/>
      <c r="DP1564"/>
      <c r="DQ1564"/>
      <c r="DR1564"/>
      <c r="DS1564"/>
      <c r="DT1564"/>
      <c r="DU1564"/>
      <c r="DV1564"/>
      <c r="DW1564"/>
      <c r="DX1564"/>
      <c r="DY1564"/>
      <c r="DZ1564"/>
      <c r="EA1564"/>
      <c r="EB1564"/>
    </row>
    <row r="1565" spans="1:132" x14ac:dyDescent="0.25">
      <c r="A1565" s="283"/>
      <c r="B1565" s="281"/>
      <c r="C1565" s="270"/>
      <c r="D1565" s="357"/>
      <c r="E1565" s="365"/>
      <c r="F1565" s="370" t="str">
        <f t="shared" si="437"/>
        <v xml:space="preserve"> </v>
      </c>
      <c r="G1565" s="374"/>
      <c r="H1565" s="52"/>
      <c r="I1565" s="360"/>
      <c r="J1565" s="55"/>
      <c r="K1565" s="361"/>
      <c r="L1565" s="469"/>
      <c r="M1565" s="351"/>
      <c r="N1565" s="351"/>
      <c r="O1565" s="351"/>
      <c r="P1565" s="351"/>
      <c r="Q1565" s="351"/>
      <c r="R1565"/>
      <c r="S1565"/>
      <c r="T1565"/>
      <c r="U1565"/>
      <c r="V1565"/>
      <c r="W1565"/>
      <c r="X1565"/>
      <c r="Y1565"/>
      <c r="Z1565"/>
      <c r="AA1565" s="465"/>
      <c r="AB1565"/>
      <c r="AC1565"/>
      <c r="AD1565" s="465"/>
      <c r="AE1565"/>
      <c r="AF1565"/>
      <c r="AG1565" s="465"/>
      <c r="AH1565"/>
      <c r="AI1565"/>
      <c r="AJ1565" s="465"/>
      <c r="AK1565"/>
      <c r="AL1565"/>
      <c r="AM1565" s="465"/>
      <c r="AN1565"/>
      <c r="AO1565"/>
      <c r="AP1565" s="465"/>
      <c r="AQ1565"/>
      <c r="AR1565"/>
      <c r="AS1565" s="465"/>
      <c r="AT1565" s="495"/>
      <c r="AU1565"/>
      <c r="AV1565" s="465"/>
      <c r="AW1565" s="495"/>
      <c r="AX1565" s="495"/>
      <c r="AY1565" s="465"/>
      <c r="AZ1565" s="458">
        <f t="shared" si="430"/>
        <v>0</v>
      </c>
      <c r="BA1565" s="86">
        <f t="shared" si="457"/>
        <v>0</v>
      </c>
      <c r="BB1565"/>
      <c r="BC1565" s="465"/>
      <c r="BD1565" s="253">
        <v>0</v>
      </c>
      <c r="BE1565" s="66">
        <f t="shared" si="458"/>
        <v>0</v>
      </c>
      <c r="BF1565" s="85">
        <f t="shared" si="459"/>
        <v>0</v>
      </c>
      <c r="BG1565"/>
      <c r="BH1565"/>
      <c r="BI1565"/>
      <c r="BJ1565"/>
      <c r="BK1565"/>
      <c r="BL1565"/>
      <c r="BM1565"/>
      <c r="BN1565"/>
      <c r="BO1565"/>
      <c r="BP1565"/>
      <c r="BQ1565"/>
      <c r="BR1565"/>
      <c r="BS1565"/>
      <c r="BT1565"/>
      <c r="BU1565"/>
      <c r="BV1565"/>
      <c r="BW1565"/>
      <c r="BX1565"/>
      <c r="BY1565"/>
      <c r="BZ1565"/>
      <c r="CA1565"/>
      <c r="CB1565"/>
      <c r="CC1565"/>
      <c r="CD1565"/>
      <c r="CE1565"/>
      <c r="CF1565"/>
      <c r="CG1565"/>
      <c r="CH1565"/>
      <c r="CI1565"/>
      <c r="CJ1565"/>
      <c r="CK1565"/>
      <c r="CL1565"/>
      <c r="CM1565"/>
      <c r="CN1565"/>
      <c r="CO1565"/>
      <c r="CP1565"/>
      <c r="CQ1565"/>
      <c r="CR1565"/>
      <c r="CS1565"/>
      <c r="CT1565"/>
      <c r="CU1565"/>
      <c r="CV1565"/>
      <c r="CW1565"/>
      <c r="CX1565"/>
      <c r="CY1565"/>
      <c r="CZ1565"/>
      <c r="DA1565"/>
      <c r="DB1565"/>
      <c r="DC1565"/>
      <c r="DD1565"/>
      <c r="DE1565"/>
      <c r="DF1565"/>
      <c r="DG1565"/>
      <c r="DH1565"/>
      <c r="DI1565"/>
      <c r="DJ1565"/>
      <c r="DK1565"/>
      <c r="DL1565"/>
      <c r="DM1565"/>
      <c r="DN1565"/>
      <c r="DO1565"/>
      <c r="DP1565"/>
      <c r="DQ1565"/>
      <c r="DR1565"/>
      <c r="DS1565"/>
      <c r="DT1565"/>
      <c r="DU1565"/>
      <c r="DV1565"/>
      <c r="DW1565"/>
      <c r="DX1565"/>
      <c r="DY1565"/>
      <c r="DZ1565"/>
      <c r="EA1565"/>
      <c r="EB1565"/>
    </row>
    <row r="1566" spans="1:132" x14ac:dyDescent="0.25">
      <c r="A1566" s="272" t="str">
        <f>A1532</f>
        <v>II.1.</v>
      </c>
      <c r="B1566" s="289" t="str">
        <f>B1532&amp;" ukupno:"</f>
        <v>Zemljani radovi ukupno:</v>
      </c>
      <c r="C1566" s="270"/>
      <c r="D1566" s="357"/>
      <c r="E1566" s="365"/>
      <c r="F1566" s="376">
        <f>SUM(F1536:F1565)</f>
        <v>0</v>
      </c>
      <c r="G1566" s="374"/>
      <c r="H1566" s="52">
        <f>SUM(H1536:H1565)</f>
        <v>3575.6000000000004</v>
      </c>
      <c r="I1566" s="360"/>
      <c r="J1566" s="55">
        <f>SUM(J1536:J1565)</f>
        <v>0</v>
      </c>
      <c r="K1566" s="361"/>
      <c r="L1566" s="469">
        <f>SUM(L1536:L1565)</f>
        <v>3575.6000000000004</v>
      </c>
      <c r="M1566" s="351"/>
      <c r="N1566" s="351"/>
      <c r="O1566" s="351"/>
      <c r="P1566" s="351"/>
      <c r="Q1566" s="351"/>
      <c r="R1566"/>
      <c r="S1566"/>
      <c r="T1566"/>
      <c r="U1566"/>
      <c r="V1566"/>
      <c r="W1566"/>
      <c r="X1566"/>
      <c r="Y1566"/>
      <c r="Z1566"/>
      <c r="AA1566" s="465"/>
      <c r="AB1566"/>
      <c r="AC1566"/>
      <c r="AD1566" s="465"/>
      <c r="AE1566"/>
      <c r="AF1566"/>
      <c r="AG1566" s="465"/>
      <c r="AH1566"/>
      <c r="AI1566"/>
      <c r="AJ1566" s="465"/>
      <c r="AK1566"/>
      <c r="AL1566"/>
      <c r="AM1566" s="465"/>
      <c r="AN1566"/>
      <c r="AO1566"/>
      <c r="AP1566" s="465"/>
      <c r="AQ1566"/>
      <c r="AR1566"/>
      <c r="AS1566" s="465"/>
      <c r="AT1566" s="495"/>
      <c r="AU1566"/>
      <c r="AV1566" s="469">
        <f>SUM(AV1536:AV1565)</f>
        <v>4938</v>
      </c>
      <c r="AW1566" s="499"/>
      <c r="AX1566" s="499"/>
      <c r="AY1566" s="513"/>
      <c r="AZ1566" s="458">
        <f t="shared" si="430"/>
        <v>0</v>
      </c>
      <c r="BA1566" s="469">
        <f>SUM(BA1536:BA1565)</f>
        <v>4938</v>
      </c>
      <c r="BB1566"/>
      <c r="BC1566" s="465"/>
      <c r="BD1566" s="253">
        <v>0</v>
      </c>
      <c r="BE1566" s="66">
        <f t="shared" si="458"/>
        <v>0</v>
      </c>
      <c r="BF1566" s="469">
        <f>SUM(BF1536:BF1565)</f>
        <v>4938</v>
      </c>
      <c r="BG1566"/>
      <c r="BH1566"/>
      <c r="BI1566"/>
      <c r="BJ1566"/>
      <c r="BK1566"/>
      <c r="BL1566"/>
      <c r="BM1566"/>
      <c r="BN1566"/>
      <c r="BO1566"/>
      <c r="BP1566"/>
      <c r="BQ1566"/>
      <c r="BR1566"/>
      <c r="BS1566"/>
      <c r="BT1566"/>
      <c r="BU1566"/>
      <c r="BV1566"/>
      <c r="BW1566"/>
      <c r="BX1566"/>
      <c r="BY1566"/>
      <c r="BZ1566"/>
      <c r="CA1566"/>
      <c r="CB1566"/>
      <c r="CC1566"/>
      <c r="CD1566"/>
      <c r="CE1566"/>
      <c r="CF1566"/>
      <c r="CG1566"/>
      <c r="CH1566"/>
      <c r="CI1566"/>
      <c r="CJ1566"/>
      <c r="CK1566"/>
      <c r="CL1566"/>
      <c r="CM1566"/>
      <c r="CN1566"/>
      <c r="CO1566"/>
      <c r="CP1566"/>
      <c r="CQ1566"/>
      <c r="CR1566"/>
      <c r="CS1566"/>
      <c r="CT1566"/>
      <c r="CU1566"/>
      <c r="CV1566"/>
      <c r="CW1566"/>
      <c r="CX1566"/>
      <c r="CY1566"/>
      <c r="CZ1566"/>
      <c r="DA1566"/>
      <c r="DB1566"/>
      <c r="DC1566"/>
      <c r="DD1566"/>
      <c r="DE1566"/>
      <c r="DF1566"/>
      <c r="DG1566"/>
      <c r="DH1566"/>
      <c r="DI1566"/>
      <c r="DJ1566"/>
      <c r="DK1566"/>
      <c r="DL1566"/>
      <c r="DM1566"/>
      <c r="DN1566"/>
      <c r="DO1566"/>
      <c r="DP1566"/>
      <c r="DQ1566"/>
      <c r="DR1566"/>
      <c r="DS1566"/>
      <c r="DT1566"/>
      <c r="DU1566"/>
      <c r="DV1566"/>
      <c r="DW1566"/>
      <c r="DX1566"/>
      <c r="DY1566"/>
      <c r="DZ1566"/>
      <c r="EA1566"/>
      <c r="EB1566"/>
    </row>
    <row r="1567" spans="1:132" x14ac:dyDescent="0.25">
      <c r="A1567" s="272"/>
      <c r="B1567" s="289"/>
      <c r="C1567" s="270"/>
      <c r="D1567" s="357"/>
      <c r="E1567" s="365"/>
      <c r="F1567" s="376"/>
      <c r="G1567" s="374"/>
      <c r="H1567" s="52"/>
      <c r="I1567" s="360"/>
      <c r="J1567" s="55"/>
      <c r="K1567" s="361"/>
      <c r="L1567" s="469"/>
      <c r="M1567" s="351"/>
      <c r="N1567" s="351"/>
      <c r="O1567" s="351"/>
      <c r="P1567" s="351"/>
      <c r="Q1567" s="351"/>
      <c r="R1567"/>
      <c r="S1567"/>
      <c r="T1567"/>
      <c r="U1567"/>
      <c r="V1567"/>
      <c r="W1567"/>
      <c r="X1567"/>
      <c r="Y1567"/>
      <c r="Z1567"/>
      <c r="AA1567" s="465"/>
      <c r="AB1567"/>
      <c r="AC1567"/>
      <c r="AD1567" s="465"/>
      <c r="AE1567"/>
      <c r="AF1567"/>
      <c r="AG1567" s="465"/>
      <c r="AH1567"/>
      <c r="AI1567"/>
      <c r="AJ1567" s="465"/>
      <c r="AK1567"/>
      <c r="AL1567"/>
      <c r="AM1567" s="465"/>
      <c r="AN1567"/>
      <c r="AO1567"/>
      <c r="AP1567" s="465"/>
      <c r="AQ1567"/>
      <c r="AR1567"/>
      <c r="AS1567" s="465"/>
      <c r="AT1567" s="495"/>
      <c r="AU1567"/>
      <c r="AV1567" s="465"/>
      <c r="AW1567" s="495"/>
      <c r="AX1567" s="495"/>
      <c r="AY1567" s="465"/>
      <c r="AZ1567" s="458">
        <f t="shared" si="430"/>
        <v>0</v>
      </c>
      <c r="BA1567" s="86">
        <f t="shared" si="457"/>
        <v>0</v>
      </c>
      <c r="BB1567"/>
      <c r="BC1567" s="465"/>
      <c r="BD1567" s="253">
        <v>0</v>
      </c>
      <c r="BE1567" s="66">
        <f t="shared" si="458"/>
        <v>0</v>
      </c>
      <c r="BF1567" s="85">
        <f t="shared" si="459"/>
        <v>0</v>
      </c>
      <c r="BG1567"/>
      <c r="BH1567"/>
      <c r="BI1567"/>
      <c r="BJ1567"/>
      <c r="BK1567"/>
      <c r="BL1567"/>
      <c r="BM1567"/>
      <c r="BN1567"/>
      <c r="BO1567"/>
      <c r="BP1567"/>
      <c r="BQ1567"/>
      <c r="BR1567"/>
      <c r="BS1567"/>
      <c r="BT1567"/>
      <c r="BU1567"/>
      <c r="BV1567"/>
      <c r="BW1567"/>
      <c r="BX1567"/>
      <c r="BY1567"/>
      <c r="BZ1567"/>
      <c r="CA1567"/>
      <c r="CB1567"/>
      <c r="CC1567"/>
      <c r="CD1567"/>
      <c r="CE1567"/>
      <c r="CF1567"/>
      <c r="CG1567"/>
      <c r="CH1567"/>
      <c r="CI1567"/>
      <c r="CJ1567"/>
      <c r="CK1567"/>
      <c r="CL1567"/>
      <c r="CM1567"/>
      <c r="CN1567"/>
      <c r="CO1567"/>
      <c r="CP1567"/>
      <c r="CQ1567"/>
      <c r="CR1567"/>
      <c r="CS1567"/>
      <c r="CT1567"/>
      <c r="CU1567"/>
      <c r="CV1567"/>
      <c r="CW1567"/>
      <c r="CX1567"/>
      <c r="CY1567"/>
      <c r="CZ1567"/>
      <c r="DA1567"/>
      <c r="DB1567"/>
      <c r="DC1567"/>
      <c r="DD1567"/>
      <c r="DE1567"/>
      <c r="DF1567"/>
      <c r="DG1567"/>
      <c r="DH1567"/>
      <c r="DI1567"/>
      <c r="DJ1567"/>
      <c r="DK1567"/>
      <c r="DL1567"/>
      <c r="DM1567"/>
      <c r="DN1567"/>
      <c r="DO1567"/>
      <c r="DP1567"/>
      <c r="DQ1567"/>
      <c r="DR1567"/>
      <c r="DS1567"/>
      <c r="DT1567"/>
      <c r="DU1567"/>
      <c r="DV1567"/>
      <c r="DW1567"/>
      <c r="DX1567"/>
      <c r="DY1567"/>
      <c r="DZ1567"/>
      <c r="EA1567"/>
      <c r="EB1567"/>
    </row>
    <row r="1568" spans="1:132" x14ac:dyDescent="0.25">
      <c r="A1568" s="290" t="s">
        <v>1280</v>
      </c>
      <c r="B1568" s="291" t="s">
        <v>1205</v>
      </c>
      <c r="C1568" s="270"/>
      <c r="D1568" s="357"/>
      <c r="E1568" s="365"/>
      <c r="F1568" s="370" t="str">
        <f t="shared" ref="F1568" si="467">IF(E1568&gt;0,E1568," ")</f>
        <v xml:space="preserve"> </v>
      </c>
      <c r="G1568" s="374"/>
      <c r="H1568" s="52"/>
      <c r="I1568" s="360"/>
      <c r="J1568" s="55"/>
      <c r="K1568" s="361"/>
      <c r="L1568" s="469"/>
      <c r="M1568" s="351"/>
      <c r="N1568" s="351"/>
      <c r="O1568" s="351"/>
      <c r="P1568" s="351"/>
      <c r="Q1568" s="351"/>
      <c r="R1568"/>
      <c r="S1568"/>
      <c r="T1568"/>
      <c r="U1568"/>
      <c r="V1568"/>
      <c r="W1568"/>
      <c r="X1568"/>
      <c r="Y1568"/>
      <c r="Z1568"/>
      <c r="AA1568" s="465"/>
      <c r="AB1568"/>
      <c r="AC1568"/>
      <c r="AD1568" s="465"/>
      <c r="AE1568"/>
      <c r="AF1568"/>
      <c r="AG1568" s="465"/>
      <c r="AH1568"/>
      <c r="AI1568"/>
      <c r="AJ1568" s="465"/>
      <c r="AK1568"/>
      <c r="AL1568"/>
      <c r="AM1568" s="465"/>
      <c r="AN1568"/>
      <c r="AO1568"/>
      <c r="AP1568" s="465"/>
      <c r="AQ1568"/>
      <c r="AR1568"/>
      <c r="AS1568" s="465"/>
      <c r="AT1568" s="495"/>
      <c r="AU1568"/>
      <c r="AV1568" s="465"/>
      <c r="AW1568" s="495"/>
      <c r="AX1568" s="495"/>
      <c r="AY1568" s="465"/>
      <c r="AZ1568" s="458">
        <f t="shared" si="430"/>
        <v>0</v>
      </c>
      <c r="BA1568" s="86">
        <f t="shared" si="457"/>
        <v>0</v>
      </c>
      <c r="BB1568"/>
      <c r="BC1568" s="465"/>
      <c r="BD1568" s="253">
        <v>0</v>
      </c>
      <c r="BE1568" s="66">
        <f t="shared" si="458"/>
        <v>0</v>
      </c>
      <c r="BF1568" s="85">
        <f t="shared" si="459"/>
        <v>0</v>
      </c>
      <c r="BG1568"/>
      <c r="BH1568"/>
      <c r="BI1568"/>
      <c r="BJ1568"/>
      <c r="BK1568"/>
      <c r="BL1568"/>
      <c r="BM1568"/>
      <c r="BN1568"/>
      <c r="BO1568"/>
      <c r="BP1568"/>
      <c r="BQ1568"/>
      <c r="BR1568"/>
      <c r="BS1568"/>
      <c r="BT1568"/>
      <c r="BU1568"/>
      <c r="BV1568"/>
      <c r="BW1568"/>
      <c r="BX1568"/>
      <c r="BY1568"/>
      <c r="BZ1568"/>
      <c r="CA1568"/>
      <c r="CB1568"/>
      <c r="CC1568"/>
      <c r="CD1568"/>
      <c r="CE1568"/>
      <c r="CF1568"/>
      <c r="CG1568"/>
      <c r="CH1568"/>
      <c r="CI1568"/>
      <c r="CJ1568"/>
      <c r="CK1568"/>
      <c r="CL1568"/>
      <c r="CM1568"/>
      <c r="CN1568"/>
      <c r="CO1568"/>
      <c r="CP1568"/>
      <c r="CQ1568"/>
      <c r="CR1568"/>
      <c r="CS1568"/>
      <c r="CT1568"/>
      <c r="CU1568"/>
      <c r="CV1568"/>
      <c r="CW1568"/>
      <c r="CX1568"/>
      <c r="CY1568"/>
      <c r="CZ1568"/>
      <c r="DA1568"/>
      <c r="DB1568"/>
      <c r="DC1568"/>
      <c r="DD1568"/>
      <c r="DE1568"/>
      <c r="DF1568"/>
      <c r="DG1568"/>
      <c r="DH1568"/>
      <c r="DI1568"/>
      <c r="DJ1568"/>
      <c r="DK1568"/>
      <c r="DL1568"/>
      <c r="DM1568"/>
      <c r="DN1568"/>
      <c r="DO1568"/>
      <c r="DP1568"/>
      <c r="DQ1568"/>
      <c r="DR1568"/>
      <c r="DS1568"/>
      <c r="DT1568"/>
      <c r="DU1568"/>
      <c r="DV1568"/>
      <c r="DW1568"/>
      <c r="DX1568"/>
      <c r="DY1568"/>
      <c r="DZ1568"/>
      <c r="EA1568"/>
      <c r="EB1568"/>
    </row>
    <row r="1569" spans="1:132" x14ac:dyDescent="0.25">
      <c r="A1569" s="280"/>
      <c r="B1569" s="293"/>
      <c r="C1569" s="270"/>
      <c r="D1569" s="357"/>
      <c r="E1569" s="365"/>
      <c r="F1569" s="370"/>
      <c r="G1569" s="374"/>
      <c r="H1569" s="52"/>
      <c r="I1569" s="360"/>
      <c r="J1569" s="55"/>
      <c r="K1569" s="361"/>
      <c r="L1569" s="469"/>
      <c r="M1569" s="351"/>
      <c r="N1569" s="351"/>
      <c r="O1569" s="351"/>
      <c r="P1569" s="351"/>
      <c r="Q1569" s="351"/>
      <c r="R1569"/>
      <c r="S1569"/>
      <c r="T1569"/>
      <c r="U1569"/>
      <c r="V1569"/>
      <c r="W1569"/>
      <c r="X1569"/>
      <c r="Y1569"/>
      <c r="Z1569"/>
      <c r="AA1569" s="465"/>
      <c r="AB1569"/>
      <c r="AC1569"/>
      <c r="AD1569" s="465"/>
      <c r="AE1569"/>
      <c r="AF1569"/>
      <c r="AG1569" s="465"/>
      <c r="AH1569"/>
      <c r="AI1569"/>
      <c r="AJ1569" s="465"/>
      <c r="AK1569"/>
      <c r="AL1569"/>
      <c r="AM1569" s="465"/>
      <c r="AN1569"/>
      <c r="AO1569"/>
      <c r="AP1569" s="465"/>
      <c r="AQ1569"/>
      <c r="AR1569"/>
      <c r="AS1569" s="465"/>
      <c r="AT1569" s="495"/>
      <c r="AU1569"/>
      <c r="AV1569" s="465"/>
      <c r="AW1569" s="495"/>
      <c r="AX1569" s="495"/>
      <c r="AY1569" s="465"/>
      <c r="AZ1569" s="458">
        <f t="shared" si="430"/>
        <v>0</v>
      </c>
      <c r="BA1569" s="86">
        <f t="shared" si="457"/>
        <v>0</v>
      </c>
      <c r="BB1569"/>
      <c r="BC1569" s="465"/>
      <c r="BD1569" s="253">
        <v>0</v>
      </c>
      <c r="BE1569" s="66">
        <f t="shared" si="458"/>
        <v>0</v>
      </c>
      <c r="BF1569" s="85">
        <f t="shared" si="459"/>
        <v>0</v>
      </c>
      <c r="BG1569"/>
      <c r="BH1569"/>
      <c r="BI1569"/>
      <c r="BJ1569"/>
      <c r="BK1569"/>
      <c r="BL1569"/>
      <c r="BM1569"/>
      <c r="BN1569"/>
      <c r="BO1569"/>
      <c r="BP1569"/>
      <c r="BQ1569"/>
      <c r="BR1569"/>
      <c r="BS1569"/>
      <c r="BT1569"/>
      <c r="BU1569"/>
      <c r="BV1569"/>
      <c r="BW1569"/>
      <c r="BX1569"/>
      <c r="BY1569"/>
      <c r="BZ1569"/>
      <c r="CA1569"/>
      <c r="CB1569"/>
      <c r="CC1569"/>
      <c r="CD1569"/>
      <c r="CE1569"/>
      <c r="CF1569"/>
      <c r="CG1569"/>
      <c r="CH1569"/>
      <c r="CI1569"/>
      <c r="CJ1569"/>
      <c r="CK1569"/>
      <c r="CL1569"/>
      <c r="CM1569"/>
      <c r="CN1569"/>
      <c r="CO1569"/>
      <c r="CP1569"/>
      <c r="CQ1569"/>
      <c r="CR1569"/>
      <c r="CS1569"/>
      <c r="CT1569"/>
      <c r="CU1569"/>
      <c r="CV1569"/>
      <c r="CW1569"/>
      <c r="CX1569"/>
      <c r="CY1569"/>
      <c r="CZ1569"/>
      <c r="DA1569"/>
      <c r="DB1569"/>
      <c r="DC1569"/>
      <c r="DD1569"/>
      <c r="DE1569"/>
      <c r="DF1569"/>
      <c r="DG1569"/>
      <c r="DH1569"/>
      <c r="DI1569"/>
      <c r="DJ1569"/>
      <c r="DK1569"/>
      <c r="DL1569"/>
      <c r="DM1569"/>
      <c r="DN1569"/>
      <c r="DO1569"/>
      <c r="DP1569"/>
      <c r="DQ1569"/>
      <c r="DR1569"/>
      <c r="DS1569"/>
      <c r="DT1569"/>
      <c r="DU1569"/>
      <c r="DV1569"/>
      <c r="DW1569"/>
      <c r="DX1569"/>
      <c r="DY1569"/>
      <c r="DZ1569"/>
      <c r="EA1569"/>
      <c r="EB1569"/>
    </row>
    <row r="1570" spans="1:132" ht="63.75" x14ac:dyDescent="0.25">
      <c r="A1570" s="287" t="s">
        <v>1281</v>
      </c>
      <c r="B1570" s="275" t="s">
        <v>1282</v>
      </c>
      <c r="C1570" s="270"/>
      <c r="D1570" s="380"/>
      <c r="E1570" s="365"/>
      <c r="F1570" s="370" t="str">
        <f t="shared" ref="F1570:F1579" si="468">IF(E1570&gt;0,E1570," ")</f>
        <v xml:space="preserve"> </v>
      </c>
      <c r="G1570" s="374"/>
      <c r="H1570" s="52"/>
      <c r="I1570" s="360"/>
      <c r="J1570" s="55"/>
      <c r="K1570" s="361"/>
      <c r="L1570" s="469"/>
      <c r="M1570" s="351"/>
      <c r="N1570" s="351"/>
      <c r="O1570" s="351"/>
      <c r="P1570" s="351"/>
      <c r="Q1570" s="351"/>
      <c r="R1570"/>
      <c r="S1570"/>
      <c r="T1570"/>
      <c r="U1570"/>
      <c r="V1570"/>
      <c r="W1570"/>
      <c r="X1570"/>
      <c r="Y1570"/>
      <c r="Z1570"/>
      <c r="AA1570" s="465"/>
      <c r="AB1570"/>
      <c r="AC1570"/>
      <c r="AD1570" s="465"/>
      <c r="AE1570"/>
      <c r="AF1570"/>
      <c r="AG1570" s="465"/>
      <c r="AH1570"/>
      <c r="AI1570"/>
      <c r="AJ1570" s="465"/>
      <c r="AK1570"/>
      <c r="AL1570"/>
      <c r="AM1570" s="465"/>
      <c r="AN1570"/>
      <c r="AO1570"/>
      <c r="AP1570" s="465"/>
      <c r="AQ1570"/>
      <c r="AR1570"/>
      <c r="AS1570" s="465"/>
      <c r="AT1570" s="495"/>
      <c r="AU1570"/>
      <c r="AV1570" s="465"/>
      <c r="AW1570" s="495"/>
      <c r="AX1570" s="495"/>
      <c r="AY1570" s="465"/>
      <c r="AZ1570" s="458">
        <f t="shared" si="430"/>
        <v>0</v>
      </c>
      <c r="BA1570" s="86">
        <f t="shared" si="457"/>
        <v>0</v>
      </c>
      <c r="BB1570"/>
      <c r="BC1570" s="465"/>
      <c r="BD1570" s="253">
        <v>0</v>
      </c>
      <c r="BE1570" s="66">
        <f t="shared" si="458"/>
        <v>0</v>
      </c>
      <c r="BF1570" s="85">
        <f t="shared" si="459"/>
        <v>0</v>
      </c>
      <c r="BG1570"/>
      <c r="BH1570"/>
      <c r="BI1570"/>
      <c r="BJ1570"/>
      <c r="BK1570"/>
      <c r="BL1570"/>
      <c r="BM1570"/>
      <c r="BN1570"/>
      <c r="BO1570"/>
      <c r="BP1570"/>
      <c r="BQ1570"/>
      <c r="BR1570"/>
      <c r="BS1570"/>
      <c r="BT1570"/>
      <c r="BU1570"/>
      <c r="BV1570"/>
      <c r="BW1570"/>
      <c r="BX1570"/>
      <c r="BY1570"/>
      <c r="BZ1570"/>
      <c r="CA1570"/>
      <c r="CB1570"/>
      <c r="CC1570"/>
      <c r="CD1570"/>
      <c r="CE1570"/>
      <c r="CF1570"/>
      <c r="CG1570"/>
      <c r="CH1570"/>
      <c r="CI1570"/>
      <c r="CJ1570"/>
      <c r="CK1570"/>
      <c r="CL1570"/>
      <c r="CM1570"/>
      <c r="CN1570"/>
      <c r="CO1570"/>
      <c r="CP1570"/>
      <c r="CQ1570"/>
      <c r="CR1570"/>
      <c r="CS1570"/>
      <c r="CT1570"/>
      <c r="CU1570"/>
      <c r="CV1570"/>
      <c r="CW1570"/>
      <c r="CX1570"/>
      <c r="CY1570"/>
      <c r="CZ1570"/>
      <c r="DA1570"/>
      <c r="DB1570"/>
      <c r="DC1570"/>
      <c r="DD1570"/>
      <c r="DE1570"/>
      <c r="DF1570"/>
      <c r="DG1570"/>
      <c r="DH1570"/>
      <c r="DI1570"/>
      <c r="DJ1570"/>
      <c r="DK1570"/>
      <c r="DL1570"/>
      <c r="DM1570"/>
      <c r="DN1570"/>
      <c r="DO1570"/>
      <c r="DP1570"/>
      <c r="DQ1570"/>
      <c r="DR1570"/>
      <c r="DS1570"/>
      <c r="DT1570"/>
      <c r="DU1570"/>
      <c r="DV1570"/>
      <c r="DW1570"/>
      <c r="DX1570"/>
      <c r="DY1570"/>
      <c r="DZ1570"/>
      <c r="EA1570"/>
      <c r="EB1570"/>
    </row>
    <row r="1571" spans="1:132" x14ac:dyDescent="0.25">
      <c r="A1571" s="280"/>
      <c r="B1571" s="295" t="s">
        <v>1263</v>
      </c>
      <c r="C1571" s="270"/>
      <c r="D1571" s="380"/>
      <c r="E1571" s="365"/>
      <c r="F1571" s="370"/>
      <c r="G1571" s="374"/>
      <c r="H1571" s="52"/>
      <c r="I1571" s="360"/>
      <c r="J1571" s="55"/>
      <c r="K1571" s="361"/>
      <c r="L1571" s="469"/>
      <c r="M1571" s="351"/>
      <c r="N1571" s="351"/>
      <c r="O1571" s="351"/>
      <c r="P1571" s="351"/>
      <c r="Q1571" s="351"/>
      <c r="R1571"/>
      <c r="S1571"/>
      <c r="T1571"/>
      <c r="U1571"/>
      <c r="V1571"/>
      <c r="W1571"/>
      <c r="X1571"/>
      <c r="Y1571"/>
      <c r="Z1571"/>
      <c r="AA1571" s="465"/>
      <c r="AB1571"/>
      <c r="AC1571"/>
      <c r="AD1571" s="465"/>
      <c r="AE1571"/>
      <c r="AF1571"/>
      <c r="AG1571" s="465"/>
      <c r="AH1571"/>
      <c r="AI1571"/>
      <c r="AJ1571" s="465"/>
      <c r="AK1571"/>
      <c r="AL1571"/>
      <c r="AM1571" s="465"/>
      <c r="AN1571"/>
      <c r="AO1571"/>
      <c r="AP1571" s="465"/>
      <c r="AQ1571"/>
      <c r="AR1571"/>
      <c r="AS1571" s="465"/>
      <c r="AT1571" s="495"/>
      <c r="AU1571"/>
      <c r="AV1571" s="465"/>
      <c r="AW1571" s="495"/>
      <c r="AX1571" s="495"/>
      <c r="AY1571" s="465"/>
      <c r="AZ1571" s="458">
        <f t="shared" si="430"/>
        <v>0</v>
      </c>
      <c r="BA1571" s="86">
        <f t="shared" si="457"/>
        <v>0</v>
      </c>
      <c r="BB1571"/>
      <c r="BC1571" s="465"/>
      <c r="BD1571" s="253">
        <v>0</v>
      </c>
      <c r="BE1571" s="66">
        <f t="shared" si="458"/>
        <v>0</v>
      </c>
      <c r="BF1571" s="85">
        <f t="shared" si="459"/>
        <v>0</v>
      </c>
      <c r="BG1571"/>
      <c r="BH1571"/>
      <c r="BI1571"/>
      <c r="BJ1571"/>
      <c r="BK1571"/>
      <c r="BL1571"/>
      <c r="BM1571"/>
      <c r="BN1571"/>
      <c r="BO1571"/>
      <c r="BP1571"/>
      <c r="BQ1571"/>
      <c r="BR1571"/>
      <c r="BS1571"/>
      <c r="BT1571"/>
      <c r="BU1571"/>
      <c r="BV1571"/>
      <c r="BW1571"/>
      <c r="BX1571"/>
      <c r="BY1571"/>
      <c r="BZ1571"/>
      <c r="CA1571"/>
      <c r="CB1571"/>
      <c r="CC1571"/>
      <c r="CD1571"/>
      <c r="CE1571"/>
      <c r="CF1571"/>
      <c r="CG1571"/>
      <c r="CH1571"/>
      <c r="CI1571"/>
      <c r="CJ1571"/>
      <c r="CK1571"/>
      <c r="CL1571"/>
      <c r="CM1571"/>
      <c r="CN1571"/>
      <c r="CO1571"/>
      <c r="CP1571"/>
      <c r="CQ1571"/>
      <c r="CR1571"/>
      <c r="CS1571"/>
      <c r="CT1571"/>
      <c r="CU1571"/>
      <c r="CV1571"/>
      <c r="CW1571"/>
      <c r="CX1571"/>
      <c r="CY1571"/>
      <c r="CZ1571"/>
      <c r="DA1571"/>
      <c r="DB1571"/>
      <c r="DC1571"/>
      <c r="DD1571"/>
      <c r="DE1571"/>
      <c r="DF1571"/>
      <c r="DG1571"/>
      <c r="DH1571"/>
      <c r="DI1571"/>
      <c r="DJ1571"/>
      <c r="DK1571"/>
      <c r="DL1571"/>
      <c r="DM1571"/>
      <c r="DN1571"/>
      <c r="DO1571"/>
      <c r="DP1571"/>
      <c r="DQ1571"/>
      <c r="DR1571"/>
      <c r="DS1571"/>
      <c r="DT1571"/>
      <c r="DU1571"/>
      <c r="DV1571"/>
      <c r="DW1571"/>
      <c r="DX1571"/>
      <c r="DY1571"/>
      <c r="DZ1571"/>
      <c r="EA1571"/>
      <c r="EB1571"/>
    </row>
    <row r="1572" spans="1:132" x14ac:dyDescent="0.25">
      <c r="A1572" s="280"/>
      <c r="B1572" s="279" t="s">
        <v>1283</v>
      </c>
      <c r="C1572" s="379" t="s">
        <v>285</v>
      </c>
      <c r="D1572" s="371"/>
      <c r="E1572" s="372">
        <v>50</v>
      </c>
      <c r="F1572" s="370">
        <f>IF(E1572&gt;0,E1572*D1572," ")</f>
        <v>0</v>
      </c>
      <c r="G1572" s="374">
        <v>60</v>
      </c>
      <c r="H1572" s="52">
        <f t="shared" ref="H1572" si="469">G1572*E1572</f>
        <v>3000</v>
      </c>
      <c r="I1572" s="360"/>
      <c r="J1572" s="55">
        <f t="shared" ref="J1572" si="470">I1572*E1572</f>
        <v>0</v>
      </c>
      <c r="K1572" s="361">
        <f t="shared" ref="K1572" si="471">D1572+G1572-I1572</f>
        <v>60</v>
      </c>
      <c r="L1572" s="469">
        <f t="shared" ref="L1572" si="472">K1572*E1572</f>
        <v>3000</v>
      </c>
      <c r="M1572" s="351"/>
      <c r="N1572" s="351"/>
      <c r="O1572" s="351"/>
      <c r="P1572" s="351"/>
      <c r="Q1572" s="351"/>
      <c r="R1572"/>
      <c r="S1572"/>
      <c r="T1572"/>
      <c r="U1572"/>
      <c r="V1572"/>
      <c r="W1572"/>
      <c r="X1572"/>
      <c r="Y1572"/>
      <c r="Z1572"/>
      <c r="AA1572" s="465"/>
      <c r="AB1572"/>
      <c r="AC1572"/>
      <c r="AD1572" s="465"/>
      <c r="AE1572"/>
      <c r="AF1572"/>
      <c r="AG1572" s="465"/>
      <c r="AH1572"/>
      <c r="AI1572"/>
      <c r="AJ1572" s="465"/>
      <c r="AK1572"/>
      <c r="AL1572"/>
      <c r="AM1572" s="465"/>
      <c r="AN1572"/>
      <c r="AO1572"/>
      <c r="AP1572" s="465"/>
      <c r="AQ1572"/>
      <c r="AR1572"/>
      <c r="AS1572" s="465"/>
      <c r="AT1572" s="257">
        <v>50</v>
      </c>
      <c r="AU1572" s="222">
        <f t="shared" ref="AU1572" si="473">E1572</f>
        <v>50</v>
      </c>
      <c r="AV1572" s="223">
        <f t="shared" ref="AV1572" si="474">AT1572*AU1572</f>
        <v>2500</v>
      </c>
      <c r="AW1572" s="257"/>
      <c r="AX1572" s="257"/>
      <c r="AY1572" s="223"/>
      <c r="AZ1572" s="458">
        <f t="shared" si="430"/>
        <v>50</v>
      </c>
      <c r="BA1572" s="86">
        <f t="shared" si="457"/>
        <v>2500</v>
      </c>
      <c r="BB1572"/>
      <c r="BC1572" s="465"/>
      <c r="BD1572" s="253">
        <v>50</v>
      </c>
      <c r="BE1572" s="66">
        <f t="shared" si="458"/>
        <v>50</v>
      </c>
      <c r="BF1572" s="85">
        <f t="shared" si="459"/>
        <v>2500</v>
      </c>
      <c r="BG1572"/>
      <c r="BH1572"/>
      <c r="BI1572"/>
      <c r="BJ1572"/>
      <c r="BK1572"/>
      <c r="BL1572"/>
      <c r="BM1572"/>
      <c r="BN1572"/>
      <c r="BO1572"/>
      <c r="BP1572"/>
      <c r="BQ1572"/>
      <c r="BR1572"/>
      <c r="BS1572"/>
      <c r="BT1572"/>
      <c r="BU1572"/>
      <c r="BV1572"/>
      <c r="BW1572"/>
      <c r="BX1572"/>
      <c r="BY1572"/>
      <c r="BZ1572"/>
      <c r="CA1572"/>
      <c r="CB1572"/>
      <c r="CC1572"/>
      <c r="CD1572"/>
      <c r="CE1572"/>
      <c r="CF1572"/>
      <c r="CG1572"/>
      <c r="CH1572"/>
      <c r="CI1572"/>
      <c r="CJ1572"/>
      <c r="CK1572"/>
      <c r="CL1572"/>
      <c r="CM1572"/>
      <c r="CN1572"/>
      <c r="CO1572"/>
      <c r="CP1572"/>
      <c r="CQ1572"/>
      <c r="CR1572"/>
      <c r="CS1572"/>
      <c r="CT1572"/>
      <c r="CU1572"/>
      <c r="CV1572"/>
      <c r="CW1572"/>
      <c r="CX1572"/>
      <c r="CY1572"/>
      <c r="CZ1572"/>
      <c r="DA1572"/>
      <c r="DB1572"/>
      <c r="DC1572"/>
      <c r="DD1572"/>
      <c r="DE1572"/>
      <c r="DF1572"/>
      <c r="DG1572"/>
      <c r="DH1572"/>
      <c r="DI1572"/>
      <c r="DJ1572"/>
      <c r="DK1572"/>
      <c r="DL1572"/>
      <c r="DM1572"/>
      <c r="DN1572"/>
      <c r="DO1572"/>
      <c r="DP1572"/>
      <c r="DQ1572"/>
      <c r="DR1572"/>
      <c r="DS1572"/>
      <c r="DT1572"/>
      <c r="DU1572"/>
      <c r="DV1572"/>
      <c r="DW1572"/>
      <c r="DX1572"/>
      <c r="DY1572"/>
      <c r="DZ1572"/>
      <c r="EA1572"/>
      <c r="EB1572"/>
    </row>
    <row r="1573" spans="1:132" x14ac:dyDescent="0.25">
      <c r="A1573" s="280"/>
      <c r="B1573" s="302" t="s">
        <v>1284</v>
      </c>
      <c r="C1573" s="379"/>
      <c r="D1573" s="371"/>
      <c r="E1573" s="372"/>
      <c r="F1573" s="370"/>
      <c r="G1573" s="374"/>
      <c r="H1573" s="52"/>
      <c r="I1573" s="360"/>
      <c r="J1573" s="55"/>
      <c r="K1573" s="361"/>
      <c r="L1573" s="469"/>
      <c r="M1573" s="351"/>
      <c r="N1573" s="351"/>
      <c r="O1573" s="351"/>
      <c r="P1573" s="351"/>
      <c r="Q1573" s="351"/>
      <c r="R1573"/>
      <c r="S1573"/>
      <c r="T1573"/>
      <c r="U1573"/>
      <c r="V1573"/>
      <c r="W1573"/>
      <c r="X1573"/>
      <c r="Y1573"/>
      <c r="Z1573"/>
      <c r="AA1573" s="465"/>
      <c r="AB1573"/>
      <c r="AC1573"/>
      <c r="AD1573" s="465"/>
      <c r="AE1573"/>
      <c r="AF1573"/>
      <c r="AG1573" s="465"/>
      <c r="AH1573"/>
      <c r="AI1573"/>
      <c r="AJ1573" s="465"/>
      <c r="AK1573"/>
      <c r="AL1573"/>
      <c r="AM1573" s="465"/>
      <c r="AN1573"/>
      <c r="AO1573"/>
      <c r="AP1573" s="465"/>
      <c r="AQ1573"/>
      <c r="AR1573"/>
      <c r="AS1573" s="465"/>
      <c r="AT1573" s="495"/>
      <c r="AU1573"/>
      <c r="AV1573" s="465"/>
      <c r="AW1573" s="495"/>
      <c r="AX1573" s="495"/>
      <c r="AY1573" s="465"/>
      <c r="AZ1573" s="458">
        <f t="shared" si="430"/>
        <v>0</v>
      </c>
      <c r="BA1573" s="86">
        <f t="shared" si="457"/>
        <v>0</v>
      </c>
      <c r="BB1573"/>
      <c r="BC1573" s="465"/>
      <c r="BD1573" s="253">
        <v>0</v>
      </c>
      <c r="BE1573" s="66">
        <f t="shared" si="458"/>
        <v>0</v>
      </c>
      <c r="BF1573" s="85">
        <f t="shared" si="459"/>
        <v>0</v>
      </c>
      <c r="BG1573"/>
      <c r="BH1573"/>
      <c r="BI1573"/>
      <c r="BJ1573"/>
      <c r="BK1573"/>
      <c r="BL1573"/>
      <c r="BM1573"/>
      <c r="BN1573"/>
      <c r="BO1573"/>
      <c r="BP1573"/>
      <c r="BQ1573"/>
      <c r="BR1573"/>
      <c r="BS1573"/>
      <c r="BT1573"/>
      <c r="BU1573"/>
      <c r="BV1573"/>
      <c r="BW1573"/>
      <c r="BX1573"/>
      <c r="BY1573"/>
      <c r="BZ1573"/>
      <c r="CA1573"/>
      <c r="CB1573"/>
      <c r="CC1573"/>
      <c r="CD1573"/>
      <c r="CE1573"/>
      <c r="CF1573"/>
      <c r="CG1573"/>
      <c r="CH1573"/>
      <c r="CI1573"/>
      <c r="CJ1573"/>
      <c r="CK1573"/>
      <c r="CL1573"/>
      <c r="CM1573"/>
      <c r="CN1573"/>
      <c r="CO1573"/>
      <c r="CP1573"/>
      <c r="CQ1573"/>
      <c r="CR1573"/>
      <c r="CS1573"/>
      <c r="CT1573"/>
      <c r="CU1573"/>
      <c r="CV1573"/>
      <c r="CW1573"/>
      <c r="CX1573"/>
      <c r="CY1573"/>
      <c r="CZ1573"/>
      <c r="DA1573"/>
      <c r="DB1573"/>
      <c r="DC1573"/>
      <c r="DD1573"/>
      <c r="DE1573"/>
      <c r="DF1573"/>
      <c r="DG1573"/>
      <c r="DH1573"/>
      <c r="DI1573"/>
      <c r="DJ1573"/>
      <c r="DK1573"/>
      <c r="DL1573"/>
      <c r="DM1573"/>
      <c r="DN1573"/>
      <c r="DO1573"/>
      <c r="DP1573"/>
      <c r="DQ1573"/>
      <c r="DR1573"/>
      <c r="DS1573"/>
      <c r="DT1573"/>
      <c r="DU1573"/>
      <c r="DV1573"/>
      <c r="DW1573"/>
      <c r="DX1573"/>
      <c r="DY1573"/>
      <c r="DZ1573"/>
      <c r="EA1573"/>
      <c r="EB1573"/>
    </row>
    <row r="1574" spans="1:132" ht="89.25" x14ac:dyDescent="0.25">
      <c r="A1574" s="287" t="s">
        <v>1285</v>
      </c>
      <c r="B1574" s="285" t="s">
        <v>1286</v>
      </c>
      <c r="C1574" s="379"/>
      <c r="D1574" s="371"/>
      <c r="E1574" s="372"/>
      <c r="F1574" s="370"/>
      <c r="G1574" s="374"/>
      <c r="H1574" s="52"/>
      <c r="I1574" s="360"/>
      <c r="J1574" s="55"/>
      <c r="K1574" s="361"/>
      <c r="L1574" s="469"/>
      <c r="M1574" s="351"/>
      <c r="N1574" s="351"/>
      <c r="O1574" s="351"/>
      <c r="P1574" s="351"/>
      <c r="Q1574" s="351"/>
      <c r="R1574"/>
      <c r="S1574"/>
      <c r="T1574"/>
      <c r="U1574"/>
      <c r="V1574"/>
      <c r="W1574"/>
      <c r="X1574"/>
      <c r="Y1574"/>
      <c r="Z1574"/>
      <c r="AA1574" s="465"/>
      <c r="AB1574"/>
      <c r="AC1574"/>
      <c r="AD1574" s="465"/>
      <c r="AE1574"/>
      <c r="AF1574"/>
      <c r="AG1574" s="465"/>
      <c r="AH1574"/>
      <c r="AI1574"/>
      <c r="AJ1574" s="465"/>
      <c r="AK1574"/>
      <c r="AL1574"/>
      <c r="AM1574" s="465"/>
      <c r="AN1574"/>
      <c r="AO1574"/>
      <c r="AP1574" s="465"/>
      <c r="AQ1574"/>
      <c r="AR1574"/>
      <c r="AS1574" s="465"/>
      <c r="AT1574" s="495"/>
      <c r="AU1574"/>
      <c r="AV1574" s="465"/>
      <c r="AW1574" s="495"/>
      <c r="AX1574" s="495"/>
      <c r="AY1574" s="465"/>
      <c r="AZ1574" s="458">
        <f t="shared" si="430"/>
        <v>0</v>
      </c>
      <c r="BA1574" s="86">
        <f t="shared" si="457"/>
        <v>0</v>
      </c>
      <c r="BB1574"/>
      <c r="BC1574" s="465"/>
      <c r="BD1574" s="253">
        <v>0</v>
      </c>
      <c r="BE1574" s="66">
        <f t="shared" si="458"/>
        <v>0</v>
      </c>
      <c r="BF1574" s="85">
        <f t="shared" si="459"/>
        <v>0</v>
      </c>
      <c r="BG1574"/>
      <c r="BH1574"/>
      <c r="BI1574"/>
      <c r="BJ1574"/>
      <c r="BK1574"/>
      <c r="BL1574"/>
      <c r="BM1574"/>
      <c r="BN1574"/>
      <c r="BO1574"/>
      <c r="BP1574"/>
      <c r="BQ1574"/>
      <c r="BR1574"/>
      <c r="BS1574"/>
      <c r="BT1574"/>
      <c r="BU1574"/>
      <c r="BV1574"/>
      <c r="BW1574"/>
      <c r="BX1574"/>
      <c r="BY1574"/>
      <c r="BZ1574"/>
      <c r="CA1574"/>
      <c r="CB1574"/>
      <c r="CC1574"/>
      <c r="CD1574"/>
      <c r="CE1574"/>
      <c r="CF1574"/>
      <c r="CG1574"/>
      <c r="CH1574"/>
      <c r="CI1574"/>
      <c r="CJ1574"/>
      <c r="CK1574"/>
      <c r="CL1574"/>
      <c r="CM1574"/>
      <c r="CN1574"/>
      <c r="CO1574"/>
      <c r="CP1574"/>
      <c r="CQ1574"/>
      <c r="CR1574"/>
      <c r="CS1574"/>
      <c r="CT1574"/>
      <c r="CU1574"/>
      <c r="CV1574"/>
      <c r="CW1574"/>
      <c r="CX1574"/>
      <c r="CY1574"/>
      <c r="CZ1574"/>
      <c r="DA1574"/>
      <c r="DB1574"/>
      <c r="DC1574"/>
      <c r="DD1574"/>
      <c r="DE1574"/>
      <c r="DF1574"/>
      <c r="DG1574"/>
      <c r="DH1574"/>
      <c r="DI1574"/>
      <c r="DJ1574"/>
      <c r="DK1574"/>
      <c r="DL1574"/>
      <c r="DM1574"/>
      <c r="DN1574"/>
      <c r="DO1574"/>
      <c r="DP1574"/>
      <c r="DQ1574"/>
      <c r="DR1574"/>
      <c r="DS1574"/>
      <c r="DT1574"/>
      <c r="DU1574"/>
      <c r="DV1574"/>
      <c r="DW1574"/>
      <c r="DX1574"/>
      <c r="DY1574"/>
      <c r="DZ1574"/>
      <c r="EA1574"/>
      <c r="EB1574"/>
    </row>
    <row r="1575" spans="1:132" x14ac:dyDescent="0.25">
      <c r="A1575" s="280"/>
      <c r="B1575" s="279"/>
      <c r="C1575" s="379" t="s">
        <v>1427</v>
      </c>
      <c r="D1575" s="371"/>
      <c r="E1575" s="372">
        <v>10000</v>
      </c>
      <c r="F1575" s="370">
        <f>IF(E1575&gt;0,E1575*D1575," ")</f>
        <v>0</v>
      </c>
      <c r="G1575" s="374">
        <v>1</v>
      </c>
      <c r="H1575" s="52">
        <f t="shared" ref="H1575" si="475">G1575*E1575</f>
        <v>10000</v>
      </c>
      <c r="I1575" s="360"/>
      <c r="J1575" s="55">
        <f t="shared" ref="J1575" si="476">I1575*E1575</f>
        <v>0</v>
      </c>
      <c r="K1575" s="361">
        <f t="shared" ref="K1575" si="477">D1575+G1575-I1575</f>
        <v>1</v>
      </c>
      <c r="L1575" s="469">
        <f t="shared" ref="L1575" si="478">K1575*E1575</f>
        <v>10000</v>
      </c>
      <c r="M1575" s="351"/>
      <c r="N1575" s="351"/>
      <c r="O1575" s="351"/>
      <c r="P1575" s="351"/>
      <c r="Q1575" s="351"/>
      <c r="R1575"/>
      <c r="S1575"/>
      <c r="T1575"/>
      <c r="U1575"/>
      <c r="V1575"/>
      <c r="W1575"/>
      <c r="X1575"/>
      <c r="Y1575"/>
      <c r="Z1575"/>
      <c r="AA1575" s="465"/>
      <c r="AB1575"/>
      <c r="AC1575"/>
      <c r="AD1575" s="465"/>
      <c r="AE1575"/>
      <c r="AF1575"/>
      <c r="AG1575" s="465"/>
      <c r="AH1575"/>
      <c r="AI1575"/>
      <c r="AJ1575" s="465"/>
      <c r="AK1575"/>
      <c r="AL1575"/>
      <c r="AM1575" s="465"/>
      <c r="AN1575"/>
      <c r="AO1575"/>
      <c r="AP1575" s="465"/>
      <c r="AQ1575"/>
      <c r="AR1575"/>
      <c r="AS1575" s="465"/>
      <c r="AT1575" s="257">
        <v>1</v>
      </c>
      <c r="AU1575" s="222">
        <f t="shared" ref="AU1575" si="479">E1575</f>
        <v>10000</v>
      </c>
      <c r="AV1575" s="223">
        <f t="shared" ref="AV1575" si="480">AT1575*AU1575</f>
        <v>10000</v>
      </c>
      <c r="AW1575" s="257"/>
      <c r="AX1575" s="257"/>
      <c r="AY1575" s="223"/>
      <c r="AZ1575" s="458">
        <f t="shared" si="430"/>
        <v>1</v>
      </c>
      <c r="BA1575" s="86">
        <f t="shared" si="457"/>
        <v>10000</v>
      </c>
      <c r="BB1575"/>
      <c r="BC1575" s="465"/>
      <c r="BD1575" s="253">
        <v>1</v>
      </c>
      <c r="BE1575" s="66">
        <f t="shared" si="458"/>
        <v>10000</v>
      </c>
      <c r="BF1575" s="85">
        <f t="shared" si="459"/>
        <v>10000</v>
      </c>
      <c r="BG1575"/>
      <c r="BH1575"/>
      <c r="BI1575"/>
      <c r="BJ1575"/>
      <c r="BK1575"/>
      <c r="BL1575"/>
      <c r="BM1575"/>
      <c r="BN1575"/>
      <c r="BO1575"/>
      <c r="BP1575"/>
      <c r="BQ1575"/>
      <c r="BR1575"/>
      <c r="BS1575"/>
      <c r="BT1575"/>
      <c r="BU1575"/>
      <c r="BV1575"/>
      <c r="BW1575"/>
      <c r="BX1575"/>
      <c r="BY1575"/>
      <c r="BZ1575"/>
      <c r="CA1575"/>
      <c r="CB1575"/>
      <c r="CC1575"/>
      <c r="CD1575"/>
      <c r="CE1575"/>
      <c r="CF1575"/>
      <c r="CG1575"/>
      <c r="CH1575"/>
      <c r="CI1575"/>
      <c r="CJ1575"/>
      <c r="CK1575"/>
      <c r="CL1575"/>
      <c r="CM1575"/>
      <c r="CN1575"/>
      <c r="CO1575"/>
      <c r="CP1575"/>
      <c r="CQ1575"/>
      <c r="CR1575"/>
      <c r="CS1575"/>
      <c r="CT1575"/>
      <c r="CU1575"/>
      <c r="CV1575"/>
      <c r="CW1575"/>
      <c r="CX1575"/>
      <c r="CY1575"/>
      <c r="CZ1575"/>
      <c r="DA1575"/>
      <c r="DB1575"/>
      <c r="DC1575"/>
      <c r="DD1575"/>
      <c r="DE1575"/>
      <c r="DF1575"/>
      <c r="DG1575"/>
      <c r="DH1575"/>
      <c r="DI1575"/>
      <c r="DJ1575"/>
      <c r="DK1575"/>
      <c r="DL1575"/>
      <c r="DM1575"/>
      <c r="DN1575"/>
      <c r="DO1575"/>
      <c r="DP1575"/>
      <c r="DQ1575"/>
      <c r="DR1575"/>
      <c r="DS1575"/>
      <c r="DT1575"/>
      <c r="DU1575"/>
      <c r="DV1575"/>
      <c r="DW1575"/>
      <c r="DX1575"/>
      <c r="DY1575"/>
      <c r="DZ1575"/>
      <c r="EA1575"/>
      <c r="EB1575"/>
    </row>
    <row r="1576" spans="1:132" x14ac:dyDescent="0.25">
      <c r="A1576" s="280"/>
      <c r="B1576" s="279"/>
      <c r="C1576" s="379"/>
      <c r="D1576" s="371"/>
      <c r="E1576" s="372"/>
      <c r="F1576" s="370"/>
      <c r="G1576" s="374"/>
      <c r="H1576" s="52"/>
      <c r="I1576" s="360"/>
      <c r="J1576" s="55"/>
      <c r="K1576" s="361"/>
      <c r="L1576" s="469"/>
      <c r="M1576" s="351"/>
      <c r="N1576" s="351"/>
      <c r="O1576" s="351"/>
      <c r="P1576" s="351"/>
      <c r="Q1576" s="351"/>
      <c r="R1576"/>
      <c r="S1576"/>
      <c r="T1576"/>
      <c r="U1576"/>
      <c r="V1576"/>
      <c r="W1576"/>
      <c r="X1576"/>
      <c r="Y1576"/>
      <c r="Z1576"/>
      <c r="AA1576" s="465"/>
      <c r="AB1576"/>
      <c r="AC1576"/>
      <c r="AD1576" s="465"/>
      <c r="AE1576"/>
      <c r="AF1576"/>
      <c r="AG1576" s="465"/>
      <c r="AH1576"/>
      <c r="AI1576"/>
      <c r="AJ1576" s="465"/>
      <c r="AK1576"/>
      <c r="AL1576"/>
      <c r="AM1576" s="465"/>
      <c r="AN1576"/>
      <c r="AO1576"/>
      <c r="AP1576" s="465"/>
      <c r="AQ1576"/>
      <c r="AR1576"/>
      <c r="AS1576" s="465"/>
      <c r="AT1576" s="495"/>
      <c r="AU1576"/>
      <c r="AV1576" s="465"/>
      <c r="AW1576" s="495"/>
      <c r="AX1576" s="495"/>
      <c r="AY1576" s="465"/>
      <c r="AZ1576" s="458">
        <f t="shared" ref="AZ1576:AZ1639" si="481">Y1576+AB1576+AE1576+AH1576+AK1576+AN1576+AQ1576+AT1576+AW1576+V1576+S1576+P1576+M1576</f>
        <v>0</v>
      </c>
      <c r="BA1576" s="86">
        <f t="shared" si="457"/>
        <v>0</v>
      </c>
      <c r="BB1576"/>
      <c r="BC1576" s="465"/>
      <c r="BD1576" s="253">
        <v>0</v>
      </c>
      <c r="BE1576" s="66">
        <f t="shared" si="458"/>
        <v>0</v>
      </c>
      <c r="BF1576" s="85">
        <f t="shared" si="459"/>
        <v>0</v>
      </c>
      <c r="BG1576"/>
      <c r="BH1576"/>
      <c r="BI1576"/>
      <c r="BJ1576"/>
      <c r="BK1576"/>
      <c r="BL1576"/>
      <c r="BM1576"/>
      <c r="BN1576"/>
      <c r="BO1576"/>
      <c r="BP1576"/>
      <c r="BQ1576"/>
      <c r="BR1576"/>
      <c r="BS1576"/>
      <c r="BT1576"/>
      <c r="BU1576"/>
      <c r="BV1576"/>
      <c r="BW1576"/>
      <c r="BX1576"/>
      <c r="BY1576"/>
      <c r="BZ1576"/>
      <c r="CA1576"/>
      <c r="CB1576"/>
      <c r="CC1576"/>
      <c r="CD1576"/>
      <c r="CE1576"/>
      <c r="CF1576"/>
      <c r="CG1576"/>
      <c r="CH1576"/>
      <c r="CI1576"/>
      <c r="CJ1576"/>
      <c r="CK1576"/>
      <c r="CL1576"/>
      <c r="CM1576"/>
      <c r="CN1576"/>
      <c r="CO1576"/>
      <c r="CP1576"/>
      <c r="CQ1576"/>
      <c r="CR1576"/>
      <c r="CS1576"/>
      <c r="CT1576"/>
      <c r="CU1576"/>
      <c r="CV1576"/>
      <c r="CW1576"/>
      <c r="CX1576"/>
      <c r="CY1576"/>
      <c r="CZ1576"/>
      <c r="DA1576"/>
      <c r="DB1576"/>
      <c r="DC1576"/>
      <c r="DD1576"/>
      <c r="DE1576"/>
      <c r="DF1576"/>
      <c r="DG1576"/>
      <c r="DH1576"/>
      <c r="DI1576"/>
      <c r="DJ1576"/>
      <c r="DK1576"/>
      <c r="DL1576"/>
      <c r="DM1576"/>
      <c r="DN1576"/>
      <c r="DO1576"/>
      <c r="DP1576"/>
      <c r="DQ1576"/>
      <c r="DR1576"/>
      <c r="DS1576"/>
      <c r="DT1576"/>
      <c r="DU1576"/>
      <c r="DV1576"/>
      <c r="DW1576"/>
      <c r="DX1576"/>
      <c r="DY1576"/>
      <c r="DZ1576"/>
      <c r="EA1576"/>
      <c r="EB1576"/>
    </row>
    <row r="1577" spans="1:132" ht="63.75" x14ac:dyDescent="0.25">
      <c r="A1577" s="287" t="s">
        <v>1287</v>
      </c>
      <c r="B1577" s="285" t="s">
        <v>1288</v>
      </c>
      <c r="C1577" s="395" t="s">
        <v>1427</v>
      </c>
      <c r="D1577" s="396"/>
      <c r="E1577" s="397"/>
      <c r="F1577" s="398" t="str">
        <f>IF(E1577&gt;0,E1577*D1577," ")</f>
        <v xml:space="preserve"> </v>
      </c>
      <c r="G1577" s="374">
        <v>1</v>
      </c>
      <c r="H1577" s="52">
        <f t="shared" ref="H1577" si="482">G1577*E1577</f>
        <v>0</v>
      </c>
      <c r="I1577" s="360"/>
      <c r="J1577" s="55">
        <f t="shared" ref="J1577" si="483">I1577*E1577</f>
        <v>0</v>
      </c>
      <c r="K1577" s="361">
        <f t="shared" ref="K1577" si="484">D1577+G1577-I1577</f>
        <v>1</v>
      </c>
      <c r="L1577" s="469">
        <f t="shared" ref="L1577" si="485">K1577*E1577</f>
        <v>0</v>
      </c>
      <c r="M1577" s="351"/>
      <c r="N1577" s="351"/>
      <c r="O1577" s="351"/>
      <c r="P1577" s="351"/>
      <c r="Q1577" s="351"/>
      <c r="R1577"/>
      <c r="S1577"/>
      <c r="T1577"/>
      <c r="U1577"/>
      <c r="V1577"/>
      <c r="W1577"/>
      <c r="X1577"/>
      <c r="Y1577"/>
      <c r="Z1577"/>
      <c r="AA1577" s="465"/>
      <c r="AB1577"/>
      <c r="AC1577"/>
      <c r="AD1577" s="465"/>
      <c r="AE1577"/>
      <c r="AF1577"/>
      <c r="AG1577" s="465"/>
      <c r="AH1577"/>
      <c r="AI1577"/>
      <c r="AJ1577" s="465"/>
      <c r="AK1577"/>
      <c r="AL1577"/>
      <c r="AM1577" s="465"/>
      <c r="AN1577"/>
      <c r="AO1577"/>
      <c r="AP1577" s="465"/>
      <c r="AQ1577"/>
      <c r="AR1577"/>
      <c r="AS1577" s="465"/>
      <c r="AT1577" s="257"/>
      <c r="AU1577" s="222">
        <f t="shared" ref="AU1577" si="486">E1577</f>
        <v>0</v>
      </c>
      <c r="AV1577" s="223">
        <f t="shared" ref="AV1577" si="487">AT1577*AU1577</f>
        <v>0</v>
      </c>
      <c r="AW1577" s="257"/>
      <c r="AX1577" s="257"/>
      <c r="AY1577" s="223"/>
      <c r="AZ1577" s="458">
        <f t="shared" si="481"/>
        <v>0</v>
      </c>
      <c r="BA1577" s="86">
        <f t="shared" si="457"/>
        <v>0</v>
      </c>
      <c r="BB1577"/>
      <c r="BC1577" s="465"/>
      <c r="BD1577" s="253">
        <v>0</v>
      </c>
      <c r="BE1577" s="66">
        <f t="shared" si="458"/>
        <v>0</v>
      </c>
      <c r="BF1577" s="85">
        <f t="shared" si="459"/>
        <v>0</v>
      </c>
      <c r="BG1577"/>
      <c r="BH1577"/>
      <c r="BI1577"/>
      <c r="BJ1577"/>
      <c r="BK1577"/>
      <c r="BL1577"/>
      <c r="BM1577"/>
      <c r="BN1577"/>
      <c r="BO1577"/>
      <c r="BP1577"/>
      <c r="BQ1577"/>
      <c r="BR1577"/>
      <c r="BS1577"/>
      <c r="BT1577"/>
      <c r="BU1577"/>
      <c r="BV1577"/>
      <c r="BW1577"/>
      <c r="BX1577"/>
      <c r="BY1577"/>
      <c r="BZ1577"/>
      <c r="CA1577"/>
      <c r="CB1577"/>
      <c r="CC1577"/>
      <c r="CD1577"/>
      <c r="CE1577"/>
      <c r="CF1577"/>
      <c r="CG1577"/>
      <c r="CH1577"/>
      <c r="CI1577"/>
      <c r="CJ1577"/>
      <c r="CK1577"/>
      <c r="CL1577"/>
      <c r="CM1577"/>
      <c r="CN1577"/>
      <c r="CO1577"/>
      <c r="CP1577"/>
      <c r="CQ1577"/>
      <c r="CR1577"/>
      <c r="CS1577"/>
      <c r="CT1577"/>
      <c r="CU1577"/>
      <c r="CV1577"/>
      <c r="CW1577"/>
      <c r="CX1577"/>
      <c r="CY1577"/>
      <c r="CZ1577"/>
      <c r="DA1577"/>
      <c r="DB1577"/>
      <c r="DC1577"/>
      <c r="DD1577"/>
      <c r="DE1577"/>
      <c r="DF1577"/>
      <c r="DG1577"/>
      <c r="DH1577"/>
      <c r="DI1577"/>
      <c r="DJ1577"/>
      <c r="DK1577"/>
      <c r="DL1577"/>
      <c r="DM1577"/>
      <c r="DN1577"/>
      <c r="DO1577"/>
      <c r="DP1577"/>
      <c r="DQ1577"/>
      <c r="DR1577"/>
      <c r="DS1577"/>
      <c r="DT1577"/>
      <c r="DU1577"/>
      <c r="DV1577"/>
      <c r="DW1577"/>
      <c r="DX1577"/>
      <c r="DY1577"/>
      <c r="DZ1577"/>
      <c r="EA1577"/>
      <c r="EB1577"/>
    </row>
    <row r="1578" spans="1:132" x14ac:dyDescent="0.25">
      <c r="A1578" s="280"/>
      <c r="B1578" s="279"/>
      <c r="C1578" s="379"/>
      <c r="D1578" s="371"/>
      <c r="E1578" s="372"/>
      <c r="F1578" s="370"/>
      <c r="G1578" s="374"/>
      <c r="H1578" s="52"/>
      <c r="I1578" s="360"/>
      <c r="J1578" s="55"/>
      <c r="K1578" s="361"/>
      <c r="L1578" s="469"/>
      <c r="M1578" s="351"/>
      <c r="N1578" s="351"/>
      <c r="O1578" s="351"/>
      <c r="P1578" s="351"/>
      <c r="Q1578" s="351"/>
      <c r="R1578"/>
      <c r="S1578"/>
      <c r="T1578"/>
      <c r="U1578"/>
      <c r="V1578"/>
      <c r="W1578"/>
      <c r="X1578"/>
      <c r="Y1578"/>
      <c r="Z1578"/>
      <c r="AA1578" s="465"/>
      <c r="AB1578"/>
      <c r="AC1578"/>
      <c r="AD1578" s="465"/>
      <c r="AE1578"/>
      <c r="AF1578"/>
      <c r="AG1578" s="465"/>
      <c r="AH1578"/>
      <c r="AI1578"/>
      <c r="AJ1578" s="465"/>
      <c r="AK1578"/>
      <c r="AL1578"/>
      <c r="AM1578" s="465"/>
      <c r="AN1578"/>
      <c r="AO1578"/>
      <c r="AP1578" s="465"/>
      <c r="AQ1578"/>
      <c r="AR1578"/>
      <c r="AS1578" s="465"/>
      <c r="AT1578" s="495"/>
      <c r="AU1578"/>
      <c r="AV1578" s="465"/>
      <c r="AW1578" s="495"/>
      <c r="AX1578" s="495"/>
      <c r="AY1578" s="465"/>
      <c r="AZ1578" s="458">
        <f t="shared" si="481"/>
        <v>0</v>
      </c>
      <c r="BA1578" s="86">
        <f t="shared" si="457"/>
        <v>0</v>
      </c>
      <c r="BB1578"/>
      <c r="BC1578" s="465"/>
      <c r="BD1578" s="253">
        <v>0</v>
      </c>
      <c r="BE1578" s="66">
        <f t="shared" si="458"/>
        <v>0</v>
      </c>
      <c r="BF1578" s="85">
        <f t="shared" si="459"/>
        <v>0</v>
      </c>
      <c r="BG1578"/>
      <c r="BH1578"/>
      <c r="BI1578"/>
      <c r="BJ1578"/>
      <c r="BK1578"/>
      <c r="BL1578"/>
      <c r="BM1578"/>
      <c r="BN1578"/>
      <c r="BO1578"/>
      <c r="BP1578"/>
      <c r="BQ1578"/>
      <c r="BR1578"/>
      <c r="BS1578"/>
      <c r="BT1578"/>
      <c r="BU1578"/>
      <c r="BV1578"/>
      <c r="BW1578"/>
      <c r="BX1578"/>
      <c r="BY1578"/>
      <c r="BZ1578"/>
      <c r="CA1578"/>
      <c r="CB1578"/>
      <c r="CC1578"/>
      <c r="CD1578"/>
      <c r="CE1578"/>
      <c r="CF1578"/>
      <c r="CG1578"/>
      <c r="CH1578"/>
      <c r="CI1578"/>
      <c r="CJ1578"/>
      <c r="CK1578"/>
      <c r="CL1578"/>
      <c r="CM1578"/>
      <c r="CN1578"/>
      <c r="CO1578"/>
      <c r="CP1578"/>
      <c r="CQ1578"/>
      <c r="CR1578"/>
      <c r="CS1578"/>
      <c r="CT1578"/>
      <c r="CU1578"/>
      <c r="CV1578"/>
      <c r="CW1578"/>
      <c r="CX1578"/>
      <c r="CY1578"/>
      <c r="CZ1578"/>
      <c r="DA1578"/>
      <c r="DB1578"/>
      <c r="DC1578"/>
      <c r="DD1578"/>
      <c r="DE1578"/>
      <c r="DF1578"/>
      <c r="DG1578"/>
      <c r="DH1578"/>
      <c r="DI1578"/>
      <c r="DJ1578"/>
      <c r="DK1578"/>
      <c r="DL1578"/>
      <c r="DM1578"/>
      <c r="DN1578"/>
      <c r="DO1578"/>
      <c r="DP1578"/>
      <c r="DQ1578"/>
      <c r="DR1578"/>
      <c r="DS1578"/>
      <c r="DT1578"/>
      <c r="DU1578"/>
      <c r="DV1578"/>
      <c r="DW1578"/>
      <c r="DX1578"/>
      <c r="DY1578"/>
      <c r="DZ1578"/>
      <c r="EA1578"/>
      <c r="EB1578"/>
    </row>
    <row r="1579" spans="1:132" x14ac:dyDescent="0.25">
      <c r="A1579" s="270"/>
      <c r="B1579" s="297"/>
      <c r="C1579" s="270"/>
      <c r="D1579" s="357"/>
      <c r="E1579" s="357"/>
      <c r="F1579" s="370" t="str">
        <f t="shared" si="468"/>
        <v xml:space="preserve"> </v>
      </c>
      <c r="G1579" s="374"/>
      <c r="H1579" s="52"/>
      <c r="I1579" s="360"/>
      <c r="J1579" s="55"/>
      <c r="K1579" s="361"/>
      <c r="L1579" s="469"/>
      <c r="M1579" s="351"/>
      <c r="N1579" s="351"/>
      <c r="O1579" s="351"/>
      <c r="P1579" s="351"/>
      <c r="Q1579" s="351"/>
      <c r="R1579"/>
      <c r="S1579"/>
      <c r="T1579"/>
      <c r="U1579"/>
      <c r="V1579"/>
      <c r="W1579"/>
      <c r="X1579"/>
      <c r="Y1579"/>
      <c r="Z1579"/>
      <c r="AA1579" s="465"/>
      <c r="AB1579"/>
      <c r="AC1579"/>
      <c r="AD1579" s="465"/>
      <c r="AE1579"/>
      <c r="AF1579"/>
      <c r="AG1579" s="465"/>
      <c r="AH1579"/>
      <c r="AI1579"/>
      <c r="AJ1579" s="465"/>
      <c r="AK1579"/>
      <c r="AL1579"/>
      <c r="AM1579" s="465"/>
      <c r="AN1579"/>
      <c r="AO1579"/>
      <c r="AP1579" s="465"/>
      <c r="AQ1579"/>
      <c r="AR1579"/>
      <c r="AS1579" s="465"/>
      <c r="AT1579" s="495"/>
      <c r="AU1579"/>
      <c r="AV1579" s="465"/>
      <c r="AW1579" s="495"/>
      <c r="AX1579" s="495"/>
      <c r="AY1579" s="465"/>
      <c r="AZ1579" s="458">
        <f t="shared" si="481"/>
        <v>0</v>
      </c>
      <c r="BA1579" s="86">
        <f t="shared" si="457"/>
        <v>0</v>
      </c>
      <c r="BB1579"/>
      <c r="BC1579" s="465"/>
      <c r="BD1579" s="253">
        <v>0</v>
      </c>
      <c r="BE1579" s="66">
        <f t="shared" si="458"/>
        <v>0</v>
      </c>
      <c r="BF1579" s="85">
        <f t="shared" si="459"/>
        <v>0</v>
      </c>
      <c r="BG1579"/>
      <c r="BH1579"/>
      <c r="BI1579"/>
      <c r="BJ1579"/>
      <c r="BK1579"/>
      <c r="BL1579"/>
      <c r="BM1579"/>
      <c r="BN1579"/>
      <c r="BO1579"/>
      <c r="BP1579"/>
      <c r="BQ1579"/>
      <c r="BR1579"/>
      <c r="BS1579"/>
      <c r="BT1579"/>
      <c r="BU1579"/>
      <c r="BV1579"/>
      <c r="BW1579"/>
      <c r="BX1579"/>
      <c r="BY1579"/>
      <c r="BZ1579"/>
      <c r="CA1579"/>
      <c r="CB1579"/>
      <c r="CC1579"/>
      <c r="CD1579"/>
      <c r="CE1579"/>
      <c r="CF1579"/>
      <c r="CG1579"/>
      <c r="CH1579"/>
      <c r="CI1579"/>
      <c r="CJ1579"/>
      <c r="CK1579"/>
      <c r="CL1579"/>
      <c r="CM1579"/>
      <c r="CN1579"/>
      <c r="CO1579"/>
      <c r="CP1579"/>
      <c r="CQ1579"/>
      <c r="CR1579"/>
      <c r="CS1579"/>
      <c r="CT1579"/>
      <c r="CU1579"/>
      <c r="CV1579"/>
      <c r="CW1579"/>
      <c r="CX1579"/>
      <c r="CY1579"/>
      <c r="CZ1579"/>
      <c r="DA1579"/>
      <c r="DB1579"/>
      <c r="DC1579"/>
      <c r="DD1579"/>
      <c r="DE1579"/>
      <c r="DF1579"/>
      <c r="DG1579"/>
      <c r="DH1579"/>
      <c r="DI1579"/>
      <c r="DJ1579"/>
      <c r="DK1579"/>
      <c r="DL1579"/>
      <c r="DM1579"/>
      <c r="DN1579"/>
      <c r="DO1579"/>
      <c r="DP1579"/>
      <c r="DQ1579"/>
      <c r="DR1579"/>
      <c r="DS1579"/>
      <c r="DT1579"/>
      <c r="DU1579"/>
      <c r="DV1579"/>
      <c r="DW1579"/>
      <c r="DX1579"/>
      <c r="DY1579"/>
      <c r="DZ1579"/>
      <c r="EA1579"/>
      <c r="EB1579"/>
    </row>
    <row r="1580" spans="1:132" x14ac:dyDescent="0.25">
      <c r="A1580" s="272" t="str">
        <f>A1568</f>
        <v>II.2.</v>
      </c>
      <c r="B1580" s="289" t="str">
        <f>B1568&amp;" ukupno:"</f>
        <v>Monterski radovi ukupno:</v>
      </c>
      <c r="C1580" s="270"/>
      <c r="D1580" s="357"/>
      <c r="E1580" s="365"/>
      <c r="F1580" s="385">
        <f>SUM(F1571:F1577)</f>
        <v>0</v>
      </c>
      <c r="G1580" s="374"/>
      <c r="H1580" s="52">
        <f>SUM(H1571:H1577)</f>
        <v>13000</v>
      </c>
      <c r="I1580" s="360"/>
      <c r="J1580" s="55">
        <f>SUM(J1571:J1577)</f>
        <v>0</v>
      </c>
      <c r="K1580" s="361"/>
      <c r="L1580" s="469">
        <f>SUM(L1571:L1577)</f>
        <v>13000</v>
      </c>
      <c r="M1580" s="351"/>
      <c r="N1580" s="351"/>
      <c r="O1580" s="351"/>
      <c r="P1580" s="351"/>
      <c r="Q1580" s="351"/>
      <c r="R1580"/>
      <c r="S1580"/>
      <c r="T1580"/>
      <c r="U1580"/>
      <c r="V1580"/>
      <c r="W1580"/>
      <c r="X1580"/>
      <c r="Y1580"/>
      <c r="Z1580"/>
      <c r="AA1580" s="465"/>
      <c r="AB1580"/>
      <c r="AC1580"/>
      <c r="AD1580" s="465"/>
      <c r="AE1580"/>
      <c r="AF1580"/>
      <c r="AG1580" s="465"/>
      <c r="AH1580"/>
      <c r="AI1580"/>
      <c r="AJ1580" s="465"/>
      <c r="AK1580"/>
      <c r="AL1580"/>
      <c r="AM1580" s="465"/>
      <c r="AN1580"/>
      <c r="AO1580"/>
      <c r="AP1580" s="465"/>
      <c r="AQ1580"/>
      <c r="AR1580"/>
      <c r="AS1580" s="465"/>
      <c r="AT1580" s="495"/>
      <c r="AU1580"/>
      <c r="AV1580" s="469">
        <f>SUM(AV1571:AV1577)</f>
        <v>12500</v>
      </c>
      <c r="AW1580" s="499"/>
      <c r="AX1580" s="499"/>
      <c r="AY1580" s="513"/>
      <c r="AZ1580" s="458">
        <f t="shared" si="481"/>
        <v>0</v>
      </c>
      <c r="BA1580" s="469">
        <f>SUM(BA1571:BA1577)</f>
        <v>12500</v>
      </c>
      <c r="BB1580"/>
      <c r="BC1580" s="465"/>
      <c r="BD1580" s="253">
        <v>0</v>
      </c>
      <c r="BE1580" s="66">
        <f t="shared" si="458"/>
        <v>0</v>
      </c>
      <c r="BF1580" s="469">
        <f>SUM(BF1571:BF1577)</f>
        <v>12500</v>
      </c>
      <c r="BG1580"/>
      <c r="BH1580"/>
      <c r="BI1580"/>
      <c r="BJ1580"/>
      <c r="BK1580"/>
      <c r="BL1580"/>
      <c r="BM1580"/>
      <c r="BN1580"/>
      <c r="BO1580"/>
      <c r="BP1580"/>
      <c r="BQ1580"/>
      <c r="BR1580"/>
      <c r="BS1580"/>
      <c r="BT1580"/>
      <c r="BU1580"/>
      <c r="BV1580"/>
      <c r="BW1580"/>
      <c r="BX1580"/>
      <c r="BY1580"/>
      <c r="BZ1580"/>
      <c r="CA1580"/>
      <c r="CB1580"/>
      <c r="CC1580"/>
      <c r="CD1580"/>
      <c r="CE1580"/>
      <c r="CF1580"/>
      <c r="CG1580"/>
      <c r="CH1580"/>
      <c r="CI1580"/>
      <c r="CJ1580"/>
      <c r="CK1580"/>
      <c r="CL1580"/>
      <c r="CM1580"/>
      <c r="CN1580"/>
      <c r="CO1580"/>
      <c r="CP1580"/>
      <c r="CQ1580"/>
      <c r="CR1580"/>
      <c r="CS1580"/>
      <c r="CT1580"/>
      <c r="CU1580"/>
      <c r="CV1580"/>
      <c r="CW1580"/>
      <c r="CX1580"/>
      <c r="CY1580"/>
      <c r="CZ1580"/>
      <c r="DA1580"/>
      <c r="DB1580"/>
      <c r="DC1580"/>
      <c r="DD1580"/>
      <c r="DE1580"/>
      <c r="DF1580"/>
      <c r="DG1580"/>
      <c r="DH1580"/>
      <c r="DI1580"/>
      <c r="DJ1580"/>
      <c r="DK1580"/>
      <c r="DL1580"/>
      <c r="DM1580"/>
      <c r="DN1580"/>
      <c r="DO1580"/>
      <c r="DP1580"/>
      <c r="DQ1580"/>
      <c r="DR1580"/>
      <c r="DS1580"/>
      <c r="DT1580"/>
      <c r="DU1580"/>
      <c r="DV1580"/>
      <c r="DW1580"/>
      <c r="DX1580"/>
      <c r="DY1580"/>
      <c r="DZ1580"/>
      <c r="EA1580"/>
      <c r="EB1580"/>
    </row>
    <row r="1581" spans="1:132" x14ac:dyDescent="0.25">
      <c r="A1581" s="272"/>
      <c r="B1581" s="289"/>
      <c r="C1581" s="270"/>
      <c r="D1581" s="357"/>
      <c r="E1581" s="365"/>
      <c r="F1581" s="385"/>
      <c r="G1581" s="374"/>
      <c r="H1581" s="52"/>
      <c r="I1581" s="360"/>
      <c r="J1581" s="55"/>
      <c r="K1581" s="361"/>
      <c r="L1581" s="469"/>
      <c r="M1581" s="351"/>
      <c r="N1581" s="351"/>
      <c r="O1581" s="351"/>
      <c r="P1581" s="351"/>
      <c r="Q1581" s="351"/>
      <c r="R1581"/>
      <c r="S1581"/>
      <c r="T1581"/>
      <c r="U1581"/>
      <c r="V1581"/>
      <c r="W1581"/>
      <c r="X1581"/>
      <c r="Y1581"/>
      <c r="Z1581"/>
      <c r="AA1581" s="465"/>
      <c r="AB1581"/>
      <c r="AC1581"/>
      <c r="AD1581" s="465"/>
      <c r="AE1581"/>
      <c r="AF1581"/>
      <c r="AG1581" s="465"/>
      <c r="AH1581"/>
      <c r="AI1581"/>
      <c r="AJ1581" s="465"/>
      <c r="AK1581"/>
      <c r="AL1581"/>
      <c r="AM1581" s="465"/>
      <c r="AN1581"/>
      <c r="AO1581"/>
      <c r="AP1581" s="465"/>
      <c r="AQ1581"/>
      <c r="AR1581"/>
      <c r="AS1581" s="465"/>
      <c r="AT1581" s="495"/>
      <c r="AU1581"/>
      <c r="AV1581" s="465"/>
      <c r="AW1581" s="495"/>
      <c r="AX1581" s="495"/>
      <c r="AY1581" s="465"/>
      <c r="AZ1581" s="458">
        <f t="shared" si="481"/>
        <v>0</v>
      </c>
      <c r="BA1581" s="85">
        <f t="shared" ref="BA1581" si="488">AY1581*AZ1581</f>
        <v>0</v>
      </c>
      <c r="BB1581"/>
      <c r="BC1581" s="465"/>
      <c r="BD1581" s="253">
        <v>0</v>
      </c>
      <c r="BE1581" s="66">
        <f t="shared" si="458"/>
        <v>0</v>
      </c>
      <c r="BF1581" s="85">
        <f t="shared" si="459"/>
        <v>0</v>
      </c>
      <c r="BG1581"/>
      <c r="BH1581"/>
      <c r="BI1581"/>
      <c r="BJ1581"/>
      <c r="BK1581"/>
      <c r="BL1581"/>
      <c r="BM1581"/>
      <c r="BN1581"/>
      <c r="BO1581"/>
      <c r="BP1581"/>
      <c r="BQ1581"/>
      <c r="BR1581"/>
      <c r="BS1581"/>
      <c r="BT1581"/>
      <c r="BU1581"/>
      <c r="BV1581"/>
      <c r="BW1581"/>
      <c r="BX1581"/>
      <c r="BY1581"/>
      <c r="BZ1581"/>
      <c r="CA1581"/>
      <c r="CB1581"/>
      <c r="CC1581"/>
      <c r="CD1581"/>
      <c r="CE1581"/>
      <c r="CF1581"/>
      <c r="CG1581"/>
      <c r="CH1581"/>
      <c r="CI1581"/>
      <c r="CJ1581"/>
      <c r="CK1581"/>
      <c r="CL1581"/>
      <c r="CM1581"/>
      <c r="CN1581"/>
      <c r="CO1581"/>
      <c r="CP1581"/>
      <c r="CQ1581"/>
      <c r="CR1581"/>
      <c r="CS1581"/>
      <c r="CT1581"/>
      <c r="CU1581"/>
      <c r="CV1581"/>
      <c r="CW1581"/>
      <c r="CX1581"/>
      <c r="CY1581"/>
      <c r="CZ1581"/>
      <c r="DA1581"/>
      <c r="DB1581"/>
      <c r="DC1581"/>
      <c r="DD1581"/>
      <c r="DE1581"/>
      <c r="DF1581"/>
      <c r="DG1581"/>
      <c r="DH1581"/>
      <c r="DI1581"/>
      <c r="DJ1581"/>
      <c r="DK1581"/>
      <c r="DL1581"/>
      <c r="DM1581"/>
      <c r="DN1581"/>
      <c r="DO1581"/>
      <c r="DP1581"/>
      <c r="DQ1581"/>
      <c r="DR1581"/>
      <c r="DS1581"/>
      <c r="DT1581"/>
      <c r="DU1581"/>
      <c r="DV1581"/>
      <c r="DW1581"/>
      <c r="DX1581"/>
      <c r="DY1581"/>
      <c r="DZ1581"/>
      <c r="EA1581"/>
      <c r="EB1581"/>
    </row>
    <row r="1582" spans="1:132" x14ac:dyDescent="0.25">
      <c r="A1582" s="266" t="s">
        <v>1259</v>
      </c>
      <c r="B1582" s="267" t="s">
        <v>1289</v>
      </c>
      <c r="C1582" s="352"/>
      <c r="D1582" s="353"/>
      <c r="E1582" s="386"/>
      <c r="F1582" s="387">
        <f>F1580+F1566</f>
        <v>0</v>
      </c>
      <c r="G1582" s="388"/>
      <c r="H1582" s="389">
        <f>H1580+H1566</f>
        <v>16575.599999999999</v>
      </c>
      <c r="I1582" s="390"/>
      <c r="J1582" s="389">
        <f>J1580+J1566</f>
        <v>0</v>
      </c>
      <c r="K1582" s="390"/>
      <c r="L1582" s="487">
        <f>L1580+L1566</f>
        <v>16575.599999999999</v>
      </c>
      <c r="M1582" s="351"/>
      <c r="N1582" s="351"/>
      <c r="O1582" s="351"/>
      <c r="P1582" s="351"/>
      <c r="Q1582" s="351"/>
      <c r="R1582"/>
      <c r="S1582"/>
      <c r="T1582"/>
      <c r="U1582"/>
      <c r="V1582"/>
      <c r="W1582"/>
      <c r="X1582"/>
      <c r="Y1582"/>
      <c r="Z1582"/>
      <c r="AA1582" s="465"/>
      <c r="AB1582"/>
      <c r="AC1582"/>
      <c r="AD1582" s="465"/>
      <c r="AE1582"/>
      <c r="AF1582"/>
      <c r="AG1582" s="465"/>
      <c r="AH1582"/>
      <c r="AI1582"/>
      <c r="AJ1582" s="465"/>
      <c r="AK1582"/>
      <c r="AL1582"/>
      <c r="AM1582" s="465"/>
      <c r="AN1582"/>
      <c r="AO1582"/>
      <c r="AP1582" s="465"/>
      <c r="AQ1582"/>
      <c r="AR1582"/>
      <c r="AS1582" s="465"/>
      <c r="AT1582" s="495"/>
      <c r="AU1582"/>
      <c r="AV1582" s="487">
        <f>AV1580+AV1566</f>
        <v>17438</v>
      </c>
      <c r="AW1582" s="508"/>
      <c r="AX1582" s="508"/>
      <c r="AY1582" s="521"/>
      <c r="AZ1582" s="458">
        <f t="shared" si="481"/>
        <v>0</v>
      </c>
      <c r="BA1582" s="487">
        <f>BA1580+BA1566</f>
        <v>17438</v>
      </c>
      <c r="BB1582"/>
      <c r="BC1582" s="465"/>
      <c r="BD1582" s="253">
        <v>0</v>
      </c>
      <c r="BE1582" s="66">
        <f t="shared" si="458"/>
        <v>0</v>
      </c>
      <c r="BF1582" s="487">
        <f>BF1580+BF1566</f>
        <v>17438</v>
      </c>
      <c r="BG1582"/>
      <c r="BH1582"/>
      <c r="BI1582"/>
      <c r="BJ1582"/>
      <c r="BK1582"/>
      <c r="BL1582"/>
      <c r="BM1582"/>
      <c r="BN1582"/>
      <c r="BO1582"/>
      <c r="BP1582"/>
      <c r="BQ1582"/>
      <c r="BR1582"/>
      <c r="BS1582"/>
      <c r="BT1582"/>
      <c r="BU1582"/>
      <c r="BV1582"/>
      <c r="BW1582"/>
      <c r="BX1582"/>
      <c r="BY1582"/>
      <c r="BZ1582"/>
      <c r="CA1582"/>
      <c r="CB1582"/>
      <c r="CC1582"/>
      <c r="CD1582"/>
      <c r="CE1582"/>
      <c r="CF1582"/>
      <c r="CG1582"/>
      <c r="CH1582"/>
      <c r="CI1582"/>
      <c r="CJ1582"/>
      <c r="CK1582"/>
      <c r="CL1582"/>
      <c r="CM1582"/>
      <c r="CN1582"/>
      <c r="CO1582"/>
      <c r="CP1582"/>
      <c r="CQ1582"/>
      <c r="CR1582"/>
      <c r="CS1582"/>
      <c r="CT1582"/>
      <c r="CU1582"/>
      <c r="CV1582"/>
      <c r="CW1582"/>
      <c r="CX1582"/>
      <c r="CY1582"/>
      <c r="CZ1582"/>
      <c r="DA1582"/>
      <c r="DB1582"/>
      <c r="DC1582"/>
      <c r="DD1582"/>
      <c r="DE1582"/>
      <c r="DF1582"/>
      <c r="DG1582"/>
      <c r="DH1582"/>
      <c r="DI1582"/>
      <c r="DJ1582"/>
      <c r="DK1582"/>
      <c r="DL1582"/>
      <c r="DM1582"/>
      <c r="DN1582"/>
      <c r="DO1582"/>
      <c r="DP1582"/>
      <c r="DQ1582"/>
      <c r="DR1582"/>
      <c r="DS1582"/>
      <c r="DT1582"/>
      <c r="DU1582"/>
      <c r="DV1582"/>
      <c r="DW1582"/>
      <c r="DX1582"/>
      <c r="DY1582"/>
      <c r="DZ1582"/>
      <c r="EA1582"/>
      <c r="EB1582"/>
    </row>
    <row r="1583" spans="1:132" x14ac:dyDescent="0.25">
      <c r="A1583" s="303"/>
      <c r="B1583" s="304"/>
      <c r="C1583" s="399"/>
      <c r="D1583" s="49"/>
      <c r="E1583" s="17"/>
      <c r="F1583" s="2"/>
      <c r="G1583" s="374"/>
      <c r="H1583" s="52"/>
      <c r="I1583" s="360"/>
      <c r="J1583" s="55"/>
      <c r="K1583" s="361"/>
      <c r="L1583" s="469"/>
      <c r="M1583" s="351"/>
      <c r="N1583" s="351"/>
      <c r="O1583" s="351"/>
      <c r="P1583" s="351"/>
      <c r="Q1583" s="351"/>
      <c r="R1583"/>
      <c r="S1583"/>
      <c r="T1583"/>
      <c r="U1583"/>
      <c r="V1583"/>
      <c r="W1583"/>
      <c r="X1583"/>
      <c r="Y1583"/>
      <c r="Z1583"/>
      <c r="AA1583" s="465"/>
      <c r="AB1583"/>
      <c r="AC1583"/>
      <c r="AD1583" s="465"/>
      <c r="AE1583"/>
      <c r="AF1583"/>
      <c r="AG1583" s="465"/>
      <c r="AH1583"/>
      <c r="AI1583"/>
      <c r="AJ1583" s="465"/>
      <c r="AK1583"/>
      <c r="AL1583"/>
      <c r="AM1583" s="465"/>
      <c r="AN1583"/>
      <c r="AO1583"/>
      <c r="AP1583" s="465"/>
      <c r="AQ1583"/>
      <c r="AR1583"/>
      <c r="AS1583" s="465"/>
      <c r="AT1583" s="495"/>
      <c r="AU1583"/>
      <c r="AV1583" s="465"/>
      <c r="AW1583" s="495"/>
      <c r="AX1583" s="495"/>
      <c r="AY1583" s="465"/>
      <c r="AZ1583" s="458">
        <f t="shared" si="481"/>
        <v>0</v>
      </c>
      <c r="BA1583" s="86">
        <f t="shared" si="457"/>
        <v>0</v>
      </c>
      <c r="BB1583"/>
      <c r="BC1583" s="465"/>
      <c r="BD1583" s="253">
        <v>0</v>
      </c>
      <c r="BE1583" s="66">
        <f t="shared" si="458"/>
        <v>0</v>
      </c>
      <c r="BF1583" s="85">
        <f t="shared" si="459"/>
        <v>0</v>
      </c>
      <c r="BG1583"/>
      <c r="BH1583"/>
      <c r="BI1583"/>
      <c r="BJ1583"/>
      <c r="BK1583"/>
      <c r="BL1583"/>
      <c r="BM1583"/>
      <c r="BN1583"/>
      <c r="BO1583"/>
      <c r="BP1583"/>
      <c r="BQ1583"/>
      <c r="BR1583"/>
      <c r="BS1583"/>
      <c r="BT1583"/>
      <c r="BU1583"/>
      <c r="BV1583"/>
      <c r="BW1583"/>
      <c r="BX1583"/>
      <c r="BY1583"/>
      <c r="BZ1583"/>
      <c r="CA1583"/>
      <c r="CB1583"/>
      <c r="CC1583"/>
      <c r="CD1583"/>
      <c r="CE1583"/>
      <c r="CF1583"/>
      <c r="CG1583"/>
      <c r="CH1583"/>
      <c r="CI1583"/>
      <c r="CJ1583"/>
      <c r="CK1583"/>
      <c r="CL1583"/>
      <c r="CM1583"/>
      <c r="CN1583"/>
      <c r="CO1583"/>
      <c r="CP1583"/>
      <c r="CQ1583"/>
      <c r="CR1583"/>
      <c r="CS1583"/>
      <c r="CT1583"/>
      <c r="CU1583"/>
      <c r="CV1583"/>
      <c r="CW1583"/>
      <c r="CX1583"/>
      <c r="CY1583"/>
      <c r="CZ1583"/>
      <c r="DA1583"/>
      <c r="DB1583"/>
      <c r="DC1583"/>
      <c r="DD1583"/>
      <c r="DE1583"/>
      <c r="DF1583"/>
      <c r="DG1583"/>
      <c r="DH1583"/>
      <c r="DI1583"/>
      <c r="DJ1583"/>
      <c r="DK1583"/>
      <c r="DL1583"/>
      <c r="DM1583"/>
      <c r="DN1583"/>
      <c r="DO1583"/>
      <c r="DP1583"/>
      <c r="DQ1583"/>
      <c r="DR1583"/>
      <c r="DS1583"/>
      <c r="DT1583"/>
      <c r="DU1583"/>
      <c r="DV1583"/>
      <c r="DW1583"/>
      <c r="DX1583"/>
      <c r="DY1583"/>
      <c r="DZ1583"/>
      <c r="EA1583"/>
      <c r="EB1583"/>
    </row>
    <row r="1584" spans="1:132" x14ac:dyDescent="0.25">
      <c r="A1584" s="303"/>
      <c r="B1584" s="304"/>
      <c r="C1584" s="399"/>
      <c r="D1584" s="49"/>
      <c r="E1584" s="17"/>
      <c r="F1584" s="2"/>
      <c r="G1584" s="374"/>
      <c r="H1584" s="52"/>
      <c r="I1584" s="360"/>
      <c r="J1584" s="55"/>
      <c r="K1584" s="361"/>
      <c r="L1584" s="469"/>
      <c r="M1584" s="351"/>
      <c r="N1584" s="351"/>
      <c r="O1584" s="351"/>
      <c r="P1584" s="351"/>
      <c r="Q1584" s="351"/>
      <c r="R1584"/>
      <c r="S1584"/>
      <c r="T1584"/>
      <c r="U1584"/>
      <c r="V1584"/>
      <c r="W1584"/>
      <c r="X1584"/>
      <c r="Y1584"/>
      <c r="Z1584"/>
      <c r="AA1584" s="465"/>
      <c r="AB1584"/>
      <c r="AC1584"/>
      <c r="AD1584" s="465"/>
      <c r="AE1584"/>
      <c r="AF1584"/>
      <c r="AG1584" s="465"/>
      <c r="AH1584"/>
      <c r="AI1584"/>
      <c r="AJ1584" s="465"/>
      <c r="AK1584"/>
      <c r="AL1584"/>
      <c r="AM1584" s="465"/>
      <c r="AN1584"/>
      <c r="AO1584"/>
      <c r="AP1584" s="465"/>
      <c r="AQ1584"/>
      <c r="AR1584"/>
      <c r="AS1584" s="465"/>
      <c r="AT1584" s="495"/>
      <c r="AU1584"/>
      <c r="AV1584" s="465"/>
      <c r="AW1584" s="495"/>
      <c r="AX1584" s="495"/>
      <c r="AY1584" s="465"/>
      <c r="AZ1584" s="458">
        <f t="shared" si="481"/>
        <v>0</v>
      </c>
      <c r="BA1584" s="86">
        <f t="shared" si="457"/>
        <v>0</v>
      </c>
      <c r="BB1584"/>
      <c r="BC1584" s="465"/>
      <c r="BD1584" s="253">
        <v>0</v>
      </c>
      <c r="BE1584" s="66">
        <f t="shared" si="458"/>
        <v>0</v>
      </c>
      <c r="BF1584" s="85">
        <f t="shared" si="459"/>
        <v>0</v>
      </c>
      <c r="BG1584"/>
      <c r="BH1584"/>
      <c r="BI1584"/>
      <c r="BJ1584"/>
      <c r="BK1584"/>
      <c r="BL1584"/>
      <c r="BM1584"/>
      <c r="BN1584"/>
      <c r="BO1584"/>
      <c r="BP1584"/>
      <c r="BQ1584"/>
      <c r="BR1584"/>
      <c r="BS1584"/>
      <c r="BT1584"/>
      <c r="BU1584"/>
      <c r="BV1584"/>
      <c r="BW1584"/>
      <c r="BX1584"/>
      <c r="BY1584"/>
      <c r="BZ1584"/>
      <c r="CA1584"/>
      <c r="CB1584"/>
      <c r="CC1584"/>
      <c r="CD1584"/>
      <c r="CE1584"/>
      <c r="CF1584"/>
      <c r="CG1584"/>
      <c r="CH1584"/>
      <c r="CI1584"/>
      <c r="CJ1584"/>
      <c r="CK1584"/>
      <c r="CL1584"/>
      <c r="CM1584"/>
      <c r="CN1584"/>
      <c r="CO1584"/>
      <c r="CP1584"/>
      <c r="CQ1584"/>
      <c r="CR1584"/>
      <c r="CS1584"/>
      <c r="CT1584"/>
      <c r="CU1584"/>
      <c r="CV1584"/>
      <c r="CW1584"/>
      <c r="CX1584"/>
      <c r="CY1584"/>
      <c r="CZ1584"/>
      <c r="DA1584"/>
      <c r="DB1584"/>
      <c r="DC1584"/>
      <c r="DD1584"/>
      <c r="DE1584"/>
      <c r="DF1584"/>
      <c r="DG1584"/>
      <c r="DH1584"/>
      <c r="DI1584"/>
      <c r="DJ1584"/>
      <c r="DK1584"/>
      <c r="DL1584"/>
      <c r="DM1584"/>
      <c r="DN1584"/>
      <c r="DO1584"/>
      <c r="DP1584"/>
      <c r="DQ1584"/>
      <c r="DR1584"/>
      <c r="DS1584"/>
      <c r="DT1584"/>
      <c r="DU1584"/>
      <c r="DV1584"/>
      <c r="DW1584"/>
      <c r="DX1584"/>
      <c r="DY1584"/>
      <c r="DZ1584"/>
      <c r="EA1584"/>
      <c r="EB1584"/>
    </row>
    <row r="1585" spans="1:132" x14ac:dyDescent="0.25">
      <c r="A1585" s="266" t="s">
        <v>1290</v>
      </c>
      <c r="B1585" s="267" t="s">
        <v>1291</v>
      </c>
      <c r="C1585" s="352"/>
      <c r="D1585" s="400"/>
      <c r="E1585" s="353"/>
      <c r="F1585" s="352"/>
      <c r="G1585" s="388"/>
      <c r="H1585" s="389"/>
      <c r="I1585" s="390"/>
      <c r="J1585" s="389"/>
      <c r="K1585" s="390"/>
      <c r="L1585" s="487"/>
      <c r="M1585" s="351"/>
      <c r="N1585" s="351"/>
      <c r="O1585" s="351"/>
      <c r="P1585" s="351"/>
      <c r="Q1585" s="351"/>
      <c r="R1585"/>
      <c r="S1585"/>
      <c r="T1585"/>
      <c r="U1585"/>
      <c r="V1585"/>
      <c r="W1585"/>
      <c r="X1585"/>
      <c r="Y1585"/>
      <c r="Z1585"/>
      <c r="AA1585" s="465"/>
      <c r="AB1585"/>
      <c r="AC1585"/>
      <c r="AD1585" s="465"/>
      <c r="AE1585"/>
      <c r="AF1585"/>
      <c r="AG1585" s="465"/>
      <c r="AH1585"/>
      <c r="AI1585"/>
      <c r="AJ1585" s="465"/>
      <c r="AK1585"/>
      <c r="AL1585"/>
      <c r="AM1585" s="465"/>
      <c r="AN1585"/>
      <c r="AO1585"/>
      <c r="AP1585" s="465"/>
      <c r="AQ1585"/>
      <c r="AR1585"/>
      <c r="AS1585" s="465"/>
      <c r="AT1585" s="495"/>
      <c r="AU1585"/>
      <c r="AV1585" s="465"/>
      <c r="AW1585" s="495"/>
      <c r="AX1585" s="495"/>
      <c r="AY1585" s="465"/>
      <c r="AZ1585" s="458">
        <f t="shared" si="481"/>
        <v>0</v>
      </c>
      <c r="BA1585" s="86">
        <f t="shared" si="457"/>
        <v>0</v>
      </c>
      <c r="BB1585"/>
      <c r="BC1585" s="465"/>
      <c r="BD1585" s="253">
        <v>0</v>
      </c>
      <c r="BE1585" s="66">
        <f t="shared" si="458"/>
        <v>0</v>
      </c>
      <c r="BF1585" s="85">
        <f t="shared" si="459"/>
        <v>0</v>
      </c>
      <c r="BG1585"/>
      <c r="BH1585"/>
      <c r="BI1585"/>
      <c r="BJ1585"/>
      <c r="BK1585"/>
      <c r="BL1585"/>
      <c r="BM1585"/>
      <c r="BN1585"/>
      <c r="BO1585"/>
      <c r="BP1585"/>
      <c r="BQ1585"/>
      <c r="BR1585"/>
      <c r="BS1585"/>
      <c r="BT1585"/>
      <c r="BU1585"/>
      <c r="BV1585"/>
      <c r="BW1585"/>
      <c r="BX1585"/>
      <c r="BY1585"/>
      <c r="BZ1585"/>
      <c r="CA1585"/>
      <c r="CB1585"/>
      <c r="CC1585"/>
      <c r="CD1585"/>
      <c r="CE1585"/>
      <c r="CF1585"/>
      <c r="CG1585"/>
      <c r="CH1585"/>
      <c r="CI1585"/>
      <c r="CJ1585"/>
      <c r="CK1585"/>
      <c r="CL1585"/>
      <c r="CM1585"/>
      <c r="CN1585"/>
      <c r="CO1585"/>
      <c r="CP1585"/>
      <c r="CQ1585"/>
      <c r="CR1585"/>
      <c r="CS1585"/>
      <c r="CT1585"/>
      <c r="CU1585"/>
      <c r="CV1585"/>
      <c r="CW1585"/>
      <c r="CX1585"/>
      <c r="CY1585"/>
      <c r="CZ1585"/>
      <c r="DA1585"/>
      <c r="DB1585"/>
      <c r="DC1585"/>
      <c r="DD1585"/>
      <c r="DE1585"/>
      <c r="DF1585"/>
      <c r="DG1585"/>
      <c r="DH1585"/>
      <c r="DI1585"/>
      <c r="DJ1585"/>
      <c r="DK1585"/>
      <c r="DL1585"/>
      <c r="DM1585"/>
      <c r="DN1585"/>
      <c r="DO1585"/>
      <c r="DP1585"/>
      <c r="DQ1585"/>
      <c r="DR1585"/>
      <c r="DS1585"/>
      <c r="DT1585"/>
      <c r="DU1585"/>
      <c r="DV1585"/>
      <c r="DW1585"/>
      <c r="DX1585"/>
      <c r="DY1585"/>
      <c r="DZ1585"/>
      <c r="EA1585"/>
      <c r="EB1585"/>
    </row>
    <row r="1586" spans="1:132" x14ac:dyDescent="0.25">
      <c r="A1586" s="268"/>
      <c r="B1586" s="269" t="s">
        <v>1292</v>
      </c>
      <c r="C1586" s="270"/>
      <c r="D1586" s="401"/>
      <c r="E1586" s="357"/>
      <c r="F1586" s="270"/>
      <c r="G1586" s="374"/>
      <c r="H1586" s="52"/>
      <c r="I1586" s="360"/>
      <c r="J1586" s="55"/>
      <c r="K1586" s="361"/>
      <c r="L1586" s="469"/>
      <c r="M1586" s="351"/>
      <c r="N1586" s="351"/>
      <c r="O1586" s="351"/>
      <c r="P1586" s="351"/>
      <c r="Q1586" s="351"/>
      <c r="R1586"/>
      <c r="S1586"/>
      <c r="T1586"/>
      <c r="U1586"/>
      <c r="V1586"/>
      <c r="W1586"/>
      <c r="X1586"/>
      <c r="Y1586"/>
      <c r="Z1586"/>
      <c r="AA1586" s="465"/>
      <c r="AB1586"/>
      <c r="AC1586"/>
      <c r="AD1586" s="465"/>
      <c r="AE1586"/>
      <c r="AF1586"/>
      <c r="AG1586" s="465"/>
      <c r="AH1586"/>
      <c r="AI1586"/>
      <c r="AJ1586" s="465"/>
      <c r="AK1586"/>
      <c r="AL1586"/>
      <c r="AM1586" s="465"/>
      <c r="AN1586"/>
      <c r="AO1586"/>
      <c r="AP1586" s="465"/>
      <c r="AQ1586"/>
      <c r="AR1586"/>
      <c r="AS1586" s="465"/>
      <c r="AT1586" s="495"/>
      <c r="AU1586"/>
      <c r="AV1586" s="465"/>
      <c r="AW1586" s="495"/>
      <c r="AX1586" s="495"/>
      <c r="AY1586" s="465"/>
      <c r="AZ1586" s="458">
        <f t="shared" si="481"/>
        <v>0</v>
      </c>
      <c r="BA1586" s="86">
        <f t="shared" si="457"/>
        <v>0</v>
      </c>
      <c r="BB1586"/>
      <c r="BC1586" s="465"/>
      <c r="BD1586" s="253">
        <v>0</v>
      </c>
      <c r="BE1586" s="66">
        <f t="shared" si="458"/>
        <v>0</v>
      </c>
      <c r="BF1586" s="85">
        <f t="shared" si="459"/>
        <v>0</v>
      </c>
      <c r="BG1586"/>
      <c r="BH1586"/>
      <c r="BI1586"/>
      <c r="BJ1586"/>
      <c r="BK1586"/>
      <c r="BL1586"/>
      <c r="BM1586"/>
      <c r="BN1586"/>
      <c r="BO1586"/>
      <c r="BP1586"/>
      <c r="BQ1586"/>
      <c r="BR1586"/>
      <c r="BS1586"/>
      <c r="BT1586"/>
      <c r="BU1586"/>
      <c r="BV1586"/>
      <c r="BW1586"/>
      <c r="BX1586"/>
      <c r="BY1586"/>
      <c r="BZ1586"/>
      <c r="CA1586"/>
      <c r="CB1586"/>
      <c r="CC1586"/>
      <c r="CD1586"/>
      <c r="CE1586"/>
      <c r="CF1586"/>
      <c r="CG1586"/>
      <c r="CH1586"/>
      <c r="CI1586"/>
      <c r="CJ1586"/>
      <c r="CK1586"/>
      <c r="CL1586"/>
      <c r="CM1586"/>
      <c r="CN1586"/>
      <c r="CO1586"/>
      <c r="CP1586"/>
      <c r="CQ1586"/>
      <c r="CR1586"/>
      <c r="CS1586"/>
      <c r="CT1586"/>
      <c r="CU1586"/>
      <c r="CV1586"/>
      <c r="CW1586"/>
      <c r="CX1586"/>
      <c r="CY1586"/>
      <c r="CZ1586"/>
      <c r="DA1586"/>
      <c r="DB1586"/>
      <c r="DC1586"/>
      <c r="DD1586"/>
      <c r="DE1586"/>
      <c r="DF1586"/>
      <c r="DG1586"/>
      <c r="DH1586"/>
      <c r="DI1586"/>
      <c r="DJ1586"/>
      <c r="DK1586"/>
      <c r="DL1586"/>
      <c r="DM1586"/>
      <c r="DN1586"/>
      <c r="DO1586"/>
      <c r="DP1586"/>
      <c r="DQ1586"/>
      <c r="DR1586"/>
      <c r="DS1586"/>
      <c r="DT1586"/>
      <c r="DU1586"/>
      <c r="DV1586"/>
      <c r="DW1586"/>
      <c r="DX1586"/>
      <c r="DY1586"/>
      <c r="DZ1586"/>
      <c r="EA1586"/>
      <c r="EB1586"/>
    </row>
    <row r="1587" spans="1:132" x14ac:dyDescent="0.25">
      <c r="A1587" s="268"/>
      <c r="B1587" s="269" t="s">
        <v>1293</v>
      </c>
      <c r="C1587" s="270"/>
      <c r="D1587" s="401"/>
      <c r="E1587" s="357"/>
      <c r="F1587" s="270"/>
      <c r="G1587" s="374"/>
      <c r="H1587" s="52"/>
      <c r="I1587" s="360"/>
      <c r="J1587" s="55"/>
      <c r="K1587" s="361"/>
      <c r="L1587" s="469"/>
      <c r="M1587" s="351"/>
      <c r="N1587" s="351"/>
      <c r="O1587" s="351"/>
      <c r="P1587" s="351"/>
      <c r="Q1587" s="351"/>
      <c r="R1587"/>
      <c r="S1587"/>
      <c r="T1587"/>
      <c r="U1587"/>
      <c r="V1587"/>
      <c r="W1587"/>
      <c r="X1587"/>
      <c r="Y1587"/>
      <c r="Z1587"/>
      <c r="AA1587" s="465"/>
      <c r="AB1587"/>
      <c r="AC1587"/>
      <c r="AD1587" s="465"/>
      <c r="AE1587"/>
      <c r="AF1587"/>
      <c r="AG1587" s="465"/>
      <c r="AH1587"/>
      <c r="AI1587"/>
      <c r="AJ1587" s="465"/>
      <c r="AK1587"/>
      <c r="AL1587"/>
      <c r="AM1587" s="465"/>
      <c r="AN1587"/>
      <c r="AO1587"/>
      <c r="AP1587" s="465"/>
      <c r="AQ1587"/>
      <c r="AR1587"/>
      <c r="AS1587" s="465"/>
      <c r="AT1587" s="495"/>
      <c r="AU1587"/>
      <c r="AV1587" s="465"/>
      <c r="AW1587" s="495"/>
      <c r="AX1587" s="495"/>
      <c r="AY1587" s="465"/>
      <c r="AZ1587" s="458">
        <f t="shared" si="481"/>
        <v>0</v>
      </c>
      <c r="BA1587" s="86">
        <f t="shared" si="457"/>
        <v>0</v>
      </c>
      <c r="BB1587"/>
      <c r="BC1587" s="465"/>
      <c r="BD1587" s="253">
        <v>0</v>
      </c>
      <c r="BE1587" s="66">
        <f t="shared" si="458"/>
        <v>0</v>
      </c>
      <c r="BF1587" s="85">
        <f t="shared" si="459"/>
        <v>0</v>
      </c>
      <c r="BG1587"/>
      <c r="BH1587"/>
      <c r="BI1587"/>
      <c r="BJ1587"/>
      <c r="BK1587"/>
      <c r="BL1587"/>
      <c r="BM1587"/>
      <c r="BN1587"/>
      <c r="BO1587"/>
      <c r="BP1587"/>
      <c r="BQ1587"/>
      <c r="BR1587"/>
      <c r="BS1587"/>
      <c r="BT1587"/>
      <c r="BU1587"/>
      <c r="BV1587"/>
      <c r="BW1587"/>
      <c r="BX1587"/>
      <c r="BY1587"/>
      <c r="BZ1587"/>
      <c r="CA1587"/>
      <c r="CB1587"/>
      <c r="CC1587"/>
      <c r="CD1587"/>
      <c r="CE1587"/>
      <c r="CF1587"/>
      <c r="CG1587"/>
      <c r="CH1587"/>
      <c r="CI1587"/>
      <c r="CJ1587"/>
      <c r="CK1587"/>
      <c r="CL1587"/>
      <c r="CM1587"/>
      <c r="CN1587"/>
      <c r="CO1587"/>
      <c r="CP1587"/>
      <c r="CQ1587"/>
      <c r="CR1587"/>
      <c r="CS1587"/>
      <c r="CT1587"/>
      <c r="CU1587"/>
      <c r="CV1587"/>
      <c r="CW1587"/>
      <c r="CX1587"/>
      <c r="CY1587"/>
      <c r="CZ1587"/>
      <c r="DA1587"/>
      <c r="DB1587"/>
      <c r="DC1587"/>
      <c r="DD1587"/>
      <c r="DE1587"/>
      <c r="DF1587"/>
      <c r="DG1587"/>
      <c r="DH1587"/>
      <c r="DI1587"/>
      <c r="DJ1587"/>
      <c r="DK1587"/>
      <c r="DL1587"/>
      <c r="DM1587"/>
      <c r="DN1587"/>
      <c r="DO1587"/>
      <c r="DP1587"/>
      <c r="DQ1587"/>
      <c r="DR1587"/>
      <c r="DS1587"/>
      <c r="DT1587"/>
      <c r="DU1587"/>
      <c r="DV1587"/>
      <c r="DW1587"/>
      <c r="DX1587"/>
      <c r="DY1587"/>
      <c r="DZ1587"/>
      <c r="EA1587"/>
      <c r="EB1587"/>
    </row>
    <row r="1588" spans="1:132" x14ac:dyDescent="0.25">
      <c r="A1588" s="270"/>
      <c r="B1588" s="271"/>
      <c r="C1588" s="270"/>
      <c r="D1588" s="401"/>
      <c r="E1588" s="357"/>
      <c r="F1588" s="270"/>
      <c r="G1588" s="374"/>
      <c r="H1588" s="52"/>
      <c r="I1588" s="360"/>
      <c r="J1588" s="55"/>
      <c r="K1588" s="361"/>
      <c r="L1588" s="469"/>
      <c r="M1588" s="351"/>
      <c r="N1588" s="351"/>
      <c r="O1588" s="351"/>
      <c r="P1588" s="351"/>
      <c r="Q1588" s="351"/>
      <c r="R1588"/>
      <c r="S1588"/>
      <c r="T1588"/>
      <c r="U1588"/>
      <c r="V1588"/>
      <c r="W1588"/>
      <c r="X1588"/>
      <c r="Y1588"/>
      <c r="Z1588"/>
      <c r="AA1588" s="465"/>
      <c r="AB1588"/>
      <c r="AC1588"/>
      <c r="AD1588" s="465"/>
      <c r="AE1588"/>
      <c r="AF1588"/>
      <c r="AG1588" s="465"/>
      <c r="AH1588"/>
      <c r="AI1588"/>
      <c r="AJ1588" s="465"/>
      <c r="AK1588"/>
      <c r="AL1588"/>
      <c r="AM1588" s="465"/>
      <c r="AN1588"/>
      <c r="AO1588"/>
      <c r="AP1588" s="465"/>
      <c r="AQ1588"/>
      <c r="AR1588"/>
      <c r="AS1588" s="465"/>
      <c r="AT1588" s="495"/>
      <c r="AU1588"/>
      <c r="AV1588" s="465"/>
      <c r="AW1588" s="495"/>
      <c r="AX1588" s="495"/>
      <c r="AY1588" s="465"/>
      <c r="AZ1588" s="458">
        <f t="shared" si="481"/>
        <v>0</v>
      </c>
      <c r="BA1588" s="86">
        <f t="shared" si="457"/>
        <v>0</v>
      </c>
      <c r="BB1588"/>
      <c r="BC1588" s="465"/>
      <c r="BD1588" s="253">
        <v>0</v>
      </c>
      <c r="BE1588" s="66">
        <f t="shared" si="458"/>
        <v>0</v>
      </c>
      <c r="BF1588" s="85">
        <f t="shared" si="459"/>
        <v>0</v>
      </c>
      <c r="BG1588"/>
      <c r="BH1588"/>
      <c r="BI1588"/>
      <c r="BJ1588"/>
      <c r="BK1588"/>
      <c r="BL1588"/>
      <c r="BM1588"/>
      <c r="BN1588"/>
      <c r="BO1588"/>
      <c r="BP1588"/>
      <c r="BQ1588"/>
      <c r="BR1588"/>
      <c r="BS1588"/>
      <c r="BT1588"/>
      <c r="BU1588"/>
      <c r="BV1588"/>
      <c r="BW1588"/>
      <c r="BX1588"/>
      <c r="BY1588"/>
      <c r="BZ1588"/>
      <c r="CA1588"/>
      <c r="CB1588"/>
      <c r="CC1588"/>
      <c r="CD1588"/>
      <c r="CE1588"/>
      <c r="CF1588"/>
      <c r="CG1588"/>
      <c r="CH1588"/>
      <c r="CI1588"/>
      <c r="CJ1588"/>
      <c r="CK1588"/>
      <c r="CL1588"/>
      <c r="CM1588"/>
      <c r="CN1588"/>
      <c r="CO1588"/>
      <c r="CP1588"/>
      <c r="CQ1588"/>
      <c r="CR1588"/>
      <c r="CS1588"/>
      <c r="CT1588"/>
      <c r="CU1588"/>
      <c r="CV1588"/>
      <c r="CW1588"/>
      <c r="CX1588"/>
      <c r="CY1588"/>
      <c r="CZ1588"/>
      <c r="DA1588"/>
      <c r="DB1588"/>
      <c r="DC1588"/>
      <c r="DD1588"/>
      <c r="DE1588"/>
      <c r="DF1588"/>
      <c r="DG1588"/>
      <c r="DH1588"/>
      <c r="DI1588"/>
      <c r="DJ1588"/>
      <c r="DK1588"/>
      <c r="DL1588"/>
      <c r="DM1588"/>
      <c r="DN1588"/>
      <c r="DO1588"/>
      <c r="DP1588"/>
      <c r="DQ1588"/>
      <c r="DR1588"/>
      <c r="DS1588"/>
      <c r="DT1588"/>
      <c r="DU1588"/>
      <c r="DV1588"/>
      <c r="DW1588"/>
      <c r="DX1588"/>
      <c r="DY1588"/>
      <c r="DZ1588"/>
      <c r="EA1588"/>
      <c r="EB1588"/>
    </row>
    <row r="1589" spans="1:132" x14ac:dyDescent="0.25">
      <c r="A1589" s="305" t="s">
        <v>1294</v>
      </c>
      <c r="B1589" s="296" t="s">
        <v>1126</v>
      </c>
      <c r="C1589" s="270"/>
      <c r="D1589" s="402"/>
      <c r="E1589" s="365"/>
      <c r="F1589" s="365"/>
      <c r="G1589" s="374"/>
      <c r="H1589" s="52"/>
      <c r="I1589" s="360"/>
      <c r="J1589" s="55"/>
      <c r="K1589" s="361"/>
      <c r="L1589" s="469"/>
      <c r="M1589" s="351"/>
      <c r="N1589" s="351"/>
      <c r="O1589" s="351"/>
      <c r="P1589" s="351"/>
      <c r="Q1589" s="351"/>
      <c r="R1589"/>
      <c r="S1589"/>
      <c r="T1589"/>
      <c r="U1589"/>
      <c r="V1589"/>
      <c r="W1589"/>
      <c r="X1589"/>
      <c r="Y1589"/>
      <c r="Z1589"/>
      <c r="AA1589" s="465"/>
      <c r="AB1589"/>
      <c r="AC1589"/>
      <c r="AD1589" s="465"/>
      <c r="AE1589"/>
      <c r="AF1589"/>
      <c r="AG1589" s="465"/>
      <c r="AH1589"/>
      <c r="AI1589"/>
      <c r="AJ1589" s="465"/>
      <c r="AK1589"/>
      <c r="AL1589"/>
      <c r="AM1589" s="465"/>
      <c r="AN1589"/>
      <c r="AO1589"/>
      <c r="AP1589" s="465"/>
      <c r="AQ1589"/>
      <c r="AR1589"/>
      <c r="AS1589" s="465"/>
      <c r="AT1589" s="495"/>
      <c r="AU1589"/>
      <c r="AV1589" s="465"/>
      <c r="AW1589" s="495"/>
      <c r="AX1589" s="495"/>
      <c r="AY1589" s="465"/>
      <c r="AZ1589" s="458">
        <f t="shared" si="481"/>
        <v>0</v>
      </c>
      <c r="BA1589" s="86">
        <f t="shared" si="457"/>
        <v>0</v>
      </c>
      <c r="BB1589"/>
      <c r="BC1589" s="465"/>
      <c r="BD1589" s="253">
        <v>0</v>
      </c>
      <c r="BE1589" s="66">
        <f t="shared" si="458"/>
        <v>0</v>
      </c>
      <c r="BF1589" s="85">
        <f t="shared" si="459"/>
        <v>0</v>
      </c>
      <c r="BG1589"/>
      <c r="BH1589"/>
      <c r="BI1589"/>
      <c r="BJ1589"/>
      <c r="BK1589"/>
      <c r="BL1589"/>
      <c r="BM1589"/>
      <c r="BN1589"/>
      <c r="BO1589"/>
      <c r="BP1589"/>
      <c r="BQ1589"/>
      <c r="BR1589"/>
      <c r="BS1589"/>
      <c r="BT1589"/>
      <c r="BU1589"/>
      <c r="BV1589"/>
      <c r="BW1589"/>
      <c r="BX1589"/>
      <c r="BY1589"/>
      <c r="BZ1589"/>
      <c r="CA1589"/>
      <c r="CB1589"/>
      <c r="CC1589"/>
      <c r="CD1589"/>
      <c r="CE1589"/>
      <c r="CF1589"/>
      <c r="CG1589"/>
      <c r="CH1589"/>
      <c r="CI1589"/>
      <c r="CJ1589"/>
      <c r="CK1589"/>
      <c r="CL1589"/>
      <c r="CM1589"/>
      <c r="CN1589"/>
      <c r="CO1589"/>
      <c r="CP1589"/>
      <c r="CQ1589"/>
      <c r="CR1589"/>
      <c r="CS1589"/>
      <c r="CT1589"/>
      <c r="CU1589"/>
      <c r="CV1589"/>
      <c r="CW1589"/>
      <c r="CX1589"/>
      <c r="CY1589"/>
      <c r="CZ1589"/>
      <c r="DA1589"/>
      <c r="DB1589"/>
      <c r="DC1589"/>
      <c r="DD1589"/>
      <c r="DE1589"/>
      <c r="DF1589"/>
      <c r="DG1589"/>
      <c r="DH1589"/>
      <c r="DI1589"/>
      <c r="DJ1589"/>
      <c r="DK1589"/>
      <c r="DL1589"/>
      <c r="DM1589"/>
      <c r="DN1589"/>
      <c r="DO1589"/>
      <c r="DP1589"/>
      <c r="DQ1589"/>
      <c r="DR1589"/>
      <c r="DS1589"/>
      <c r="DT1589"/>
      <c r="DU1589"/>
      <c r="DV1589"/>
      <c r="DW1589"/>
      <c r="DX1589"/>
      <c r="DY1589"/>
      <c r="DZ1589"/>
      <c r="EA1589"/>
      <c r="EB1589"/>
    </row>
    <row r="1590" spans="1:132" x14ac:dyDescent="0.25">
      <c r="A1590" s="270"/>
      <c r="B1590" s="271"/>
      <c r="C1590" s="403"/>
      <c r="D1590" s="402"/>
      <c r="E1590" s="404"/>
      <c r="F1590" s="365"/>
      <c r="G1590" s="374"/>
      <c r="H1590" s="52"/>
      <c r="I1590" s="360"/>
      <c r="J1590" s="55"/>
      <c r="K1590" s="361"/>
      <c r="L1590" s="469"/>
      <c r="M1590" s="351"/>
      <c r="N1590" s="351"/>
      <c r="O1590" s="351"/>
      <c r="P1590" s="351"/>
      <c r="Q1590" s="351"/>
      <c r="R1590"/>
      <c r="S1590"/>
      <c r="T1590"/>
      <c r="U1590"/>
      <c r="V1590"/>
      <c r="W1590"/>
      <c r="X1590"/>
      <c r="Y1590"/>
      <c r="Z1590"/>
      <c r="AA1590" s="465"/>
      <c r="AB1590"/>
      <c r="AC1590"/>
      <c r="AD1590" s="465"/>
      <c r="AE1590"/>
      <c r="AF1590"/>
      <c r="AG1590" s="465"/>
      <c r="AH1590"/>
      <c r="AI1590"/>
      <c r="AJ1590" s="465"/>
      <c r="AK1590"/>
      <c r="AL1590"/>
      <c r="AM1590" s="465"/>
      <c r="AN1590"/>
      <c r="AO1590"/>
      <c r="AP1590" s="465"/>
      <c r="AQ1590"/>
      <c r="AR1590"/>
      <c r="AS1590" s="465"/>
      <c r="AT1590" s="495"/>
      <c r="AU1590"/>
      <c r="AV1590" s="465"/>
      <c r="AW1590" s="495"/>
      <c r="AX1590" s="495"/>
      <c r="AY1590" s="465"/>
      <c r="AZ1590" s="458">
        <f t="shared" si="481"/>
        <v>0</v>
      </c>
      <c r="BA1590" s="86">
        <f t="shared" si="457"/>
        <v>0</v>
      </c>
      <c r="BB1590"/>
      <c r="BC1590" s="465"/>
      <c r="BD1590" s="253">
        <v>0</v>
      </c>
      <c r="BE1590" s="66">
        <f t="shared" si="458"/>
        <v>0</v>
      </c>
      <c r="BF1590" s="85">
        <f t="shared" si="459"/>
        <v>0</v>
      </c>
      <c r="BG1590"/>
      <c r="BH1590"/>
      <c r="BI1590"/>
      <c r="BJ1590"/>
      <c r="BK1590"/>
      <c r="BL1590"/>
      <c r="BM1590"/>
      <c r="BN1590"/>
      <c r="BO1590"/>
      <c r="BP1590"/>
      <c r="BQ1590"/>
      <c r="BR1590"/>
      <c r="BS1590"/>
      <c r="BT1590"/>
      <c r="BU1590"/>
      <c r="BV1590"/>
      <c r="BW1590"/>
      <c r="BX1590"/>
      <c r="BY1590"/>
      <c r="BZ1590"/>
      <c r="CA1590"/>
      <c r="CB1590"/>
      <c r="CC1590"/>
      <c r="CD1590"/>
      <c r="CE1590"/>
      <c r="CF1590"/>
      <c r="CG1590"/>
      <c r="CH1590"/>
      <c r="CI1590"/>
      <c r="CJ1590"/>
      <c r="CK1590"/>
      <c r="CL1590"/>
      <c r="CM1590"/>
      <c r="CN1590"/>
      <c r="CO1590"/>
      <c r="CP1590"/>
      <c r="CQ1590"/>
      <c r="CR1590"/>
      <c r="CS1590"/>
      <c r="CT1590"/>
      <c r="CU1590"/>
      <c r="CV1590"/>
      <c r="CW1590"/>
      <c r="CX1590"/>
      <c r="CY1590"/>
      <c r="CZ1590"/>
      <c r="DA1590"/>
      <c r="DB1590"/>
      <c r="DC1590"/>
      <c r="DD1590"/>
      <c r="DE1590"/>
      <c r="DF1590"/>
      <c r="DG1590"/>
      <c r="DH1590"/>
      <c r="DI1590"/>
      <c r="DJ1590"/>
      <c r="DK1590"/>
      <c r="DL1590"/>
      <c r="DM1590"/>
      <c r="DN1590"/>
      <c r="DO1590"/>
      <c r="DP1590"/>
      <c r="DQ1590"/>
      <c r="DR1590"/>
      <c r="DS1590"/>
      <c r="DT1590"/>
      <c r="DU1590"/>
      <c r="DV1590"/>
      <c r="DW1590"/>
      <c r="DX1590"/>
      <c r="DY1590"/>
      <c r="DZ1590"/>
      <c r="EA1590"/>
      <c r="EB1590"/>
    </row>
    <row r="1591" spans="1:132" ht="76.5" x14ac:dyDescent="0.25">
      <c r="A1591" s="274" t="s">
        <v>1295</v>
      </c>
      <c r="B1591" s="275" t="s">
        <v>1296</v>
      </c>
      <c r="C1591" s="270"/>
      <c r="D1591" s="402"/>
      <c r="E1591" s="365"/>
      <c r="F1591" s="365"/>
      <c r="G1591" s="374"/>
      <c r="H1591" s="52"/>
      <c r="I1591" s="360"/>
      <c r="J1591" s="55"/>
      <c r="K1591" s="361"/>
      <c r="L1591" s="469"/>
      <c r="M1591" s="351"/>
      <c r="N1591" s="351"/>
      <c r="O1591" s="351"/>
      <c r="P1591" s="351"/>
      <c r="Q1591" s="351"/>
      <c r="R1591"/>
      <c r="S1591"/>
      <c r="T1591"/>
      <c r="U1591"/>
      <c r="V1591"/>
      <c r="W1591"/>
      <c r="X1591"/>
      <c r="Y1591"/>
      <c r="Z1591"/>
      <c r="AA1591" s="465"/>
      <c r="AB1591"/>
      <c r="AC1591"/>
      <c r="AD1591" s="465"/>
      <c r="AE1591"/>
      <c r="AF1591"/>
      <c r="AG1591" s="465"/>
      <c r="AH1591"/>
      <c r="AI1591"/>
      <c r="AJ1591" s="465"/>
      <c r="AK1591"/>
      <c r="AL1591"/>
      <c r="AM1591" s="465"/>
      <c r="AN1591"/>
      <c r="AO1591"/>
      <c r="AP1591" s="465"/>
      <c r="AQ1591"/>
      <c r="AR1591"/>
      <c r="AS1591" s="465"/>
      <c r="AT1591" s="495"/>
      <c r="AU1591"/>
      <c r="AV1591" s="465"/>
      <c r="AW1591" s="495"/>
      <c r="AX1591" s="495"/>
      <c r="AY1591" s="465"/>
      <c r="AZ1591" s="458">
        <f t="shared" si="481"/>
        <v>0</v>
      </c>
      <c r="BA1591" s="86">
        <f t="shared" si="457"/>
        <v>0</v>
      </c>
      <c r="BB1591"/>
      <c r="BC1591" s="465"/>
      <c r="BD1591" s="253">
        <v>0</v>
      </c>
      <c r="BE1591" s="66">
        <f t="shared" si="458"/>
        <v>0</v>
      </c>
      <c r="BF1591" s="85">
        <f t="shared" si="459"/>
        <v>0</v>
      </c>
      <c r="BG1591"/>
      <c r="BH1591"/>
      <c r="BI1591"/>
      <c r="BJ1591"/>
      <c r="BK1591"/>
      <c r="BL1591"/>
      <c r="BM1591"/>
      <c r="BN1591"/>
      <c r="BO1591"/>
      <c r="BP1591"/>
      <c r="BQ1591"/>
      <c r="BR1591"/>
      <c r="BS1591"/>
      <c r="BT1591"/>
      <c r="BU1591"/>
      <c r="BV1591"/>
      <c r="BW1591"/>
      <c r="BX1591"/>
      <c r="BY1591"/>
      <c r="BZ1591"/>
      <c r="CA1591"/>
      <c r="CB1591"/>
      <c r="CC1591"/>
      <c r="CD1591"/>
      <c r="CE1591"/>
      <c r="CF1591"/>
      <c r="CG1591"/>
      <c r="CH1591"/>
      <c r="CI1591"/>
      <c r="CJ1591"/>
      <c r="CK1591"/>
      <c r="CL1591"/>
      <c r="CM1591"/>
      <c r="CN1591"/>
      <c r="CO1591"/>
      <c r="CP1591"/>
      <c r="CQ1591"/>
      <c r="CR1591"/>
      <c r="CS1591"/>
      <c r="CT1591"/>
      <c r="CU1591"/>
      <c r="CV1591"/>
      <c r="CW1591"/>
      <c r="CX1591"/>
      <c r="CY1591"/>
      <c r="CZ1591"/>
      <c r="DA1591"/>
      <c r="DB1591"/>
      <c r="DC1591"/>
      <c r="DD1591"/>
      <c r="DE1591"/>
      <c r="DF1591"/>
      <c r="DG1591"/>
      <c r="DH1591"/>
      <c r="DI1591"/>
      <c r="DJ1591"/>
      <c r="DK1591"/>
      <c r="DL1591"/>
      <c r="DM1591"/>
      <c r="DN1591"/>
      <c r="DO1591"/>
      <c r="DP1591"/>
      <c r="DQ1591"/>
      <c r="DR1591"/>
      <c r="DS1591"/>
      <c r="DT1591"/>
      <c r="DU1591"/>
      <c r="DV1591"/>
      <c r="DW1591"/>
      <c r="DX1591"/>
      <c r="DY1591"/>
      <c r="DZ1591"/>
      <c r="EA1591"/>
      <c r="EB1591"/>
    </row>
    <row r="1592" spans="1:132" x14ac:dyDescent="0.25">
      <c r="A1592" s="270"/>
      <c r="B1592" s="306" t="s">
        <v>1297</v>
      </c>
      <c r="C1592" s="270" t="s">
        <v>1425</v>
      </c>
      <c r="D1592" s="381"/>
      <c r="E1592" s="372">
        <v>90</v>
      </c>
      <c r="F1592" s="365">
        <f>D1592*E1592</f>
        <v>0</v>
      </c>
      <c r="G1592" s="374">
        <v>2.6</v>
      </c>
      <c r="H1592" s="52">
        <f t="shared" ref="H1592:H1593" si="489">G1592*E1592</f>
        <v>234</v>
      </c>
      <c r="I1592" s="360"/>
      <c r="J1592" s="55">
        <f t="shared" ref="J1592:J1593" si="490">I1592*E1592</f>
        <v>0</v>
      </c>
      <c r="K1592" s="361">
        <f t="shared" ref="K1592:K1593" si="491">D1592+G1592-I1592</f>
        <v>2.6</v>
      </c>
      <c r="L1592" s="469">
        <f t="shared" ref="L1592:L1593" si="492">K1592*E1592</f>
        <v>234</v>
      </c>
      <c r="M1592" s="351"/>
      <c r="N1592" s="351"/>
      <c r="O1592" s="351"/>
      <c r="P1592" s="351"/>
      <c r="Q1592" s="351"/>
      <c r="R1592"/>
      <c r="S1592"/>
      <c r="T1592"/>
      <c r="U1592"/>
      <c r="V1592"/>
      <c r="W1592"/>
      <c r="X1592"/>
      <c r="Y1592"/>
      <c r="Z1592"/>
      <c r="AA1592" s="465"/>
      <c r="AB1592"/>
      <c r="AC1592"/>
      <c r="AD1592" s="465"/>
      <c r="AE1592"/>
      <c r="AF1592"/>
      <c r="AG1592" s="465"/>
      <c r="AH1592"/>
      <c r="AI1592"/>
      <c r="AJ1592" s="465"/>
      <c r="AK1592"/>
      <c r="AL1592"/>
      <c r="AM1592" s="465"/>
      <c r="AN1592"/>
      <c r="AO1592"/>
      <c r="AP1592" s="465"/>
      <c r="AQ1592"/>
      <c r="AR1592"/>
      <c r="AS1592" s="465"/>
      <c r="AT1592" s="257">
        <v>15.96</v>
      </c>
      <c r="AU1592" s="222">
        <f t="shared" ref="AU1592:AU1593" si="493">E1592</f>
        <v>90</v>
      </c>
      <c r="AV1592" s="223">
        <f t="shared" ref="AV1592:AV1593" si="494">AT1592*AU1592</f>
        <v>1436.4</v>
      </c>
      <c r="AW1592" s="257"/>
      <c r="AX1592" s="257"/>
      <c r="AY1592" s="223"/>
      <c r="AZ1592" s="458">
        <f t="shared" si="481"/>
        <v>15.96</v>
      </c>
      <c r="BA1592" s="86">
        <f t="shared" si="457"/>
        <v>1436.4</v>
      </c>
      <c r="BB1592"/>
      <c r="BC1592" s="465"/>
      <c r="BD1592" s="253">
        <v>15.96</v>
      </c>
      <c r="BE1592" s="66">
        <f t="shared" si="458"/>
        <v>90</v>
      </c>
      <c r="BF1592" s="85">
        <f t="shared" si="459"/>
        <v>1436.4</v>
      </c>
      <c r="BG1592"/>
      <c r="BH1592"/>
      <c r="BI1592"/>
      <c r="BJ1592"/>
      <c r="BK1592"/>
      <c r="BL1592"/>
      <c r="BM1592"/>
      <c r="BN1592"/>
      <c r="BO1592"/>
      <c r="BP1592"/>
      <c r="BQ1592"/>
      <c r="BR1592"/>
      <c r="BS1592"/>
      <c r="BT1592"/>
      <c r="BU1592"/>
      <c r="BV1592"/>
      <c r="BW1592"/>
      <c r="BX1592"/>
      <c r="BY1592"/>
      <c r="BZ1592"/>
      <c r="CA1592"/>
      <c r="CB1592"/>
      <c r="CC1592"/>
      <c r="CD1592"/>
      <c r="CE1592"/>
      <c r="CF1592"/>
      <c r="CG1592"/>
      <c r="CH1592"/>
      <c r="CI1592"/>
      <c r="CJ1592"/>
      <c r="CK1592"/>
      <c r="CL1592"/>
      <c r="CM1592"/>
      <c r="CN1592"/>
      <c r="CO1592"/>
      <c r="CP1592"/>
      <c r="CQ1592"/>
      <c r="CR1592"/>
      <c r="CS1592"/>
      <c r="CT1592"/>
      <c r="CU1592"/>
      <c r="CV1592"/>
      <c r="CW1592"/>
      <c r="CX1592"/>
      <c r="CY1592"/>
      <c r="CZ1592"/>
      <c r="DA1592"/>
      <c r="DB1592"/>
      <c r="DC1592"/>
      <c r="DD1592"/>
      <c r="DE1592"/>
      <c r="DF1592"/>
      <c r="DG1592"/>
      <c r="DH1592"/>
      <c r="DI1592"/>
      <c r="DJ1592"/>
      <c r="DK1592"/>
      <c r="DL1592"/>
      <c r="DM1592"/>
      <c r="DN1592"/>
      <c r="DO1592"/>
      <c r="DP1592"/>
      <c r="DQ1592"/>
      <c r="DR1592"/>
      <c r="DS1592"/>
      <c r="DT1592"/>
      <c r="DU1592"/>
      <c r="DV1592"/>
      <c r="DW1592"/>
      <c r="DX1592"/>
      <c r="DY1592"/>
      <c r="DZ1592"/>
      <c r="EA1592"/>
      <c r="EB1592"/>
    </row>
    <row r="1593" spans="1:132" x14ac:dyDescent="0.25">
      <c r="A1593" s="270"/>
      <c r="B1593" s="306" t="s">
        <v>1298</v>
      </c>
      <c r="C1593" s="270" t="s">
        <v>1425</v>
      </c>
      <c r="D1593" s="381"/>
      <c r="E1593" s="372">
        <v>90</v>
      </c>
      <c r="F1593" s="365">
        <f>D1593*E1593</f>
        <v>0</v>
      </c>
      <c r="G1593" s="374">
        <v>11</v>
      </c>
      <c r="H1593" s="52">
        <f t="shared" si="489"/>
        <v>990</v>
      </c>
      <c r="I1593" s="360"/>
      <c r="J1593" s="55">
        <f t="shared" si="490"/>
        <v>0</v>
      </c>
      <c r="K1593" s="361">
        <f t="shared" si="491"/>
        <v>11</v>
      </c>
      <c r="L1593" s="469">
        <f t="shared" si="492"/>
        <v>990</v>
      </c>
      <c r="M1593" s="351"/>
      <c r="N1593" s="351"/>
      <c r="O1593" s="351"/>
      <c r="P1593" s="351"/>
      <c r="Q1593" s="351"/>
      <c r="R1593"/>
      <c r="S1593"/>
      <c r="T1593"/>
      <c r="U1593"/>
      <c r="V1593"/>
      <c r="W1593"/>
      <c r="X1593"/>
      <c r="Y1593"/>
      <c r="Z1593"/>
      <c r="AA1593" s="465"/>
      <c r="AB1593"/>
      <c r="AC1593"/>
      <c r="AD1593" s="465"/>
      <c r="AE1593"/>
      <c r="AF1593"/>
      <c r="AG1593" s="465"/>
      <c r="AH1593"/>
      <c r="AI1593"/>
      <c r="AJ1593" s="465"/>
      <c r="AK1593"/>
      <c r="AL1593"/>
      <c r="AM1593" s="465"/>
      <c r="AN1593"/>
      <c r="AO1593"/>
      <c r="AP1593" s="465"/>
      <c r="AQ1593"/>
      <c r="AR1593"/>
      <c r="AS1593" s="465"/>
      <c r="AT1593" s="257">
        <v>1.57</v>
      </c>
      <c r="AU1593" s="222">
        <f t="shared" si="493"/>
        <v>90</v>
      </c>
      <c r="AV1593" s="223">
        <f t="shared" si="494"/>
        <v>141.30000000000001</v>
      </c>
      <c r="AW1593" s="257"/>
      <c r="AX1593" s="257"/>
      <c r="AY1593" s="223"/>
      <c r="AZ1593" s="458">
        <f t="shared" si="481"/>
        <v>1.57</v>
      </c>
      <c r="BA1593" s="86">
        <f t="shared" si="457"/>
        <v>141.30000000000001</v>
      </c>
      <c r="BB1593"/>
      <c r="BC1593" s="465"/>
      <c r="BD1593" s="253">
        <v>1.57</v>
      </c>
      <c r="BE1593" s="66">
        <f t="shared" si="458"/>
        <v>90</v>
      </c>
      <c r="BF1593" s="85">
        <f t="shared" si="459"/>
        <v>141.30000000000001</v>
      </c>
      <c r="BG1593"/>
      <c r="BH1593"/>
      <c r="BI1593"/>
      <c r="BJ1593"/>
      <c r="BK1593"/>
      <c r="BL1593"/>
      <c r="BM1593"/>
      <c r="BN1593"/>
      <c r="BO1593"/>
      <c r="BP1593"/>
      <c r="BQ1593"/>
      <c r="BR1593"/>
      <c r="BS1593"/>
      <c r="BT1593"/>
      <c r="BU1593"/>
      <c r="BV1593"/>
      <c r="BW1593"/>
      <c r="BX1593"/>
      <c r="BY1593"/>
      <c r="BZ1593"/>
      <c r="CA1593"/>
      <c r="CB1593"/>
      <c r="CC1593"/>
      <c r="CD1593"/>
      <c r="CE1593"/>
      <c r="CF1593"/>
      <c r="CG1593"/>
      <c r="CH1593"/>
      <c r="CI1593"/>
      <c r="CJ1593"/>
      <c r="CK1593"/>
      <c r="CL1593"/>
      <c r="CM1593"/>
      <c r="CN1593"/>
      <c r="CO1593"/>
      <c r="CP1593"/>
      <c r="CQ1593"/>
      <c r="CR1593"/>
      <c r="CS1593"/>
      <c r="CT1593"/>
      <c r="CU1593"/>
      <c r="CV1593"/>
      <c r="CW1593"/>
      <c r="CX1593"/>
      <c r="CY1593"/>
      <c r="CZ1593"/>
      <c r="DA1593"/>
      <c r="DB1593"/>
      <c r="DC1593"/>
      <c r="DD1593"/>
      <c r="DE1593"/>
      <c r="DF1593"/>
      <c r="DG1593"/>
      <c r="DH1593"/>
      <c r="DI1593"/>
      <c r="DJ1593"/>
      <c r="DK1593"/>
      <c r="DL1593"/>
      <c r="DM1593"/>
      <c r="DN1593"/>
      <c r="DO1593"/>
      <c r="DP1593"/>
      <c r="DQ1593"/>
      <c r="DR1593"/>
      <c r="DS1593"/>
      <c r="DT1593"/>
      <c r="DU1593"/>
      <c r="DV1593"/>
      <c r="DW1593"/>
      <c r="DX1593"/>
      <c r="DY1593"/>
      <c r="DZ1593"/>
      <c r="EA1593"/>
      <c r="EB1593"/>
    </row>
    <row r="1594" spans="1:132" x14ac:dyDescent="0.25">
      <c r="A1594" s="270"/>
      <c r="B1594" s="302" t="s">
        <v>1266</v>
      </c>
      <c r="C1594" s="270"/>
      <c r="D1594" s="381"/>
      <c r="E1594" s="372"/>
      <c r="F1594" s="365"/>
      <c r="G1594" s="374"/>
      <c r="H1594" s="52"/>
      <c r="I1594" s="360"/>
      <c r="J1594" s="55"/>
      <c r="K1594" s="361"/>
      <c r="L1594" s="469"/>
      <c r="M1594" s="351"/>
      <c r="N1594" s="351"/>
      <c r="O1594" s="351"/>
      <c r="P1594" s="351"/>
      <c r="Q1594" s="351"/>
      <c r="R1594"/>
      <c r="S1594"/>
      <c r="T1594"/>
      <c r="U1594"/>
      <c r="V1594"/>
      <c r="W1594"/>
      <c r="X1594"/>
      <c r="Y1594"/>
      <c r="Z1594"/>
      <c r="AA1594" s="465"/>
      <c r="AB1594"/>
      <c r="AC1594"/>
      <c r="AD1594" s="465"/>
      <c r="AE1594"/>
      <c r="AF1594"/>
      <c r="AG1594" s="465"/>
      <c r="AH1594"/>
      <c r="AI1594"/>
      <c r="AJ1594" s="465"/>
      <c r="AK1594"/>
      <c r="AL1594"/>
      <c r="AM1594" s="465"/>
      <c r="AN1594"/>
      <c r="AO1594"/>
      <c r="AP1594" s="465"/>
      <c r="AQ1594"/>
      <c r="AR1594"/>
      <c r="AS1594" s="465"/>
      <c r="AT1594" s="495"/>
      <c r="AU1594"/>
      <c r="AV1594" s="465"/>
      <c r="AW1594" s="495"/>
      <c r="AX1594" s="495"/>
      <c r="AY1594" s="465"/>
      <c r="AZ1594" s="458">
        <f t="shared" si="481"/>
        <v>0</v>
      </c>
      <c r="BA1594" s="86">
        <f t="shared" si="457"/>
        <v>0</v>
      </c>
      <c r="BB1594"/>
      <c r="BC1594" s="465"/>
      <c r="BD1594" s="253">
        <v>0</v>
      </c>
      <c r="BE1594" s="66">
        <f t="shared" si="458"/>
        <v>0</v>
      </c>
      <c r="BF1594" s="85">
        <f t="shared" si="459"/>
        <v>0</v>
      </c>
      <c r="BG1594"/>
      <c r="BH1594"/>
      <c r="BI1594"/>
      <c r="BJ1594"/>
      <c r="BK1594"/>
      <c r="BL1594"/>
      <c r="BM1594"/>
      <c r="BN1594"/>
      <c r="BO1594"/>
      <c r="BP1594"/>
      <c r="BQ1594"/>
      <c r="BR1594"/>
      <c r="BS1594"/>
      <c r="BT1594"/>
      <c r="BU1594"/>
      <c r="BV1594"/>
      <c r="BW1594"/>
      <c r="BX1594"/>
      <c r="BY1594"/>
      <c r="BZ1594"/>
      <c r="CA1594"/>
      <c r="CB1594"/>
      <c r="CC1594"/>
      <c r="CD1594"/>
      <c r="CE1594"/>
      <c r="CF1594"/>
      <c r="CG1594"/>
      <c r="CH1594"/>
      <c r="CI1594"/>
      <c r="CJ1594"/>
      <c r="CK1594"/>
      <c r="CL1594"/>
      <c r="CM1594"/>
      <c r="CN1594"/>
      <c r="CO1594"/>
      <c r="CP1594"/>
      <c r="CQ1594"/>
      <c r="CR1594"/>
      <c r="CS1594"/>
      <c r="CT1594"/>
      <c r="CU1594"/>
      <c r="CV1594"/>
      <c r="CW1594"/>
      <c r="CX1594"/>
      <c r="CY1594"/>
      <c r="CZ1594"/>
      <c r="DA1594"/>
      <c r="DB1594"/>
      <c r="DC1594"/>
      <c r="DD1594"/>
      <c r="DE1594"/>
      <c r="DF1594"/>
      <c r="DG1594"/>
      <c r="DH1594"/>
      <c r="DI1594"/>
      <c r="DJ1594"/>
      <c r="DK1594"/>
      <c r="DL1594"/>
      <c r="DM1594"/>
      <c r="DN1594"/>
      <c r="DO1594"/>
      <c r="DP1594"/>
      <c r="DQ1594"/>
      <c r="DR1594"/>
      <c r="DS1594"/>
      <c r="DT1594"/>
      <c r="DU1594"/>
      <c r="DV1594"/>
      <c r="DW1594"/>
      <c r="DX1594"/>
      <c r="DY1594"/>
      <c r="DZ1594"/>
      <c r="EA1594"/>
      <c r="EB1594"/>
    </row>
    <row r="1595" spans="1:132" ht="63.75" x14ac:dyDescent="0.25">
      <c r="A1595" s="274" t="s">
        <v>1299</v>
      </c>
      <c r="B1595" s="275" t="s">
        <v>1300</v>
      </c>
      <c r="C1595" s="270"/>
      <c r="D1595" s="402"/>
      <c r="E1595" s="365"/>
      <c r="F1595" s="365"/>
      <c r="G1595" s="374"/>
      <c r="H1595" s="52"/>
      <c r="I1595" s="360"/>
      <c r="J1595" s="55"/>
      <c r="K1595" s="361"/>
      <c r="L1595" s="469"/>
      <c r="M1595" s="351"/>
      <c r="N1595" s="351"/>
      <c r="O1595" s="351"/>
      <c r="P1595" s="351"/>
      <c r="Q1595" s="351"/>
      <c r="R1595"/>
      <c r="S1595"/>
      <c r="T1595"/>
      <c r="U1595"/>
      <c r="V1595"/>
      <c r="W1595"/>
      <c r="X1595"/>
      <c r="Y1595"/>
      <c r="Z1595"/>
      <c r="AA1595" s="465"/>
      <c r="AB1595"/>
      <c r="AC1595"/>
      <c r="AD1595" s="465"/>
      <c r="AE1595"/>
      <c r="AF1595"/>
      <c r="AG1595" s="465"/>
      <c r="AH1595"/>
      <c r="AI1595"/>
      <c r="AJ1595" s="465"/>
      <c r="AK1595"/>
      <c r="AL1595"/>
      <c r="AM1595" s="465"/>
      <c r="AN1595"/>
      <c r="AO1595"/>
      <c r="AP1595" s="465"/>
      <c r="AQ1595"/>
      <c r="AR1595"/>
      <c r="AS1595" s="465"/>
      <c r="AT1595" s="495"/>
      <c r="AU1595"/>
      <c r="AV1595" s="465"/>
      <c r="AW1595" s="495"/>
      <c r="AX1595" s="495"/>
      <c r="AY1595" s="465"/>
      <c r="AZ1595" s="458">
        <f t="shared" si="481"/>
        <v>0</v>
      </c>
      <c r="BA1595" s="86">
        <f t="shared" si="457"/>
        <v>0</v>
      </c>
      <c r="BB1595"/>
      <c r="BC1595" s="465"/>
      <c r="BD1595" s="253">
        <v>0</v>
      </c>
      <c r="BE1595" s="66">
        <f t="shared" si="458"/>
        <v>0</v>
      </c>
      <c r="BF1595" s="85">
        <f t="shared" si="459"/>
        <v>0</v>
      </c>
      <c r="BG1595"/>
      <c r="BH1595"/>
      <c r="BI1595"/>
      <c r="BJ1595"/>
      <c r="BK1595"/>
      <c r="BL1595"/>
      <c r="BM1595"/>
      <c r="BN1595"/>
      <c r="BO1595"/>
      <c r="BP1595"/>
      <c r="BQ1595"/>
      <c r="BR1595"/>
      <c r="BS1595"/>
      <c r="BT1595"/>
      <c r="BU1595"/>
      <c r="BV1595"/>
      <c r="BW1595"/>
      <c r="BX1595"/>
      <c r="BY1595"/>
      <c r="BZ1595"/>
      <c r="CA1595"/>
      <c r="CB1595"/>
      <c r="CC1595"/>
      <c r="CD1595"/>
      <c r="CE1595"/>
      <c r="CF1595"/>
      <c r="CG1595"/>
      <c r="CH1595"/>
      <c r="CI1595"/>
      <c r="CJ1595"/>
      <c r="CK1595"/>
      <c r="CL1595"/>
      <c r="CM1595"/>
      <c r="CN1595"/>
      <c r="CO1595"/>
      <c r="CP1595"/>
      <c r="CQ1595"/>
      <c r="CR1595"/>
      <c r="CS1595"/>
      <c r="CT1595"/>
      <c r="CU1595"/>
      <c r="CV1595"/>
      <c r="CW1595"/>
      <c r="CX1595"/>
      <c r="CY1595"/>
      <c r="CZ1595"/>
      <c r="DA1595"/>
      <c r="DB1595"/>
      <c r="DC1595"/>
      <c r="DD1595"/>
      <c r="DE1595"/>
      <c r="DF1595"/>
      <c r="DG1595"/>
      <c r="DH1595"/>
      <c r="DI1595"/>
      <c r="DJ1595"/>
      <c r="DK1595"/>
      <c r="DL1595"/>
      <c r="DM1595"/>
      <c r="DN1595"/>
      <c r="DO1595"/>
      <c r="DP1595"/>
      <c r="DQ1595"/>
      <c r="DR1595"/>
      <c r="DS1595"/>
      <c r="DT1595"/>
      <c r="DU1595"/>
      <c r="DV1595"/>
      <c r="DW1595"/>
      <c r="DX1595"/>
      <c r="DY1595"/>
      <c r="DZ1595"/>
      <c r="EA1595"/>
      <c r="EB1595"/>
    </row>
    <row r="1596" spans="1:132" x14ac:dyDescent="0.25">
      <c r="A1596" s="274"/>
      <c r="B1596" s="306" t="s">
        <v>1297</v>
      </c>
      <c r="C1596" s="270" t="s">
        <v>1425</v>
      </c>
      <c r="D1596" s="381"/>
      <c r="E1596" s="372">
        <v>120</v>
      </c>
      <c r="F1596" s="365">
        <f>D1596*E1596</f>
        <v>0</v>
      </c>
      <c r="G1596" s="374">
        <v>9</v>
      </c>
      <c r="H1596" s="52">
        <f t="shared" ref="H1596:H1597" si="495">G1596*E1596</f>
        <v>1080</v>
      </c>
      <c r="I1596" s="360"/>
      <c r="J1596" s="55">
        <f t="shared" ref="J1596:J1597" si="496">I1596*E1596</f>
        <v>0</v>
      </c>
      <c r="K1596" s="361">
        <f t="shared" ref="K1596:K1597" si="497">D1596+G1596-I1596</f>
        <v>9</v>
      </c>
      <c r="L1596" s="469">
        <f t="shared" ref="L1596:L1597" si="498">K1596*E1596</f>
        <v>1080</v>
      </c>
      <c r="M1596" s="351"/>
      <c r="N1596" s="351"/>
      <c r="O1596" s="351"/>
      <c r="P1596" s="351"/>
      <c r="Q1596" s="351"/>
      <c r="R1596"/>
      <c r="S1596"/>
      <c r="T1596"/>
      <c r="U1596"/>
      <c r="V1596"/>
      <c r="W1596"/>
      <c r="X1596"/>
      <c r="Y1596"/>
      <c r="Z1596"/>
      <c r="AA1596" s="465"/>
      <c r="AB1596"/>
      <c r="AC1596"/>
      <c r="AD1596" s="465"/>
      <c r="AE1596"/>
      <c r="AF1596"/>
      <c r="AG1596" s="465"/>
      <c r="AH1596"/>
      <c r="AI1596"/>
      <c r="AJ1596" s="465"/>
      <c r="AK1596"/>
      <c r="AL1596"/>
      <c r="AM1596" s="465"/>
      <c r="AN1596"/>
      <c r="AO1596"/>
      <c r="AP1596" s="465"/>
      <c r="AQ1596"/>
      <c r="AR1596"/>
      <c r="AS1596" s="465"/>
      <c r="AT1596" s="257">
        <v>7.98</v>
      </c>
      <c r="AU1596" s="222">
        <f t="shared" ref="AU1596:AU1597" si="499">E1596</f>
        <v>120</v>
      </c>
      <c r="AV1596" s="223">
        <f t="shared" ref="AV1596:AV1597" si="500">AT1596*AU1596</f>
        <v>957.6</v>
      </c>
      <c r="AW1596" s="257"/>
      <c r="AX1596" s="257"/>
      <c r="AY1596" s="223"/>
      <c r="AZ1596" s="458">
        <f t="shared" si="481"/>
        <v>7.98</v>
      </c>
      <c r="BA1596" s="86">
        <f t="shared" si="457"/>
        <v>957.6</v>
      </c>
      <c r="BB1596"/>
      <c r="BC1596" s="465"/>
      <c r="BD1596" s="253">
        <v>7.98</v>
      </c>
      <c r="BE1596" s="66">
        <f t="shared" si="458"/>
        <v>120</v>
      </c>
      <c r="BF1596" s="85">
        <f t="shared" si="459"/>
        <v>957.6</v>
      </c>
      <c r="BG1596"/>
      <c r="BH1596"/>
      <c r="BI1596"/>
      <c r="BJ1596"/>
      <c r="BK1596"/>
      <c r="BL1596"/>
      <c r="BM1596"/>
      <c r="BN1596"/>
      <c r="BO1596"/>
      <c r="BP1596"/>
      <c r="BQ1596"/>
      <c r="BR1596"/>
      <c r="BS1596"/>
      <c r="BT1596"/>
      <c r="BU1596"/>
      <c r="BV1596"/>
      <c r="BW1596"/>
      <c r="BX1596"/>
      <c r="BY1596"/>
      <c r="BZ1596"/>
      <c r="CA1596"/>
      <c r="CB1596"/>
      <c r="CC1596"/>
      <c r="CD1596"/>
      <c r="CE1596"/>
      <c r="CF1596"/>
      <c r="CG1596"/>
      <c r="CH1596"/>
      <c r="CI1596"/>
      <c r="CJ1596"/>
      <c r="CK1596"/>
      <c r="CL1596"/>
      <c r="CM1596"/>
      <c r="CN1596"/>
      <c r="CO1596"/>
      <c r="CP1596"/>
      <c r="CQ1596"/>
      <c r="CR1596"/>
      <c r="CS1596"/>
      <c r="CT1596"/>
      <c r="CU1596"/>
      <c r="CV1596"/>
      <c r="CW1596"/>
      <c r="CX1596"/>
      <c r="CY1596"/>
      <c r="CZ1596"/>
      <c r="DA1596"/>
      <c r="DB1596"/>
      <c r="DC1596"/>
      <c r="DD1596"/>
      <c r="DE1596"/>
      <c r="DF1596"/>
      <c r="DG1596"/>
      <c r="DH1596"/>
      <c r="DI1596"/>
      <c r="DJ1596"/>
      <c r="DK1596"/>
      <c r="DL1596"/>
      <c r="DM1596"/>
      <c r="DN1596"/>
      <c r="DO1596"/>
      <c r="DP1596"/>
      <c r="DQ1596"/>
      <c r="DR1596"/>
      <c r="DS1596"/>
      <c r="DT1596"/>
      <c r="DU1596"/>
      <c r="DV1596"/>
      <c r="DW1596"/>
      <c r="DX1596"/>
      <c r="DY1596"/>
      <c r="DZ1596"/>
      <c r="EA1596"/>
      <c r="EB1596"/>
    </row>
    <row r="1597" spans="1:132" x14ac:dyDescent="0.25">
      <c r="A1597" s="270"/>
      <c r="B1597" s="306" t="s">
        <v>1298</v>
      </c>
      <c r="C1597" s="270" t="s">
        <v>1425</v>
      </c>
      <c r="D1597" s="381"/>
      <c r="E1597" s="372">
        <v>120</v>
      </c>
      <c r="F1597" s="365">
        <f>D1597*E1597</f>
        <v>0</v>
      </c>
      <c r="G1597" s="374">
        <v>2</v>
      </c>
      <c r="H1597" s="52">
        <f t="shared" si="495"/>
        <v>240</v>
      </c>
      <c r="I1597" s="360"/>
      <c r="J1597" s="55">
        <f t="shared" si="496"/>
        <v>0</v>
      </c>
      <c r="K1597" s="361">
        <f t="shared" si="497"/>
        <v>2</v>
      </c>
      <c r="L1597" s="469">
        <f t="shared" si="498"/>
        <v>240</v>
      </c>
      <c r="M1597" s="351"/>
      <c r="N1597" s="351"/>
      <c r="O1597" s="351"/>
      <c r="P1597" s="351"/>
      <c r="Q1597" s="351"/>
      <c r="R1597"/>
      <c r="S1597"/>
      <c r="T1597"/>
      <c r="U1597"/>
      <c r="V1597"/>
      <c r="W1597"/>
      <c r="X1597"/>
      <c r="Y1597"/>
      <c r="Z1597"/>
      <c r="AA1597" s="465"/>
      <c r="AB1597"/>
      <c r="AC1597"/>
      <c r="AD1597" s="465"/>
      <c r="AE1597"/>
      <c r="AF1597"/>
      <c r="AG1597" s="465"/>
      <c r="AH1597"/>
      <c r="AI1597"/>
      <c r="AJ1597" s="465"/>
      <c r="AK1597"/>
      <c r="AL1597"/>
      <c r="AM1597" s="465"/>
      <c r="AN1597"/>
      <c r="AO1597"/>
      <c r="AP1597" s="465"/>
      <c r="AQ1597"/>
      <c r="AR1597"/>
      <c r="AS1597" s="465"/>
      <c r="AT1597" s="257">
        <v>1.19</v>
      </c>
      <c r="AU1597" s="222">
        <f t="shared" si="499"/>
        <v>120</v>
      </c>
      <c r="AV1597" s="223">
        <f t="shared" si="500"/>
        <v>142.79999999999998</v>
      </c>
      <c r="AW1597" s="257"/>
      <c r="AX1597" s="257"/>
      <c r="AY1597" s="223"/>
      <c r="AZ1597" s="458">
        <f t="shared" si="481"/>
        <v>1.19</v>
      </c>
      <c r="BA1597" s="86">
        <f t="shared" si="457"/>
        <v>142.79999999999998</v>
      </c>
      <c r="BB1597"/>
      <c r="BC1597" s="465"/>
      <c r="BD1597" s="253">
        <v>1.19</v>
      </c>
      <c r="BE1597" s="66">
        <f t="shared" si="458"/>
        <v>120</v>
      </c>
      <c r="BF1597" s="85">
        <f t="shared" si="459"/>
        <v>142.79999999999998</v>
      </c>
      <c r="BG1597"/>
      <c r="BH1597"/>
      <c r="BI1597"/>
      <c r="BJ1597"/>
      <c r="BK1597"/>
      <c r="BL1597"/>
      <c r="BM1597"/>
      <c r="BN1597"/>
      <c r="BO1597"/>
      <c r="BP1597"/>
      <c r="BQ1597"/>
      <c r="BR1597"/>
      <c r="BS1597"/>
      <c r="BT1597"/>
      <c r="BU1597"/>
      <c r="BV1597"/>
      <c r="BW1597"/>
      <c r="BX1597"/>
      <c r="BY1597"/>
      <c r="BZ1597"/>
      <c r="CA1597"/>
      <c r="CB1597"/>
      <c r="CC1597"/>
      <c r="CD1597"/>
      <c r="CE1597"/>
      <c r="CF1597"/>
      <c r="CG1597"/>
      <c r="CH1597"/>
      <c r="CI1597"/>
      <c r="CJ1597"/>
      <c r="CK1597"/>
      <c r="CL1597"/>
      <c r="CM1597"/>
      <c r="CN1597"/>
      <c r="CO1597"/>
      <c r="CP1597"/>
      <c r="CQ1597"/>
      <c r="CR1597"/>
      <c r="CS1597"/>
      <c r="CT1597"/>
      <c r="CU1597"/>
      <c r="CV1597"/>
      <c r="CW1597"/>
      <c r="CX1597"/>
      <c r="CY1597"/>
      <c r="CZ1597"/>
      <c r="DA1597"/>
      <c r="DB1597"/>
      <c r="DC1597"/>
      <c r="DD1597"/>
      <c r="DE1597"/>
      <c r="DF1597"/>
      <c r="DG1597"/>
      <c r="DH1597"/>
      <c r="DI1597"/>
      <c r="DJ1597"/>
      <c r="DK1597"/>
      <c r="DL1597"/>
      <c r="DM1597"/>
      <c r="DN1597"/>
      <c r="DO1597"/>
      <c r="DP1597"/>
      <c r="DQ1597"/>
      <c r="DR1597"/>
      <c r="DS1597"/>
      <c r="DT1597"/>
      <c r="DU1597"/>
      <c r="DV1597"/>
      <c r="DW1597"/>
      <c r="DX1597"/>
      <c r="DY1597"/>
      <c r="DZ1597"/>
      <c r="EA1597"/>
      <c r="EB1597"/>
    </row>
    <row r="1598" spans="1:132" x14ac:dyDescent="0.25">
      <c r="A1598" s="270"/>
      <c r="B1598" s="302" t="s">
        <v>1272</v>
      </c>
      <c r="C1598" s="403"/>
      <c r="D1598" s="402"/>
      <c r="E1598" s="404"/>
      <c r="F1598" s="365"/>
      <c r="G1598" s="374"/>
      <c r="H1598" s="52"/>
      <c r="I1598" s="360"/>
      <c r="J1598" s="55"/>
      <c r="K1598" s="361"/>
      <c r="L1598" s="469"/>
      <c r="M1598" s="351"/>
      <c r="N1598" s="351"/>
      <c r="O1598" s="351"/>
      <c r="P1598" s="351"/>
      <c r="Q1598" s="351"/>
      <c r="R1598"/>
      <c r="S1598"/>
      <c r="T1598"/>
      <c r="U1598"/>
      <c r="V1598"/>
      <c r="W1598"/>
      <c r="X1598"/>
      <c r="Y1598"/>
      <c r="Z1598"/>
      <c r="AA1598" s="465"/>
      <c r="AB1598"/>
      <c r="AC1598"/>
      <c r="AD1598" s="465"/>
      <c r="AE1598"/>
      <c r="AF1598"/>
      <c r="AG1598" s="465"/>
      <c r="AH1598"/>
      <c r="AI1598"/>
      <c r="AJ1598" s="465"/>
      <c r="AK1598"/>
      <c r="AL1598"/>
      <c r="AM1598" s="465"/>
      <c r="AN1598"/>
      <c r="AO1598"/>
      <c r="AP1598" s="465"/>
      <c r="AQ1598"/>
      <c r="AR1598"/>
      <c r="AS1598" s="465"/>
      <c r="AT1598" s="495"/>
      <c r="AU1598"/>
      <c r="AV1598" s="465"/>
      <c r="AW1598" s="495"/>
      <c r="AX1598" s="495"/>
      <c r="AY1598" s="465"/>
      <c r="AZ1598" s="458">
        <f t="shared" si="481"/>
        <v>0</v>
      </c>
      <c r="BA1598" s="86">
        <f t="shared" si="457"/>
        <v>0</v>
      </c>
      <c r="BB1598"/>
      <c r="BC1598" s="465"/>
      <c r="BD1598" s="253">
        <v>0</v>
      </c>
      <c r="BE1598" s="66">
        <f t="shared" si="458"/>
        <v>0</v>
      </c>
      <c r="BF1598" s="85">
        <f t="shared" si="459"/>
        <v>0</v>
      </c>
      <c r="BG1598"/>
      <c r="BH1598"/>
      <c r="BI1598"/>
      <c r="BJ1598"/>
      <c r="BK1598"/>
      <c r="BL1598"/>
      <c r="BM1598"/>
      <c r="BN1598"/>
      <c r="BO1598"/>
      <c r="BP1598"/>
      <c r="BQ1598"/>
      <c r="BR1598"/>
      <c r="BS1598"/>
      <c r="BT1598"/>
      <c r="BU1598"/>
      <c r="BV1598"/>
      <c r="BW1598"/>
      <c r="BX1598"/>
      <c r="BY1598"/>
      <c r="BZ1598"/>
      <c r="CA1598"/>
      <c r="CB1598"/>
      <c r="CC1598"/>
      <c r="CD1598"/>
      <c r="CE1598"/>
      <c r="CF1598"/>
      <c r="CG1598"/>
      <c r="CH1598"/>
      <c r="CI1598"/>
      <c r="CJ1598"/>
      <c r="CK1598"/>
      <c r="CL1598"/>
      <c r="CM1598"/>
      <c r="CN1598"/>
      <c r="CO1598"/>
      <c r="CP1598"/>
      <c r="CQ1598"/>
      <c r="CR1598"/>
      <c r="CS1598"/>
      <c r="CT1598"/>
      <c r="CU1598"/>
      <c r="CV1598"/>
      <c r="CW1598"/>
      <c r="CX1598"/>
      <c r="CY1598"/>
      <c r="CZ1598"/>
      <c r="DA1598"/>
      <c r="DB1598"/>
      <c r="DC1598"/>
      <c r="DD1598"/>
      <c r="DE1598"/>
      <c r="DF1598"/>
      <c r="DG1598"/>
      <c r="DH1598"/>
      <c r="DI1598"/>
      <c r="DJ1598"/>
      <c r="DK1598"/>
      <c r="DL1598"/>
      <c r="DM1598"/>
      <c r="DN1598"/>
      <c r="DO1598"/>
      <c r="DP1598"/>
      <c r="DQ1598"/>
      <c r="DR1598"/>
      <c r="DS1598"/>
      <c r="DT1598"/>
      <c r="DU1598"/>
      <c r="DV1598"/>
      <c r="DW1598"/>
      <c r="DX1598"/>
      <c r="DY1598"/>
      <c r="DZ1598"/>
      <c r="EA1598"/>
      <c r="EB1598"/>
    </row>
    <row r="1599" spans="1:132" ht="76.5" x14ac:dyDescent="0.25">
      <c r="A1599" s="274" t="s">
        <v>1301</v>
      </c>
      <c r="B1599" s="275" t="s">
        <v>1302</v>
      </c>
      <c r="C1599" s="270"/>
      <c r="D1599" s="402"/>
      <c r="E1599" s="365"/>
      <c r="F1599" s="365"/>
      <c r="G1599" s="374"/>
      <c r="H1599" s="52"/>
      <c r="I1599" s="360"/>
      <c r="J1599" s="55"/>
      <c r="K1599" s="361"/>
      <c r="L1599" s="469"/>
      <c r="M1599" s="351"/>
      <c r="N1599" s="351"/>
      <c r="O1599" s="351"/>
      <c r="P1599" s="351"/>
      <c r="Q1599" s="351"/>
      <c r="R1599"/>
      <c r="S1599"/>
      <c r="T1599"/>
      <c r="U1599"/>
      <c r="V1599"/>
      <c r="W1599"/>
      <c r="X1599"/>
      <c r="Y1599"/>
      <c r="Z1599"/>
      <c r="AA1599" s="465"/>
      <c r="AB1599"/>
      <c r="AC1599"/>
      <c r="AD1599" s="465"/>
      <c r="AE1599"/>
      <c r="AF1599"/>
      <c r="AG1599" s="465"/>
      <c r="AH1599"/>
      <c r="AI1599"/>
      <c r="AJ1599" s="465"/>
      <c r="AK1599"/>
      <c r="AL1599"/>
      <c r="AM1599" s="465"/>
      <c r="AN1599"/>
      <c r="AO1599"/>
      <c r="AP1599" s="465"/>
      <c r="AQ1599"/>
      <c r="AR1599"/>
      <c r="AS1599" s="465"/>
      <c r="AT1599" s="495"/>
      <c r="AU1599"/>
      <c r="AV1599" s="465"/>
      <c r="AW1599" s="495"/>
      <c r="AX1599" s="495"/>
      <c r="AY1599" s="465"/>
      <c r="AZ1599" s="458">
        <f t="shared" si="481"/>
        <v>0</v>
      </c>
      <c r="BA1599" s="86">
        <f t="shared" si="457"/>
        <v>0</v>
      </c>
      <c r="BB1599"/>
      <c r="BC1599" s="465"/>
      <c r="BD1599" s="253">
        <v>0</v>
      </c>
      <c r="BE1599" s="66">
        <f t="shared" si="458"/>
        <v>0</v>
      </c>
      <c r="BF1599" s="85">
        <f t="shared" si="459"/>
        <v>0</v>
      </c>
      <c r="BG1599"/>
      <c r="BH1599"/>
      <c r="BI1599"/>
      <c r="BJ1599"/>
      <c r="BK1599"/>
      <c r="BL1599"/>
      <c r="BM1599"/>
      <c r="BN1599"/>
      <c r="BO1599"/>
      <c r="BP1599"/>
      <c r="BQ1599"/>
      <c r="BR1599"/>
      <c r="BS1599"/>
      <c r="BT1599"/>
      <c r="BU1599"/>
      <c r="BV1599"/>
      <c r="BW1599"/>
      <c r="BX1599"/>
      <c r="BY1599"/>
      <c r="BZ1599"/>
      <c r="CA1599"/>
      <c r="CB1599"/>
      <c r="CC1599"/>
      <c r="CD1599"/>
      <c r="CE1599"/>
      <c r="CF1599"/>
      <c r="CG1599"/>
      <c r="CH1599"/>
      <c r="CI1599"/>
      <c r="CJ1599"/>
      <c r="CK1599"/>
      <c r="CL1599"/>
      <c r="CM1599"/>
      <c r="CN1599"/>
      <c r="CO1599"/>
      <c r="CP1599"/>
      <c r="CQ1599"/>
      <c r="CR1599"/>
      <c r="CS1599"/>
      <c r="CT1599"/>
      <c r="CU1599"/>
      <c r="CV1599"/>
      <c r="CW1599"/>
      <c r="CX1599"/>
      <c r="CY1599"/>
      <c r="CZ1599"/>
      <c r="DA1599"/>
      <c r="DB1599"/>
      <c r="DC1599"/>
      <c r="DD1599"/>
      <c r="DE1599"/>
      <c r="DF1599"/>
      <c r="DG1599"/>
      <c r="DH1599"/>
      <c r="DI1599"/>
      <c r="DJ1599"/>
      <c r="DK1599"/>
      <c r="DL1599"/>
      <c r="DM1599"/>
      <c r="DN1599"/>
      <c r="DO1599"/>
      <c r="DP1599"/>
      <c r="DQ1599"/>
      <c r="DR1599"/>
      <c r="DS1599"/>
      <c r="DT1599"/>
      <c r="DU1599"/>
      <c r="DV1599"/>
      <c r="DW1599"/>
      <c r="DX1599"/>
      <c r="DY1599"/>
      <c r="DZ1599"/>
      <c r="EA1599"/>
      <c r="EB1599"/>
    </row>
    <row r="1600" spans="1:132" x14ac:dyDescent="0.25">
      <c r="A1600" s="270"/>
      <c r="B1600" s="302" t="s">
        <v>1303</v>
      </c>
      <c r="C1600" s="270" t="s">
        <v>1425</v>
      </c>
      <c r="D1600" s="381"/>
      <c r="E1600" s="372">
        <v>12</v>
      </c>
      <c r="F1600" s="375">
        <f>D1600*E1600</f>
        <v>0</v>
      </c>
      <c r="G1600" s="374">
        <v>80</v>
      </c>
      <c r="H1600" s="52">
        <f t="shared" ref="H1600" si="501">G1600*E1600</f>
        <v>960</v>
      </c>
      <c r="I1600" s="360"/>
      <c r="J1600" s="55">
        <f t="shared" ref="J1600" si="502">I1600*E1600</f>
        <v>0</v>
      </c>
      <c r="K1600" s="361">
        <f t="shared" ref="K1600" si="503">D1600+G1600-I1600</f>
        <v>80</v>
      </c>
      <c r="L1600" s="469">
        <f t="shared" ref="L1600" si="504">K1600*E1600</f>
        <v>960</v>
      </c>
      <c r="M1600" s="351"/>
      <c r="N1600" s="351"/>
      <c r="O1600" s="351"/>
      <c r="P1600" s="351"/>
      <c r="Q1600" s="351"/>
      <c r="R1600"/>
      <c r="S1600"/>
      <c r="T1600"/>
      <c r="U1600"/>
      <c r="V1600"/>
      <c r="W1600"/>
      <c r="X1600"/>
      <c r="Y1600"/>
      <c r="Z1600"/>
      <c r="AA1600" s="465"/>
      <c r="AB1600"/>
      <c r="AC1600"/>
      <c r="AD1600" s="465"/>
      <c r="AE1600"/>
      <c r="AF1600"/>
      <c r="AG1600" s="465"/>
      <c r="AH1600"/>
      <c r="AI1600"/>
      <c r="AJ1600" s="465"/>
      <c r="AK1600"/>
      <c r="AL1600"/>
      <c r="AM1600" s="465"/>
      <c r="AN1600"/>
      <c r="AO1600"/>
      <c r="AP1600" s="465"/>
      <c r="AQ1600"/>
      <c r="AR1600"/>
      <c r="AS1600" s="465"/>
      <c r="AT1600" s="257">
        <v>17.53</v>
      </c>
      <c r="AU1600" s="222">
        <f t="shared" ref="AU1600" si="505">E1600</f>
        <v>12</v>
      </c>
      <c r="AV1600" s="223">
        <f t="shared" ref="AV1600" si="506">AT1600*AU1600</f>
        <v>210.36</v>
      </c>
      <c r="AW1600" s="257"/>
      <c r="AX1600" s="257"/>
      <c r="AY1600" s="223"/>
      <c r="AZ1600" s="458">
        <f t="shared" si="481"/>
        <v>17.53</v>
      </c>
      <c r="BA1600" s="86">
        <f t="shared" si="457"/>
        <v>210.36</v>
      </c>
      <c r="BB1600"/>
      <c r="BC1600" s="465"/>
      <c r="BD1600" s="253">
        <v>17.53</v>
      </c>
      <c r="BE1600" s="66">
        <f t="shared" si="458"/>
        <v>12</v>
      </c>
      <c r="BF1600" s="85">
        <f t="shared" si="459"/>
        <v>210.36</v>
      </c>
      <c r="BG1600"/>
      <c r="BH1600"/>
      <c r="BI1600"/>
      <c r="BJ1600"/>
      <c r="BK1600"/>
      <c r="BL1600"/>
      <c r="BM1600"/>
      <c r="BN1600"/>
      <c r="BO1600"/>
      <c r="BP1600"/>
      <c r="BQ1600"/>
      <c r="BR1600"/>
      <c r="BS1600"/>
      <c r="BT1600"/>
      <c r="BU1600"/>
      <c r="BV1600"/>
      <c r="BW1600"/>
      <c r="BX1600"/>
      <c r="BY1600"/>
      <c r="BZ1600"/>
      <c r="CA1600"/>
      <c r="CB1600"/>
      <c r="CC1600"/>
      <c r="CD1600"/>
      <c r="CE1600"/>
      <c r="CF1600"/>
      <c r="CG1600"/>
      <c r="CH1600"/>
      <c r="CI1600"/>
      <c r="CJ1600"/>
      <c r="CK1600"/>
      <c r="CL1600"/>
      <c r="CM1600"/>
      <c r="CN1600"/>
      <c r="CO1600"/>
      <c r="CP1600"/>
      <c r="CQ1600"/>
      <c r="CR1600"/>
      <c r="CS1600"/>
      <c r="CT1600"/>
      <c r="CU1600"/>
      <c r="CV1600"/>
      <c r="CW1600"/>
      <c r="CX1600"/>
      <c r="CY1600"/>
      <c r="CZ1600"/>
      <c r="DA1600"/>
      <c r="DB1600"/>
      <c r="DC1600"/>
      <c r="DD1600"/>
      <c r="DE1600"/>
      <c r="DF1600"/>
      <c r="DG1600"/>
      <c r="DH1600"/>
      <c r="DI1600"/>
      <c r="DJ1600"/>
      <c r="DK1600"/>
      <c r="DL1600"/>
      <c r="DM1600"/>
      <c r="DN1600"/>
      <c r="DO1600"/>
      <c r="DP1600"/>
      <c r="DQ1600"/>
      <c r="DR1600"/>
      <c r="DS1600"/>
      <c r="DT1600"/>
      <c r="DU1600"/>
      <c r="DV1600"/>
      <c r="DW1600"/>
      <c r="DX1600"/>
      <c r="DY1600"/>
      <c r="DZ1600"/>
      <c r="EA1600"/>
      <c r="EB1600"/>
    </row>
    <row r="1601" spans="1:132" x14ac:dyDescent="0.25">
      <c r="A1601" s="274"/>
      <c r="B1601" s="271"/>
      <c r="C1601" s="403"/>
      <c r="D1601" s="402"/>
      <c r="E1601" s="404"/>
      <c r="F1601" s="365"/>
      <c r="G1601" s="374"/>
      <c r="H1601" s="52"/>
      <c r="I1601" s="360"/>
      <c r="J1601" s="55"/>
      <c r="K1601" s="361"/>
      <c r="L1601" s="469"/>
      <c r="M1601" s="351"/>
      <c r="N1601" s="351"/>
      <c r="O1601" s="351"/>
      <c r="P1601" s="351"/>
      <c r="Q1601" s="351"/>
      <c r="R1601"/>
      <c r="S1601"/>
      <c r="T1601"/>
      <c r="U1601"/>
      <c r="V1601"/>
      <c r="W1601"/>
      <c r="X1601"/>
      <c r="Y1601"/>
      <c r="Z1601"/>
      <c r="AA1601" s="465"/>
      <c r="AB1601"/>
      <c r="AC1601"/>
      <c r="AD1601" s="465"/>
      <c r="AE1601"/>
      <c r="AF1601"/>
      <c r="AG1601" s="465"/>
      <c r="AH1601"/>
      <c r="AI1601"/>
      <c r="AJ1601" s="465"/>
      <c r="AK1601"/>
      <c r="AL1601"/>
      <c r="AM1601" s="465"/>
      <c r="AN1601"/>
      <c r="AO1601"/>
      <c r="AP1601" s="465"/>
      <c r="AQ1601"/>
      <c r="AR1601"/>
      <c r="AS1601" s="465"/>
      <c r="AT1601" s="495"/>
      <c r="AU1601"/>
      <c r="AV1601" s="465"/>
      <c r="AW1601" s="495"/>
      <c r="AX1601" s="495"/>
      <c r="AY1601" s="465"/>
      <c r="AZ1601" s="458">
        <f t="shared" si="481"/>
        <v>0</v>
      </c>
      <c r="BA1601" s="86">
        <f t="shared" si="457"/>
        <v>0</v>
      </c>
      <c r="BB1601"/>
      <c r="BC1601" s="465"/>
      <c r="BD1601" s="253">
        <v>0</v>
      </c>
      <c r="BE1601" s="66">
        <f t="shared" si="458"/>
        <v>0</v>
      </c>
      <c r="BF1601" s="85">
        <f t="shared" si="459"/>
        <v>0</v>
      </c>
      <c r="BG1601"/>
      <c r="BH1601"/>
      <c r="BI1601"/>
      <c r="BJ1601"/>
      <c r="BK1601"/>
      <c r="BL1601"/>
      <c r="BM1601"/>
      <c r="BN1601"/>
      <c r="BO1601"/>
      <c r="BP1601"/>
      <c r="BQ1601"/>
      <c r="BR1601"/>
      <c r="BS1601"/>
      <c r="BT1601"/>
      <c r="BU1601"/>
      <c r="BV1601"/>
      <c r="BW1601"/>
      <c r="BX1601"/>
      <c r="BY1601"/>
      <c r="BZ1601"/>
      <c r="CA1601"/>
      <c r="CB1601"/>
      <c r="CC1601"/>
      <c r="CD1601"/>
      <c r="CE1601"/>
      <c r="CF1601"/>
      <c r="CG1601"/>
      <c r="CH1601"/>
      <c r="CI1601"/>
      <c r="CJ1601"/>
      <c r="CK1601"/>
      <c r="CL1601"/>
      <c r="CM1601"/>
      <c r="CN1601"/>
      <c r="CO1601"/>
      <c r="CP1601"/>
      <c r="CQ1601"/>
      <c r="CR1601"/>
      <c r="CS1601"/>
      <c r="CT1601"/>
      <c r="CU1601"/>
      <c r="CV1601"/>
      <c r="CW1601"/>
      <c r="CX1601"/>
      <c r="CY1601"/>
      <c r="CZ1601"/>
      <c r="DA1601"/>
      <c r="DB1601"/>
      <c r="DC1601"/>
      <c r="DD1601"/>
      <c r="DE1601"/>
      <c r="DF1601"/>
      <c r="DG1601"/>
      <c r="DH1601"/>
      <c r="DI1601"/>
      <c r="DJ1601"/>
      <c r="DK1601"/>
      <c r="DL1601"/>
      <c r="DM1601"/>
      <c r="DN1601"/>
      <c r="DO1601"/>
      <c r="DP1601"/>
      <c r="DQ1601"/>
      <c r="DR1601"/>
      <c r="DS1601"/>
      <c r="DT1601"/>
      <c r="DU1601"/>
      <c r="DV1601"/>
      <c r="DW1601"/>
      <c r="DX1601"/>
      <c r="DY1601"/>
      <c r="DZ1601"/>
      <c r="EA1601"/>
      <c r="EB1601"/>
    </row>
    <row r="1602" spans="1:132" x14ac:dyDescent="0.25">
      <c r="A1602" s="307" t="str">
        <f>A1589</f>
        <v>III.1</v>
      </c>
      <c r="B1602" s="308" t="str">
        <f>B1589&amp;" ukupno:"</f>
        <v>Zemljani radovi ukupno:</v>
      </c>
      <c r="C1602" s="270"/>
      <c r="D1602" s="402"/>
      <c r="E1602" s="365"/>
      <c r="F1602" s="405">
        <f>SUM(F1591:F1601)</f>
        <v>0</v>
      </c>
      <c r="G1602" s="374"/>
      <c r="H1602" s="52">
        <f>SUM(H1591:H1601)</f>
        <v>3504</v>
      </c>
      <c r="I1602" s="360"/>
      <c r="J1602" s="55">
        <f>SUM(J1592:J1601)</f>
        <v>0</v>
      </c>
      <c r="K1602" s="361"/>
      <c r="L1602" s="469">
        <f>SUM(L1591:L1601)</f>
        <v>3504</v>
      </c>
      <c r="M1602" s="351"/>
      <c r="N1602" s="351"/>
      <c r="O1602" s="351"/>
      <c r="P1602" s="351"/>
      <c r="Q1602" s="351"/>
      <c r="R1602"/>
      <c r="S1602"/>
      <c r="T1602"/>
      <c r="U1602"/>
      <c r="V1602"/>
      <c r="W1602"/>
      <c r="X1602"/>
      <c r="Y1602"/>
      <c r="Z1602"/>
      <c r="AA1602" s="465"/>
      <c r="AB1602"/>
      <c r="AC1602"/>
      <c r="AD1602" s="465"/>
      <c r="AE1602"/>
      <c r="AF1602"/>
      <c r="AG1602" s="465"/>
      <c r="AH1602"/>
      <c r="AI1602"/>
      <c r="AJ1602" s="465"/>
      <c r="AK1602"/>
      <c r="AL1602"/>
      <c r="AM1602" s="465"/>
      <c r="AN1602"/>
      <c r="AO1602"/>
      <c r="AP1602" s="465"/>
      <c r="AQ1602"/>
      <c r="AR1602"/>
      <c r="AS1602" s="465"/>
      <c r="AT1602" s="495"/>
      <c r="AU1602"/>
      <c r="AV1602" s="469">
        <f>SUM(AV1591:AV1601)</f>
        <v>2888.4600000000005</v>
      </c>
      <c r="AW1602" s="499"/>
      <c r="AX1602" s="499"/>
      <c r="AY1602" s="513"/>
      <c r="AZ1602" s="458">
        <f t="shared" si="481"/>
        <v>0</v>
      </c>
      <c r="BA1602" s="469">
        <f>SUM(BA1591:BA1601)</f>
        <v>2888.4600000000005</v>
      </c>
      <c r="BB1602"/>
      <c r="BC1602" s="465"/>
      <c r="BD1602" s="253">
        <v>0</v>
      </c>
      <c r="BE1602" s="66">
        <f t="shared" si="458"/>
        <v>0</v>
      </c>
      <c r="BF1602" s="469">
        <f>SUM(BF1591:BF1601)</f>
        <v>2888.4600000000005</v>
      </c>
      <c r="BG1602"/>
      <c r="BH1602"/>
      <c r="BI1602"/>
      <c r="BJ1602"/>
      <c r="BK1602"/>
      <c r="BL1602"/>
      <c r="BM1602"/>
      <c r="BN1602"/>
      <c r="BO1602"/>
      <c r="BP1602"/>
      <c r="BQ1602"/>
      <c r="BR1602"/>
      <c r="BS1602"/>
      <c r="BT1602"/>
      <c r="BU1602"/>
      <c r="BV1602"/>
      <c r="BW1602"/>
      <c r="BX1602"/>
      <c r="BY1602"/>
      <c r="BZ1602"/>
      <c r="CA1602"/>
      <c r="CB1602"/>
      <c r="CC1602"/>
      <c r="CD1602"/>
      <c r="CE1602"/>
      <c r="CF1602"/>
      <c r="CG1602"/>
      <c r="CH1602"/>
      <c r="CI1602"/>
      <c r="CJ1602"/>
      <c r="CK1602"/>
      <c r="CL1602"/>
      <c r="CM1602"/>
      <c r="CN1602"/>
      <c r="CO1602"/>
      <c r="CP1602"/>
      <c r="CQ1602"/>
      <c r="CR1602"/>
      <c r="CS1602"/>
      <c r="CT1602"/>
      <c r="CU1602"/>
      <c r="CV1602"/>
      <c r="CW1602"/>
      <c r="CX1602"/>
      <c r="CY1602"/>
      <c r="CZ1602"/>
      <c r="DA1602"/>
      <c r="DB1602"/>
      <c r="DC1602"/>
      <c r="DD1602"/>
      <c r="DE1602"/>
      <c r="DF1602"/>
      <c r="DG1602"/>
      <c r="DH1602"/>
      <c r="DI1602"/>
      <c r="DJ1602"/>
      <c r="DK1602"/>
      <c r="DL1602"/>
      <c r="DM1602"/>
      <c r="DN1602"/>
      <c r="DO1602"/>
      <c r="DP1602"/>
      <c r="DQ1602"/>
      <c r="DR1602"/>
      <c r="DS1602"/>
      <c r="DT1602"/>
      <c r="DU1602"/>
      <c r="DV1602"/>
      <c r="DW1602"/>
      <c r="DX1602"/>
      <c r="DY1602"/>
      <c r="DZ1602"/>
      <c r="EA1602"/>
      <c r="EB1602"/>
    </row>
    <row r="1603" spans="1:132" x14ac:dyDescent="0.25">
      <c r="A1603" s="307"/>
      <c r="B1603" s="308"/>
      <c r="C1603" s="270"/>
      <c r="D1603" s="402"/>
      <c r="E1603" s="365"/>
      <c r="F1603" s="405"/>
      <c r="G1603" s="374"/>
      <c r="H1603" s="52"/>
      <c r="I1603" s="360"/>
      <c r="J1603" s="55"/>
      <c r="K1603" s="361"/>
      <c r="L1603" s="469"/>
      <c r="M1603" s="351"/>
      <c r="N1603" s="351"/>
      <c r="O1603" s="351"/>
      <c r="P1603" s="351"/>
      <c r="Q1603" s="351"/>
      <c r="R1603"/>
      <c r="S1603"/>
      <c r="T1603"/>
      <c r="U1603"/>
      <c r="V1603"/>
      <c r="W1603"/>
      <c r="X1603"/>
      <c r="Y1603"/>
      <c r="Z1603"/>
      <c r="AA1603" s="465"/>
      <c r="AB1603"/>
      <c r="AC1603"/>
      <c r="AD1603" s="465"/>
      <c r="AE1603"/>
      <c r="AF1603"/>
      <c r="AG1603" s="465"/>
      <c r="AH1603"/>
      <c r="AI1603"/>
      <c r="AJ1603" s="465"/>
      <c r="AK1603"/>
      <c r="AL1603"/>
      <c r="AM1603" s="465"/>
      <c r="AN1603"/>
      <c r="AO1603"/>
      <c r="AP1603" s="465"/>
      <c r="AQ1603"/>
      <c r="AR1603"/>
      <c r="AS1603" s="465"/>
      <c r="AT1603" s="495"/>
      <c r="AU1603"/>
      <c r="AV1603" s="465"/>
      <c r="AW1603" s="495"/>
      <c r="AX1603" s="495"/>
      <c r="AY1603" s="465"/>
      <c r="AZ1603" s="458">
        <f t="shared" si="481"/>
        <v>0</v>
      </c>
      <c r="BA1603" s="86">
        <f t="shared" si="457"/>
        <v>0</v>
      </c>
      <c r="BB1603"/>
      <c r="BC1603" s="465"/>
      <c r="BD1603" s="253">
        <v>0</v>
      </c>
      <c r="BE1603" s="66">
        <f t="shared" si="458"/>
        <v>0</v>
      </c>
      <c r="BF1603" s="85">
        <f t="shared" si="459"/>
        <v>0</v>
      </c>
      <c r="BG1603"/>
      <c r="BH1603"/>
      <c r="BI1603"/>
      <c r="BJ1603"/>
      <c r="BK1603"/>
      <c r="BL1603"/>
      <c r="BM1603"/>
      <c r="BN1603"/>
      <c r="BO1603"/>
      <c r="BP1603"/>
      <c r="BQ1603"/>
      <c r="BR1603"/>
      <c r="BS1603"/>
      <c r="BT1603"/>
      <c r="BU1603"/>
      <c r="BV1603"/>
      <c r="BW1603"/>
      <c r="BX1603"/>
      <c r="BY1603"/>
      <c r="BZ1603"/>
      <c r="CA1603"/>
      <c r="CB1603"/>
      <c r="CC1603"/>
      <c r="CD1603"/>
      <c r="CE1603"/>
      <c r="CF1603"/>
      <c r="CG1603"/>
      <c r="CH1603"/>
      <c r="CI1603"/>
      <c r="CJ1603"/>
      <c r="CK1603"/>
      <c r="CL1603"/>
      <c r="CM1603"/>
      <c r="CN1603"/>
      <c r="CO1603"/>
      <c r="CP1603"/>
      <c r="CQ1603"/>
      <c r="CR1603"/>
      <c r="CS1603"/>
      <c r="CT1603"/>
      <c r="CU1603"/>
      <c r="CV1603"/>
      <c r="CW1603"/>
      <c r="CX1603"/>
      <c r="CY1603"/>
      <c r="CZ1603"/>
      <c r="DA1603"/>
      <c r="DB1603"/>
      <c r="DC1603"/>
      <c r="DD1603"/>
      <c r="DE1603"/>
      <c r="DF1603"/>
      <c r="DG1603"/>
      <c r="DH1603"/>
      <c r="DI1603"/>
      <c r="DJ1603"/>
      <c r="DK1603"/>
      <c r="DL1603"/>
      <c r="DM1603"/>
      <c r="DN1603"/>
      <c r="DO1603"/>
      <c r="DP1603"/>
      <c r="DQ1603"/>
      <c r="DR1603"/>
      <c r="DS1603"/>
      <c r="DT1603"/>
      <c r="DU1603"/>
      <c r="DV1603"/>
      <c r="DW1603"/>
      <c r="DX1603"/>
      <c r="DY1603"/>
      <c r="DZ1603"/>
      <c r="EA1603"/>
      <c r="EB1603"/>
    </row>
    <row r="1604" spans="1:132" x14ac:dyDescent="0.25">
      <c r="A1604" s="305" t="s">
        <v>1304</v>
      </c>
      <c r="B1604" s="309" t="s">
        <v>1182</v>
      </c>
      <c r="C1604" s="270"/>
      <c r="D1604" s="402"/>
      <c r="E1604" s="365"/>
      <c r="F1604" s="365"/>
      <c r="G1604" s="374"/>
      <c r="H1604" s="52"/>
      <c r="I1604" s="360"/>
      <c r="J1604" s="55"/>
      <c r="K1604" s="361"/>
      <c r="L1604" s="469"/>
      <c r="M1604" s="351"/>
      <c r="N1604" s="351"/>
      <c r="O1604" s="351"/>
      <c r="P1604" s="351"/>
      <c r="Q1604" s="351"/>
      <c r="R1604"/>
      <c r="S1604"/>
      <c r="T1604"/>
      <c r="U1604"/>
      <c r="V1604"/>
      <c r="W1604"/>
      <c r="X1604"/>
      <c r="Y1604"/>
      <c r="Z1604"/>
      <c r="AA1604" s="465"/>
      <c r="AB1604"/>
      <c r="AC1604"/>
      <c r="AD1604" s="465"/>
      <c r="AE1604"/>
      <c r="AF1604"/>
      <c r="AG1604" s="465"/>
      <c r="AH1604"/>
      <c r="AI1604"/>
      <c r="AJ1604" s="465"/>
      <c r="AK1604"/>
      <c r="AL1604"/>
      <c r="AM1604" s="465"/>
      <c r="AN1604"/>
      <c r="AO1604"/>
      <c r="AP1604" s="465"/>
      <c r="AQ1604"/>
      <c r="AR1604"/>
      <c r="AS1604" s="465"/>
      <c r="AT1604" s="495"/>
      <c r="AU1604"/>
      <c r="AV1604" s="465"/>
      <c r="AW1604" s="495"/>
      <c r="AX1604" s="495"/>
      <c r="AY1604" s="465"/>
      <c r="AZ1604" s="458">
        <f t="shared" si="481"/>
        <v>0</v>
      </c>
      <c r="BA1604" s="86">
        <f t="shared" si="457"/>
        <v>0</v>
      </c>
      <c r="BB1604"/>
      <c r="BC1604" s="465"/>
      <c r="BD1604" s="253">
        <v>0</v>
      </c>
      <c r="BE1604" s="66">
        <f t="shared" si="458"/>
        <v>0</v>
      </c>
      <c r="BF1604" s="85">
        <f t="shared" si="459"/>
        <v>0</v>
      </c>
      <c r="BG1604"/>
      <c r="BH1604"/>
      <c r="BI1604"/>
      <c r="BJ1604"/>
      <c r="BK1604"/>
      <c r="BL1604"/>
      <c r="BM1604"/>
      <c r="BN1604"/>
      <c r="BO1604"/>
      <c r="BP1604"/>
      <c r="BQ1604"/>
      <c r="BR1604"/>
      <c r="BS1604"/>
      <c r="BT1604"/>
      <c r="BU1604"/>
      <c r="BV1604"/>
      <c r="BW1604"/>
      <c r="BX1604"/>
      <c r="BY1604"/>
      <c r="BZ1604"/>
      <c r="CA1604"/>
      <c r="CB1604"/>
      <c r="CC1604"/>
      <c r="CD1604"/>
      <c r="CE1604"/>
      <c r="CF1604"/>
      <c r="CG1604"/>
      <c r="CH1604"/>
      <c r="CI1604"/>
      <c r="CJ1604"/>
      <c r="CK1604"/>
      <c r="CL1604"/>
      <c r="CM1604"/>
      <c r="CN1604"/>
      <c r="CO1604"/>
      <c r="CP1604"/>
      <c r="CQ1604"/>
      <c r="CR1604"/>
      <c r="CS1604"/>
      <c r="CT1604"/>
      <c r="CU1604"/>
      <c r="CV1604"/>
      <c r="CW1604"/>
      <c r="CX1604"/>
      <c r="CY1604"/>
      <c r="CZ1604"/>
      <c r="DA1604"/>
      <c r="DB1604"/>
      <c r="DC1604"/>
      <c r="DD1604"/>
      <c r="DE1604"/>
      <c r="DF1604"/>
      <c r="DG1604"/>
      <c r="DH1604"/>
      <c r="DI1604"/>
      <c r="DJ1604"/>
      <c r="DK1604"/>
      <c r="DL1604"/>
      <c r="DM1604"/>
      <c r="DN1604"/>
      <c r="DO1604"/>
      <c r="DP1604"/>
      <c r="DQ1604"/>
      <c r="DR1604"/>
      <c r="DS1604"/>
      <c r="DT1604"/>
      <c r="DU1604"/>
      <c r="DV1604"/>
      <c r="DW1604"/>
      <c r="DX1604"/>
      <c r="DY1604"/>
      <c r="DZ1604"/>
      <c r="EA1604"/>
      <c r="EB1604"/>
    </row>
    <row r="1605" spans="1:132" x14ac:dyDescent="0.25">
      <c r="A1605" s="270"/>
      <c r="B1605" s="271"/>
      <c r="C1605" s="270"/>
      <c r="D1605" s="402"/>
      <c r="E1605" s="365"/>
      <c r="F1605" s="365"/>
      <c r="G1605" s="374"/>
      <c r="H1605" s="52"/>
      <c r="I1605" s="360"/>
      <c r="J1605" s="55"/>
      <c r="K1605" s="361"/>
      <c r="L1605" s="469"/>
      <c r="M1605" s="351"/>
      <c r="N1605" s="351"/>
      <c r="O1605" s="351"/>
      <c r="P1605" s="351"/>
      <c r="Q1605" s="351"/>
      <c r="R1605"/>
      <c r="S1605"/>
      <c r="T1605"/>
      <c r="U1605"/>
      <c r="V1605"/>
      <c r="W1605"/>
      <c r="X1605"/>
      <c r="Y1605"/>
      <c r="Z1605"/>
      <c r="AA1605" s="465"/>
      <c r="AB1605"/>
      <c r="AC1605"/>
      <c r="AD1605" s="465"/>
      <c r="AE1605"/>
      <c r="AF1605"/>
      <c r="AG1605" s="465"/>
      <c r="AH1605"/>
      <c r="AI1605"/>
      <c r="AJ1605" s="465"/>
      <c r="AK1605"/>
      <c r="AL1605"/>
      <c r="AM1605" s="465"/>
      <c r="AN1605"/>
      <c r="AO1605"/>
      <c r="AP1605" s="465"/>
      <c r="AQ1605"/>
      <c r="AR1605"/>
      <c r="AS1605" s="465"/>
      <c r="AT1605" s="495"/>
      <c r="AU1605"/>
      <c r="AV1605" s="465"/>
      <c r="AW1605" s="495"/>
      <c r="AX1605" s="495"/>
      <c r="AY1605" s="465"/>
      <c r="AZ1605" s="458">
        <f t="shared" si="481"/>
        <v>0</v>
      </c>
      <c r="BA1605" s="86">
        <f t="shared" si="457"/>
        <v>0</v>
      </c>
      <c r="BB1605"/>
      <c r="BC1605" s="465"/>
      <c r="BD1605" s="253">
        <v>0</v>
      </c>
      <c r="BE1605" s="66">
        <f t="shared" si="458"/>
        <v>0</v>
      </c>
      <c r="BF1605" s="85">
        <f t="shared" si="459"/>
        <v>0</v>
      </c>
      <c r="BG1605"/>
      <c r="BH1605"/>
      <c r="BI1605"/>
      <c r="BJ1605"/>
      <c r="BK1605"/>
      <c r="BL1605"/>
      <c r="BM1605"/>
      <c r="BN1605"/>
      <c r="BO1605"/>
      <c r="BP1605"/>
      <c r="BQ1605"/>
      <c r="BR1605"/>
      <c r="BS1605"/>
      <c r="BT1605"/>
      <c r="BU1605"/>
      <c r="BV1605"/>
      <c r="BW1605"/>
      <c r="BX1605"/>
      <c r="BY1605"/>
      <c r="BZ1605"/>
      <c r="CA1605"/>
      <c r="CB1605"/>
      <c r="CC1605"/>
      <c r="CD1605"/>
      <c r="CE1605"/>
      <c r="CF1605"/>
      <c r="CG1605"/>
      <c r="CH1605"/>
      <c r="CI1605"/>
      <c r="CJ1605"/>
      <c r="CK1605"/>
      <c r="CL1605"/>
      <c r="CM1605"/>
      <c r="CN1605"/>
      <c r="CO1605"/>
      <c r="CP1605"/>
      <c r="CQ1605"/>
      <c r="CR1605"/>
      <c r="CS1605"/>
      <c r="CT1605"/>
      <c r="CU1605"/>
      <c r="CV1605"/>
      <c r="CW1605"/>
      <c r="CX1605"/>
      <c r="CY1605"/>
      <c r="CZ1605"/>
      <c r="DA1605"/>
      <c r="DB1605"/>
      <c r="DC1605"/>
      <c r="DD1605"/>
      <c r="DE1605"/>
      <c r="DF1605"/>
      <c r="DG1605"/>
      <c r="DH1605"/>
      <c r="DI1605"/>
      <c r="DJ1605"/>
      <c r="DK1605"/>
      <c r="DL1605"/>
      <c r="DM1605"/>
      <c r="DN1605"/>
      <c r="DO1605"/>
      <c r="DP1605"/>
      <c r="DQ1605"/>
      <c r="DR1605"/>
      <c r="DS1605"/>
      <c r="DT1605"/>
      <c r="DU1605"/>
      <c r="DV1605"/>
      <c r="DW1605"/>
      <c r="DX1605"/>
      <c r="DY1605"/>
      <c r="DZ1605"/>
      <c r="EA1605"/>
      <c r="EB1605"/>
    </row>
    <row r="1606" spans="1:132" ht="63.75" x14ac:dyDescent="0.25">
      <c r="A1606" s="274" t="s">
        <v>1305</v>
      </c>
      <c r="B1606" s="306" t="s">
        <v>1306</v>
      </c>
      <c r="C1606" s="406"/>
      <c r="D1606" s="402"/>
      <c r="E1606" s="407"/>
      <c r="F1606" s="407"/>
      <c r="G1606" s="374"/>
      <c r="H1606" s="52"/>
      <c r="I1606" s="360"/>
      <c r="J1606" s="55"/>
      <c r="K1606" s="361"/>
      <c r="L1606" s="469"/>
      <c r="M1606" s="351"/>
      <c r="N1606" s="351"/>
      <c r="O1606" s="351"/>
      <c r="P1606" s="351"/>
      <c r="Q1606" s="351"/>
      <c r="R1606"/>
      <c r="S1606"/>
      <c r="T1606"/>
      <c r="U1606"/>
      <c r="V1606"/>
      <c r="W1606"/>
      <c r="X1606"/>
      <c r="Y1606"/>
      <c r="Z1606"/>
      <c r="AA1606" s="465"/>
      <c r="AB1606"/>
      <c r="AC1606"/>
      <c r="AD1606" s="465"/>
      <c r="AE1606"/>
      <c r="AF1606"/>
      <c r="AG1606" s="465"/>
      <c r="AH1606"/>
      <c r="AI1606"/>
      <c r="AJ1606" s="465"/>
      <c r="AK1606"/>
      <c r="AL1606"/>
      <c r="AM1606" s="465"/>
      <c r="AN1606"/>
      <c r="AO1606"/>
      <c r="AP1606" s="465"/>
      <c r="AQ1606"/>
      <c r="AR1606"/>
      <c r="AS1606" s="465"/>
      <c r="AT1606" s="495"/>
      <c r="AU1606"/>
      <c r="AV1606" s="465"/>
      <c r="AW1606" s="495"/>
      <c r="AX1606" s="495"/>
      <c r="AY1606" s="465"/>
      <c r="AZ1606" s="458">
        <f t="shared" si="481"/>
        <v>0</v>
      </c>
      <c r="BA1606" s="86">
        <f t="shared" si="457"/>
        <v>0</v>
      </c>
      <c r="BB1606"/>
      <c r="BC1606" s="465"/>
      <c r="BD1606" s="253">
        <v>0</v>
      </c>
      <c r="BE1606" s="66">
        <f t="shared" si="458"/>
        <v>0</v>
      </c>
      <c r="BF1606" s="85">
        <f t="shared" si="459"/>
        <v>0</v>
      </c>
      <c r="BG1606"/>
      <c r="BH1606"/>
      <c r="BI1606"/>
      <c r="BJ1606"/>
      <c r="BK1606"/>
      <c r="BL1606"/>
      <c r="BM1606"/>
      <c r="BN1606"/>
      <c r="BO1606"/>
      <c r="BP1606"/>
      <c r="BQ1606"/>
      <c r="BR1606"/>
      <c r="BS1606"/>
      <c r="BT1606"/>
      <c r="BU1606"/>
      <c r="BV1606"/>
      <c r="BW1606"/>
      <c r="BX1606"/>
      <c r="BY1606"/>
      <c r="BZ1606"/>
      <c r="CA1606"/>
      <c r="CB1606"/>
      <c r="CC1606"/>
      <c r="CD1606"/>
      <c r="CE1606"/>
      <c r="CF1606"/>
      <c r="CG1606"/>
      <c r="CH1606"/>
      <c r="CI1606"/>
      <c r="CJ1606"/>
      <c r="CK1606"/>
      <c r="CL1606"/>
      <c r="CM1606"/>
      <c r="CN1606"/>
      <c r="CO1606"/>
      <c r="CP1606"/>
      <c r="CQ1606"/>
      <c r="CR1606"/>
      <c r="CS1606"/>
      <c r="CT1606"/>
      <c r="CU1606"/>
      <c r="CV1606"/>
      <c r="CW1606"/>
      <c r="CX1606"/>
      <c r="CY1606"/>
      <c r="CZ1606"/>
      <c r="DA1606"/>
      <c r="DB1606"/>
      <c r="DC1606"/>
      <c r="DD1606"/>
      <c r="DE1606"/>
      <c r="DF1606"/>
      <c r="DG1606"/>
      <c r="DH1606"/>
      <c r="DI1606"/>
      <c r="DJ1606"/>
      <c r="DK1606"/>
      <c r="DL1606"/>
      <c r="DM1606"/>
      <c r="DN1606"/>
      <c r="DO1606"/>
      <c r="DP1606"/>
      <c r="DQ1606"/>
      <c r="DR1606"/>
      <c r="DS1606"/>
      <c r="DT1606"/>
      <c r="DU1606"/>
      <c r="DV1606"/>
      <c r="DW1606"/>
      <c r="DX1606"/>
      <c r="DY1606"/>
      <c r="DZ1606"/>
      <c r="EA1606"/>
      <c r="EB1606"/>
    </row>
    <row r="1607" spans="1:132" x14ac:dyDescent="0.25">
      <c r="A1607" s="270"/>
      <c r="B1607" s="306" t="s">
        <v>1297</v>
      </c>
      <c r="C1607" s="270" t="s">
        <v>1425</v>
      </c>
      <c r="D1607" s="408"/>
      <c r="E1607" s="372">
        <v>750</v>
      </c>
      <c r="F1607" s="365">
        <f t="shared" ref="F1607:F1608" si="507">D1607*E1607</f>
        <v>0</v>
      </c>
      <c r="G1607" s="374">
        <v>2.5</v>
      </c>
      <c r="H1607" s="52">
        <f t="shared" ref="H1607:H1608" si="508">G1607*E1607</f>
        <v>1875</v>
      </c>
      <c r="I1607" s="360"/>
      <c r="J1607" s="55">
        <f t="shared" ref="J1607:J1608" si="509">I1607*E1607</f>
        <v>0</v>
      </c>
      <c r="K1607" s="361">
        <f t="shared" ref="K1607:K1608" si="510">D1607+G1607-I1607</f>
        <v>2.5</v>
      </c>
      <c r="L1607" s="469">
        <f t="shared" ref="L1607:L1608" si="511">K1607*E1607</f>
        <v>1875</v>
      </c>
      <c r="M1607" s="351"/>
      <c r="N1607" s="351"/>
      <c r="O1607" s="351"/>
      <c r="P1607" s="351"/>
      <c r="Q1607" s="351"/>
      <c r="R1607"/>
      <c r="S1607"/>
      <c r="T1607"/>
      <c r="U1607"/>
      <c r="V1607"/>
      <c r="W1607"/>
      <c r="X1607"/>
      <c r="Y1607"/>
      <c r="Z1607"/>
      <c r="AA1607" s="465"/>
      <c r="AB1607"/>
      <c r="AC1607"/>
      <c r="AD1607" s="465"/>
      <c r="AE1607"/>
      <c r="AF1607"/>
      <c r="AG1607" s="465"/>
      <c r="AH1607"/>
      <c r="AI1607"/>
      <c r="AJ1607" s="465"/>
      <c r="AK1607"/>
      <c r="AL1607"/>
      <c r="AM1607" s="465"/>
      <c r="AN1607"/>
      <c r="AO1607"/>
      <c r="AP1607" s="465"/>
      <c r="AQ1607"/>
      <c r="AR1607"/>
      <c r="AS1607" s="465"/>
      <c r="AT1607" s="257">
        <v>2.66</v>
      </c>
      <c r="AU1607" s="222">
        <f t="shared" ref="AU1607:AU1608" si="512">E1607</f>
        <v>750</v>
      </c>
      <c r="AV1607" s="223">
        <f t="shared" ref="AV1607:AV1608" si="513">AT1607*AU1607</f>
        <v>1995</v>
      </c>
      <c r="AW1607" s="257"/>
      <c r="AX1607" s="257"/>
      <c r="AY1607" s="223"/>
      <c r="AZ1607" s="458">
        <f t="shared" si="481"/>
        <v>2.66</v>
      </c>
      <c r="BA1607" s="86">
        <f t="shared" si="457"/>
        <v>1995</v>
      </c>
      <c r="BB1607"/>
      <c r="BC1607" s="465"/>
      <c r="BD1607" s="253">
        <v>2.66</v>
      </c>
      <c r="BE1607" s="66">
        <f t="shared" si="458"/>
        <v>750</v>
      </c>
      <c r="BF1607" s="85">
        <f t="shared" si="459"/>
        <v>1995</v>
      </c>
      <c r="BG1607"/>
      <c r="BH1607"/>
      <c r="BI1607"/>
      <c r="BJ1607"/>
      <c r="BK1607"/>
      <c r="BL1607"/>
      <c r="BM1607"/>
      <c r="BN1607"/>
      <c r="BO1607"/>
      <c r="BP1607"/>
      <c r="BQ1607"/>
      <c r="BR1607"/>
      <c r="BS1607"/>
      <c r="BT1607"/>
      <c r="BU1607"/>
      <c r="BV1607"/>
      <c r="BW1607"/>
      <c r="BX1607"/>
      <c r="BY1607"/>
      <c r="BZ1607"/>
      <c r="CA1607"/>
      <c r="CB1607"/>
      <c r="CC1607"/>
      <c r="CD1607"/>
      <c r="CE1607"/>
      <c r="CF1607"/>
      <c r="CG1607"/>
      <c r="CH1607"/>
      <c r="CI1607"/>
      <c r="CJ1607"/>
      <c r="CK1607"/>
      <c r="CL1607"/>
      <c r="CM1607"/>
      <c r="CN1607"/>
      <c r="CO1607"/>
      <c r="CP1607"/>
      <c r="CQ1607"/>
      <c r="CR1607"/>
      <c r="CS1607"/>
      <c r="CT1607"/>
      <c r="CU1607"/>
      <c r="CV1607"/>
      <c r="CW1607"/>
      <c r="CX1607"/>
      <c r="CY1607"/>
      <c r="CZ1607"/>
      <c r="DA1607"/>
      <c r="DB1607"/>
      <c r="DC1607"/>
      <c r="DD1607"/>
      <c r="DE1607"/>
      <c r="DF1607"/>
      <c r="DG1607"/>
      <c r="DH1607"/>
      <c r="DI1607"/>
      <c r="DJ1607"/>
      <c r="DK1607"/>
      <c r="DL1607"/>
      <c r="DM1607"/>
      <c r="DN1607"/>
      <c r="DO1607"/>
      <c r="DP1607"/>
      <c r="DQ1607"/>
      <c r="DR1607"/>
      <c r="DS1607"/>
      <c r="DT1607"/>
      <c r="DU1607"/>
      <c r="DV1607"/>
      <c r="DW1607"/>
      <c r="DX1607"/>
      <c r="DY1607"/>
      <c r="DZ1607"/>
      <c r="EA1607"/>
      <c r="EB1607"/>
    </row>
    <row r="1608" spans="1:132" x14ac:dyDescent="0.25">
      <c r="A1608" s="270"/>
      <c r="B1608" s="306" t="s">
        <v>1298</v>
      </c>
      <c r="C1608" s="270" t="s">
        <v>1425</v>
      </c>
      <c r="D1608" s="408"/>
      <c r="E1608" s="372">
        <v>750</v>
      </c>
      <c r="F1608" s="365">
        <f t="shared" si="507"/>
        <v>0</v>
      </c>
      <c r="G1608" s="374">
        <v>0.5</v>
      </c>
      <c r="H1608" s="52">
        <f t="shared" si="508"/>
        <v>375</v>
      </c>
      <c r="I1608" s="360"/>
      <c r="J1608" s="55">
        <f t="shared" si="509"/>
        <v>0</v>
      </c>
      <c r="K1608" s="361">
        <f t="shared" si="510"/>
        <v>0.5</v>
      </c>
      <c r="L1608" s="469">
        <f t="shared" si="511"/>
        <v>375</v>
      </c>
      <c r="M1608" s="351"/>
      <c r="N1608" s="351"/>
      <c r="O1608" s="351"/>
      <c r="P1608" s="351"/>
      <c r="Q1608" s="351"/>
      <c r="R1608"/>
      <c r="S1608"/>
      <c r="T1608"/>
      <c r="U1608"/>
      <c r="V1608"/>
      <c r="W1608"/>
      <c r="X1608"/>
      <c r="Y1608"/>
      <c r="Z1608"/>
      <c r="AA1608" s="465"/>
      <c r="AB1608"/>
      <c r="AC1608"/>
      <c r="AD1608" s="465"/>
      <c r="AE1608"/>
      <c r="AF1608"/>
      <c r="AG1608" s="465"/>
      <c r="AH1608"/>
      <c r="AI1608"/>
      <c r="AJ1608" s="465"/>
      <c r="AK1608"/>
      <c r="AL1608"/>
      <c r="AM1608" s="465"/>
      <c r="AN1608"/>
      <c r="AO1608"/>
      <c r="AP1608" s="465"/>
      <c r="AQ1608"/>
      <c r="AR1608"/>
      <c r="AS1608" s="465"/>
      <c r="AT1608" s="257">
        <v>0.4</v>
      </c>
      <c r="AU1608" s="222">
        <f t="shared" si="512"/>
        <v>750</v>
      </c>
      <c r="AV1608" s="223">
        <f t="shared" si="513"/>
        <v>300</v>
      </c>
      <c r="AW1608" s="257"/>
      <c r="AX1608" s="257"/>
      <c r="AY1608" s="223"/>
      <c r="AZ1608" s="458">
        <f t="shared" si="481"/>
        <v>0.4</v>
      </c>
      <c r="BA1608" s="86">
        <f t="shared" si="457"/>
        <v>300</v>
      </c>
      <c r="BB1608"/>
      <c r="BC1608" s="465"/>
      <c r="BD1608" s="253">
        <v>0.4</v>
      </c>
      <c r="BE1608" s="66">
        <f t="shared" si="458"/>
        <v>750</v>
      </c>
      <c r="BF1608" s="85">
        <f t="shared" si="459"/>
        <v>300</v>
      </c>
      <c r="BG1608"/>
      <c r="BH1608"/>
      <c r="BI1608"/>
      <c r="BJ1608"/>
      <c r="BK1608"/>
      <c r="BL1608"/>
      <c r="BM1608"/>
      <c r="BN1608"/>
      <c r="BO1608"/>
      <c r="BP1608"/>
      <c r="BQ1608"/>
      <c r="BR1608"/>
      <c r="BS1608"/>
      <c r="BT1608"/>
      <c r="BU1608"/>
      <c r="BV1608"/>
      <c r="BW1608"/>
      <c r="BX1608"/>
      <c r="BY1608"/>
      <c r="BZ1608"/>
      <c r="CA1608"/>
      <c r="CB1608"/>
      <c r="CC1608"/>
      <c r="CD1608"/>
      <c r="CE1608"/>
      <c r="CF1608"/>
      <c r="CG1608"/>
      <c r="CH1608"/>
      <c r="CI1608"/>
      <c r="CJ1608"/>
      <c r="CK1608"/>
      <c r="CL1608"/>
      <c r="CM1608"/>
      <c r="CN1608"/>
      <c r="CO1608"/>
      <c r="CP1608"/>
      <c r="CQ1608"/>
      <c r="CR1608"/>
      <c r="CS1608"/>
      <c r="CT1608"/>
      <c r="CU1608"/>
      <c r="CV1608"/>
      <c r="CW1608"/>
      <c r="CX1608"/>
      <c r="CY1608"/>
      <c r="CZ1608"/>
      <c r="DA1608"/>
      <c r="DB1608"/>
      <c r="DC1608"/>
      <c r="DD1608"/>
      <c r="DE1608"/>
      <c r="DF1608"/>
      <c r="DG1608"/>
      <c r="DH1608"/>
      <c r="DI1608"/>
      <c r="DJ1608"/>
      <c r="DK1608"/>
      <c r="DL1608"/>
      <c r="DM1608"/>
      <c r="DN1608"/>
      <c r="DO1608"/>
      <c r="DP1608"/>
      <c r="DQ1608"/>
      <c r="DR1608"/>
      <c r="DS1608"/>
      <c r="DT1608"/>
      <c r="DU1608"/>
      <c r="DV1608"/>
      <c r="DW1608"/>
      <c r="DX1608"/>
      <c r="DY1608"/>
      <c r="DZ1608"/>
      <c r="EA1608"/>
      <c r="EB1608"/>
    </row>
    <row r="1609" spans="1:132" x14ac:dyDescent="0.25">
      <c r="A1609" s="274"/>
      <c r="B1609" s="302" t="s">
        <v>1307</v>
      </c>
      <c r="C1609" s="406"/>
      <c r="D1609" s="402"/>
      <c r="E1609" s="407"/>
      <c r="F1609" s="407"/>
      <c r="G1609" s="374"/>
      <c r="H1609" s="52"/>
      <c r="I1609" s="360"/>
      <c r="J1609" s="55"/>
      <c r="K1609" s="361"/>
      <c r="L1609" s="469"/>
      <c r="M1609" s="351"/>
      <c r="N1609" s="351"/>
      <c r="O1609" s="351"/>
      <c r="P1609" s="351"/>
      <c r="Q1609" s="351"/>
      <c r="R1609"/>
      <c r="S1609"/>
      <c r="T1609"/>
      <c r="U1609"/>
      <c r="V1609"/>
      <c r="W1609"/>
      <c r="X1609"/>
      <c r="Y1609"/>
      <c r="Z1609"/>
      <c r="AA1609" s="465"/>
      <c r="AB1609"/>
      <c r="AC1609"/>
      <c r="AD1609" s="465"/>
      <c r="AE1609"/>
      <c r="AF1609"/>
      <c r="AG1609" s="465"/>
      <c r="AH1609"/>
      <c r="AI1609"/>
      <c r="AJ1609" s="465"/>
      <c r="AK1609"/>
      <c r="AL1609"/>
      <c r="AM1609" s="465"/>
      <c r="AN1609"/>
      <c r="AO1609"/>
      <c r="AP1609" s="465"/>
      <c r="AQ1609"/>
      <c r="AR1609"/>
      <c r="AS1609" s="465"/>
      <c r="AT1609" s="495"/>
      <c r="AU1609"/>
      <c r="AV1609" s="465"/>
      <c r="AW1609" s="495"/>
      <c r="AX1609" s="495"/>
      <c r="AY1609" s="465"/>
      <c r="AZ1609" s="458">
        <f t="shared" si="481"/>
        <v>0</v>
      </c>
      <c r="BA1609" s="86">
        <f t="shared" si="457"/>
        <v>0</v>
      </c>
      <c r="BB1609"/>
      <c r="BC1609" s="465"/>
      <c r="BD1609" s="253">
        <v>0</v>
      </c>
      <c r="BE1609" s="66">
        <f t="shared" si="458"/>
        <v>0</v>
      </c>
      <c r="BF1609" s="85">
        <f t="shared" si="459"/>
        <v>0</v>
      </c>
      <c r="BG1609"/>
      <c r="BH1609"/>
      <c r="BI1609"/>
      <c r="BJ1609"/>
      <c r="BK1609"/>
      <c r="BL1609"/>
      <c r="BM1609"/>
      <c r="BN1609"/>
      <c r="BO1609"/>
      <c r="BP1609"/>
      <c r="BQ1609"/>
      <c r="BR1609"/>
      <c r="BS1609"/>
      <c r="BT1609"/>
      <c r="BU1609"/>
      <c r="BV1609"/>
      <c r="BW1609"/>
      <c r="BX1609"/>
      <c r="BY1609"/>
      <c r="BZ1609"/>
      <c r="CA1609"/>
      <c r="CB1609"/>
      <c r="CC1609"/>
      <c r="CD1609"/>
      <c r="CE1609"/>
      <c r="CF1609"/>
      <c r="CG1609"/>
      <c r="CH1609"/>
      <c r="CI1609"/>
      <c r="CJ1609"/>
      <c r="CK1609"/>
      <c r="CL1609"/>
      <c r="CM1609"/>
      <c r="CN1609"/>
      <c r="CO1609"/>
      <c r="CP1609"/>
      <c r="CQ1609"/>
      <c r="CR1609"/>
      <c r="CS1609"/>
      <c r="CT1609"/>
      <c r="CU1609"/>
      <c r="CV1609"/>
      <c r="CW1609"/>
      <c r="CX1609"/>
      <c r="CY1609"/>
      <c r="CZ1609"/>
      <c r="DA1609"/>
      <c r="DB1609"/>
      <c r="DC1609"/>
      <c r="DD1609"/>
      <c r="DE1609"/>
      <c r="DF1609"/>
      <c r="DG1609"/>
      <c r="DH1609"/>
      <c r="DI1609"/>
      <c r="DJ1609"/>
      <c r="DK1609"/>
      <c r="DL1609"/>
      <c r="DM1609"/>
      <c r="DN1609"/>
      <c r="DO1609"/>
      <c r="DP1609"/>
      <c r="DQ1609"/>
      <c r="DR1609"/>
      <c r="DS1609"/>
      <c r="DT1609"/>
      <c r="DU1609"/>
      <c r="DV1609"/>
      <c r="DW1609"/>
      <c r="DX1609"/>
      <c r="DY1609"/>
      <c r="DZ1609"/>
      <c r="EA1609"/>
      <c r="EB1609"/>
    </row>
    <row r="1610" spans="1:132" ht="76.5" x14ac:dyDescent="0.25">
      <c r="A1610" s="274" t="s">
        <v>1308</v>
      </c>
      <c r="B1610" s="275" t="s">
        <v>1309</v>
      </c>
      <c r="C1610" s="270"/>
      <c r="D1610" s="402"/>
      <c r="E1610" s="365"/>
      <c r="F1610" s="365"/>
      <c r="G1610" s="374"/>
      <c r="H1610" s="52"/>
      <c r="I1610" s="360"/>
      <c r="J1610" s="55"/>
      <c r="K1610" s="361"/>
      <c r="L1610" s="469"/>
      <c r="M1610" s="351"/>
      <c r="N1610" s="351"/>
      <c r="O1610" s="351"/>
      <c r="P1610" s="351"/>
      <c r="Q1610" s="351"/>
      <c r="R1610"/>
      <c r="S1610"/>
      <c r="T1610"/>
      <c r="U1610"/>
      <c r="V1610"/>
      <c r="W1610"/>
      <c r="X1610"/>
      <c r="Y1610"/>
      <c r="Z1610"/>
      <c r="AA1610" s="465"/>
      <c r="AB1610"/>
      <c r="AC1610"/>
      <c r="AD1610" s="465"/>
      <c r="AE1610"/>
      <c r="AF1610"/>
      <c r="AG1610" s="465"/>
      <c r="AH1610"/>
      <c r="AI1610"/>
      <c r="AJ1610" s="465"/>
      <c r="AK1610"/>
      <c r="AL1610"/>
      <c r="AM1610" s="465"/>
      <c r="AN1610"/>
      <c r="AO1610"/>
      <c r="AP1610" s="465"/>
      <c r="AQ1610"/>
      <c r="AR1610"/>
      <c r="AS1610" s="465"/>
      <c r="AT1610" s="495"/>
      <c r="AU1610"/>
      <c r="AV1610" s="465"/>
      <c r="AW1610" s="495"/>
      <c r="AX1610" s="495"/>
      <c r="AY1610" s="465"/>
      <c r="AZ1610" s="458">
        <f t="shared" si="481"/>
        <v>0</v>
      </c>
      <c r="BA1610" s="86">
        <f t="shared" si="457"/>
        <v>0</v>
      </c>
      <c r="BB1610"/>
      <c r="BC1610" s="465"/>
      <c r="BD1610" s="253">
        <v>0</v>
      </c>
      <c r="BE1610" s="66">
        <f t="shared" si="458"/>
        <v>0</v>
      </c>
      <c r="BF1610" s="85">
        <f t="shared" si="459"/>
        <v>0</v>
      </c>
      <c r="BG1610"/>
      <c r="BH1610"/>
      <c r="BI1610"/>
      <c r="BJ1610"/>
      <c r="BK1610"/>
      <c r="BL1610"/>
      <c r="BM1610"/>
      <c r="BN1610"/>
      <c r="BO1610"/>
      <c r="BP1610"/>
      <c r="BQ1610"/>
      <c r="BR1610"/>
      <c r="BS1610"/>
      <c r="BT1610"/>
      <c r="BU1610"/>
      <c r="BV1610"/>
      <c r="BW1610"/>
      <c r="BX1610"/>
      <c r="BY1610"/>
      <c r="BZ1610"/>
      <c r="CA1610"/>
      <c r="CB1610"/>
      <c r="CC1610"/>
      <c r="CD1610"/>
      <c r="CE1610"/>
      <c r="CF1610"/>
      <c r="CG1610"/>
      <c r="CH1610"/>
      <c r="CI1610"/>
      <c r="CJ1610"/>
      <c r="CK1610"/>
      <c r="CL1610"/>
      <c r="CM1610"/>
      <c r="CN1610"/>
      <c r="CO1610"/>
      <c r="CP1610"/>
      <c r="CQ1610"/>
      <c r="CR1610"/>
      <c r="CS1610"/>
      <c r="CT1610"/>
      <c r="CU1610"/>
      <c r="CV1610"/>
      <c r="CW1610"/>
      <c r="CX1610"/>
      <c r="CY1610"/>
      <c r="CZ1610"/>
      <c r="DA1610"/>
      <c r="DB1610"/>
      <c r="DC1610"/>
      <c r="DD1610"/>
      <c r="DE1610"/>
      <c r="DF1610"/>
      <c r="DG1610"/>
      <c r="DH1610"/>
      <c r="DI1610"/>
      <c r="DJ1610"/>
      <c r="DK1610"/>
      <c r="DL1610"/>
      <c r="DM1610"/>
      <c r="DN1610"/>
      <c r="DO1610"/>
      <c r="DP1610"/>
      <c r="DQ1610"/>
      <c r="DR1610"/>
      <c r="DS1610"/>
      <c r="DT1610"/>
      <c r="DU1610"/>
      <c r="DV1610"/>
      <c r="DW1610"/>
      <c r="DX1610"/>
      <c r="DY1610"/>
      <c r="DZ1610"/>
      <c r="EA1610"/>
      <c r="EB1610"/>
    </row>
    <row r="1611" spans="1:132" x14ac:dyDescent="0.25">
      <c r="A1611" s="270"/>
      <c r="B1611" s="306" t="s">
        <v>1292</v>
      </c>
      <c r="C1611" s="270" t="s">
        <v>1425</v>
      </c>
      <c r="D1611" s="408"/>
      <c r="E1611" s="372">
        <v>1650</v>
      </c>
      <c r="F1611" s="365">
        <f>D1611*E1611</f>
        <v>0</v>
      </c>
      <c r="G1611" s="374">
        <v>5.2</v>
      </c>
      <c r="H1611" s="52">
        <f t="shared" ref="H1611" si="514">G1611*E1611</f>
        <v>8580</v>
      </c>
      <c r="I1611" s="360"/>
      <c r="J1611" s="55">
        <f t="shared" ref="J1611" si="515">I1611*E1611</f>
        <v>0</v>
      </c>
      <c r="K1611" s="361">
        <f t="shared" ref="K1611" si="516">D1611+G1611-I1611</f>
        <v>5.2</v>
      </c>
      <c r="L1611" s="469">
        <f t="shared" ref="L1611" si="517">K1611*E1611</f>
        <v>8580</v>
      </c>
      <c r="M1611" s="351"/>
      <c r="N1611" s="351"/>
      <c r="O1611" s="351"/>
      <c r="P1611" s="351"/>
      <c r="Q1611" s="351"/>
      <c r="R1611"/>
      <c r="S1611"/>
      <c r="T1611"/>
      <c r="U1611"/>
      <c r="V1611"/>
      <c r="W1611"/>
      <c r="X1611"/>
      <c r="Y1611"/>
      <c r="Z1611"/>
      <c r="AA1611" s="465"/>
      <c r="AB1611"/>
      <c r="AC1611"/>
      <c r="AD1611" s="465"/>
      <c r="AE1611"/>
      <c r="AF1611"/>
      <c r="AG1611" s="465"/>
      <c r="AH1611"/>
      <c r="AI1611"/>
      <c r="AJ1611" s="465"/>
      <c r="AK1611"/>
      <c r="AL1611"/>
      <c r="AM1611" s="465"/>
      <c r="AN1611"/>
      <c r="AO1611"/>
      <c r="AP1611" s="465"/>
      <c r="AQ1611"/>
      <c r="AR1611"/>
      <c r="AS1611" s="465"/>
      <c r="AT1611" s="257">
        <v>4.49</v>
      </c>
      <c r="AU1611" s="222">
        <f t="shared" ref="AU1611" si="518">E1611</f>
        <v>1650</v>
      </c>
      <c r="AV1611" s="223">
        <f t="shared" ref="AV1611" si="519">AT1611*AU1611</f>
        <v>7408.5</v>
      </c>
      <c r="AW1611" s="257"/>
      <c r="AX1611" s="257"/>
      <c r="AY1611" s="223"/>
      <c r="AZ1611" s="458">
        <f t="shared" si="481"/>
        <v>4.49</v>
      </c>
      <c r="BA1611" s="86">
        <f t="shared" si="457"/>
        <v>7408.5</v>
      </c>
      <c r="BB1611"/>
      <c r="BC1611" s="465"/>
      <c r="BD1611" s="253">
        <v>4.49</v>
      </c>
      <c r="BE1611" s="66">
        <f t="shared" si="458"/>
        <v>1650</v>
      </c>
      <c r="BF1611" s="85">
        <f t="shared" si="459"/>
        <v>7408.5</v>
      </c>
      <c r="BG1611"/>
      <c r="BH1611"/>
      <c r="BI1611"/>
      <c r="BJ1611"/>
      <c r="BK1611"/>
      <c r="BL1611"/>
      <c r="BM1611"/>
      <c r="BN1611"/>
      <c r="BO1611"/>
      <c r="BP1611"/>
      <c r="BQ1611"/>
      <c r="BR1611"/>
      <c r="BS1611"/>
      <c r="BT1611"/>
      <c r="BU1611"/>
      <c r="BV1611"/>
      <c r="BW1611"/>
      <c r="BX1611"/>
      <c r="BY1611"/>
      <c r="BZ1611"/>
      <c r="CA1611"/>
      <c r="CB1611"/>
      <c r="CC1611"/>
      <c r="CD1611"/>
      <c r="CE1611"/>
      <c r="CF1611"/>
      <c r="CG1611"/>
      <c r="CH1611"/>
      <c r="CI1611"/>
      <c r="CJ1611"/>
      <c r="CK1611"/>
      <c r="CL1611"/>
      <c r="CM1611"/>
      <c r="CN1611"/>
      <c r="CO1611"/>
      <c r="CP1611"/>
      <c r="CQ1611"/>
      <c r="CR1611"/>
      <c r="CS1611"/>
      <c r="CT1611"/>
      <c r="CU1611"/>
      <c r="CV1611"/>
      <c r="CW1611"/>
      <c r="CX1611"/>
      <c r="CY1611"/>
      <c r="CZ1611"/>
      <c r="DA1611"/>
      <c r="DB1611"/>
      <c r="DC1611"/>
      <c r="DD1611"/>
      <c r="DE1611"/>
      <c r="DF1611"/>
      <c r="DG1611"/>
      <c r="DH1611"/>
      <c r="DI1611"/>
      <c r="DJ1611"/>
      <c r="DK1611"/>
      <c r="DL1611"/>
      <c r="DM1611"/>
      <c r="DN1611"/>
      <c r="DO1611"/>
      <c r="DP1611"/>
      <c r="DQ1611"/>
      <c r="DR1611"/>
      <c r="DS1611"/>
      <c r="DT1611"/>
      <c r="DU1611"/>
      <c r="DV1611"/>
      <c r="DW1611"/>
      <c r="DX1611"/>
      <c r="DY1611"/>
      <c r="DZ1611"/>
      <c r="EA1611"/>
      <c r="EB1611"/>
    </row>
    <row r="1612" spans="1:132" x14ac:dyDescent="0.25">
      <c r="A1612" s="270"/>
      <c r="B1612" s="302" t="s">
        <v>1310</v>
      </c>
      <c r="C1612" s="270"/>
      <c r="D1612" s="408"/>
      <c r="E1612" s="372"/>
      <c r="F1612" s="365"/>
      <c r="G1612" s="374"/>
      <c r="H1612" s="52"/>
      <c r="I1612" s="360"/>
      <c r="J1612" s="55"/>
      <c r="K1612" s="361"/>
      <c r="L1612" s="469"/>
      <c r="M1612" s="351"/>
      <c r="N1612" s="351"/>
      <c r="O1612" s="351"/>
      <c r="P1612" s="351"/>
      <c r="Q1612" s="351"/>
      <c r="R1612"/>
      <c r="S1612"/>
      <c r="T1612"/>
      <c r="U1612"/>
      <c r="V1612"/>
      <c r="W1612"/>
      <c r="X1612"/>
      <c r="Y1612"/>
      <c r="Z1612"/>
      <c r="AA1612" s="465"/>
      <c r="AB1612"/>
      <c r="AC1612"/>
      <c r="AD1612" s="465"/>
      <c r="AE1612"/>
      <c r="AF1612"/>
      <c r="AG1612" s="465"/>
      <c r="AH1612"/>
      <c r="AI1612"/>
      <c r="AJ1612" s="465"/>
      <c r="AK1612"/>
      <c r="AL1612"/>
      <c r="AM1612" s="465"/>
      <c r="AN1612"/>
      <c r="AO1612"/>
      <c r="AP1612" s="465"/>
      <c r="AQ1612"/>
      <c r="AR1612"/>
      <c r="AS1612" s="465"/>
      <c r="AT1612" s="495"/>
      <c r="AU1612"/>
      <c r="AV1612" s="465"/>
      <c r="AW1612" s="495"/>
      <c r="AX1612" s="495"/>
      <c r="AY1612" s="465"/>
      <c r="AZ1612" s="458">
        <f t="shared" si="481"/>
        <v>0</v>
      </c>
      <c r="BA1612" s="86">
        <f t="shared" si="457"/>
        <v>0</v>
      </c>
      <c r="BB1612"/>
      <c r="BC1612" s="465"/>
      <c r="BD1612" s="253">
        <v>0</v>
      </c>
      <c r="BE1612" s="66">
        <f t="shared" si="458"/>
        <v>0</v>
      </c>
      <c r="BF1612" s="85">
        <f t="shared" si="459"/>
        <v>0</v>
      </c>
      <c r="BG1612"/>
      <c r="BH1612"/>
      <c r="BI1612"/>
      <c r="BJ1612"/>
      <c r="BK1612"/>
      <c r="BL1612"/>
      <c r="BM1612"/>
      <c r="BN1612"/>
      <c r="BO1612"/>
      <c r="BP1612"/>
      <c r="BQ1612"/>
      <c r="BR1612"/>
      <c r="BS1612"/>
      <c r="BT1612"/>
      <c r="BU1612"/>
      <c r="BV1612"/>
      <c r="BW1612"/>
      <c r="BX1612"/>
      <c r="BY1612"/>
      <c r="BZ1612"/>
      <c r="CA1612"/>
      <c r="CB1612"/>
      <c r="CC1612"/>
      <c r="CD1612"/>
      <c r="CE1612"/>
      <c r="CF1612"/>
      <c r="CG1612"/>
      <c r="CH1612"/>
      <c r="CI1612"/>
      <c r="CJ1612"/>
      <c r="CK1612"/>
      <c r="CL1612"/>
      <c r="CM1612"/>
      <c r="CN1612"/>
      <c r="CO1612"/>
      <c r="CP1612"/>
      <c r="CQ1612"/>
      <c r="CR1612"/>
      <c r="CS1612"/>
      <c r="CT1612"/>
      <c r="CU1612"/>
      <c r="CV1612"/>
      <c r="CW1612"/>
      <c r="CX1612"/>
      <c r="CY1612"/>
      <c r="CZ1612"/>
      <c r="DA1612"/>
      <c r="DB1612"/>
      <c r="DC1612"/>
      <c r="DD1612"/>
      <c r="DE1612"/>
      <c r="DF1612"/>
      <c r="DG1612"/>
      <c r="DH1612"/>
      <c r="DI1612"/>
      <c r="DJ1612"/>
      <c r="DK1612"/>
      <c r="DL1612"/>
      <c r="DM1612"/>
      <c r="DN1612"/>
      <c r="DO1612"/>
      <c r="DP1612"/>
      <c r="DQ1612"/>
      <c r="DR1612"/>
      <c r="DS1612"/>
      <c r="DT1612"/>
      <c r="DU1612"/>
      <c r="DV1612"/>
      <c r="DW1612"/>
      <c r="DX1612"/>
      <c r="DY1612"/>
      <c r="DZ1612"/>
      <c r="EA1612"/>
      <c r="EB1612"/>
    </row>
    <row r="1613" spans="1:132" ht="89.25" x14ac:dyDescent="0.25">
      <c r="A1613" s="274" t="s">
        <v>1311</v>
      </c>
      <c r="B1613" s="275" t="s">
        <v>1312</v>
      </c>
      <c r="C1613" s="270"/>
      <c r="D1613" s="402"/>
      <c r="E1613" s="365"/>
      <c r="F1613" s="365"/>
      <c r="G1613" s="374"/>
      <c r="H1613" s="52"/>
      <c r="I1613" s="360"/>
      <c r="J1613" s="55"/>
      <c r="K1613" s="361"/>
      <c r="L1613" s="469"/>
      <c r="M1613" s="351"/>
      <c r="N1613" s="351"/>
      <c r="O1613" s="351"/>
      <c r="P1613" s="351"/>
      <c r="Q1613" s="351"/>
      <c r="R1613"/>
      <c r="S1613"/>
      <c r="T1613"/>
      <c r="U1613"/>
      <c r="V1613"/>
      <c r="W1613"/>
      <c r="X1613"/>
      <c r="Y1613"/>
      <c r="Z1613"/>
      <c r="AA1613" s="465"/>
      <c r="AB1613"/>
      <c r="AC1613"/>
      <c r="AD1613" s="465"/>
      <c r="AE1613"/>
      <c r="AF1613"/>
      <c r="AG1613" s="465"/>
      <c r="AH1613"/>
      <c r="AI1613"/>
      <c r="AJ1613" s="465"/>
      <c r="AK1613"/>
      <c r="AL1613"/>
      <c r="AM1613" s="465"/>
      <c r="AN1613"/>
      <c r="AO1613"/>
      <c r="AP1613" s="465"/>
      <c r="AQ1613"/>
      <c r="AR1613"/>
      <c r="AS1613" s="465"/>
      <c r="AT1613" s="495"/>
      <c r="AU1613"/>
      <c r="AV1613" s="465"/>
      <c r="AW1613" s="495"/>
      <c r="AX1613" s="495"/>
      <c r="AY1613" s="465"/>
      <c r="AZ1613" s="458">
        <f t="shared" si="481"/>
        <v>0</v>
      </c>
      <c r="BA1613" s="86">
        <f t="shared" si="457"/>
        <v>0</v>
      </c>
      <c r="BB1613"/>
      <c r="BC1613" s="465"/>
      <c r="BD1613" s="253">
        <v>0</v>
      </c>
      <c r="BE1613" s="66">
        <f t="shared" si="458"/>
        <v>0</v>
      </c>
      <c r="BF1613" s="85">
        <f t="shared" si="459"/>
        <v>0</v>
      </c>
      <c r="BG1613"/>
      <c r="BH1613"/>
      <c r="BI1613"/>
      <c r="BJ1613"/>
      <c r="BK1613"/>
      <c r="BL1613"/>
      <c r="BM1613"/>
      <c r="BN1613"/>
      <c r="BO1613"/>
      <c r="BP1613"/>
      <c r="BQ1613"/>
      <c r="BR1613"/>
      <c r="BS1613"/>
      <c r="BT1613"/>
      <c r="BU1613"/>
      <c r="BV1613"/>
      <c r="BW1613"/>
      <c r="BX1613"/>
      <c r="BY1613"/>
      <c r="BZ1613"/>
      <c r="CA1613"/>
      <c r="CB1613"/>
      <c r="CC1613"/>
      <c r="CD1613"/>
      <c r="CE1613"/>
      <c r="CF1613"/>
      <c r="CG1613"/>
      <c r="CH1613"/>
      <c r="CI1613"/>
      <c r="CJ1613"/>
      <c r="CK1613"/>
      <c r="CL1613"/>
      <c r="CM1613"/>
      <c r="CN1613"/>
      <c r="CO1613"/>
      <c r="CP1613"/>
      <c r="CQ1613"/>
      <c r="CR1613"/>
      <c r="CS1613"/>
      <c r="CT1613"/>
      <c r="CU1613"/>
      <c r="CV1613"/>
      <c r="CW1613"/>
      <c r="CX1613"/>
      <c r="CY1613"/>
      <c r="CZ1613"/>
      <c r="DA1613"/>
      <c r="DB1613"/>
      <c r="DC1613"/>
      <c r="DD1613"/>
      <c r="DE1613"/>
      <c r="DF1613"/>
      <c r="DG1613"/>
      <c r="DH1613"/>
      <c r="DI1613"/>
      <c r="DJ1613"/>
      <c r="DK1613"/>
      <c r="DL1613"/>
      <c r="DM1613"/>
      <c r="DN1613"/>
      <c r="DO1613"/>
      <c r="DP1613"/>
      <c r="DQ1613"/>
      <c r="DR1613"/>
      <c r="DS1613"/>
      <c r="DT1613"/>
      <c r="DU1613"/>
      <c r="DV1613"/>
      <c r="DW1613"/>
      <c r="DX1613"/>
      <c r="DY1613"/>
      <c r="DZ1613"/>
      <c r="EA1613"/>
      <c r="EB1613"/>
    </row>
    <row r="1614" spans="1:132" x14ac:dyDescent="0.25">
      <c r="A1614" s="270"/>
      <c r="B1614" s="306" t="s">
        <v>1293</v>
      </c>
      <c r="C1614" s="270" t="s">
        <v>1425</v>
      </c>
      <c r="D1614" s="408"/>
      <c r="E1614" s="372">
        <v>1650</v>
      </c>
      <c r="F1614" s="365">
        <f>D1614*E1614</f>
        <v>0</v>
      </c>
      <c r="G1614" s="374">
        <v>5.0999999999999996</v>
      </c>
      <c r="H1614" s="52">
        <f t="shared" ref="H1614" si="520">G1614*E1614</f>
        <v>8415</v>
      </c>
      <c r="I1614" s="360"/>
      <c r="J1614" s="55">
        <f t="shared" ref="J1614" si="521">I1614*E1614</f>
        <v>0</v>
      </c>
      <c r="K1614" s="361">
        <f t="shared" ref="K1614" si="522">D1614+G1614-I1614</f>
        <v>5.0999999999999996</v>
      </c>
      <c r="L1614" s="469">
        <f t="shared" ref="L1614" si="523">K1614*E1614</f>
        <v>8415</v>
      </c>
      <c r="M1614" s="351"/>
      <c r="N1614" s="351"/>
      <c r="O1614" s="351"/>
      <c r="P1614" s="351"/>
      <c r="Q1614" s="351"/>
      <c r="R1614"/>
      <c r="S1614"/>
      <c r="T1614"/>
      <c r="U1614"/>
      <c r="V1614"/>
      <c r="W1614"/>
      <c r="X1614"/>
      <c r="Y1614"/>
      <c r="Z1614"/>
      <c r="AA1614" s="465"/>
      <c r="AB1614"/>
      <c r="AC1614"/>
      <c r="AD1614" s="465"/>
      <c r="AE1614"/>
      <c r="AF1614"/>
      <c r="AG1614" s="465"/>
      <c r="AH1614"/>
      <c r="AI1614"/>
      <c r="AJ1614" s="465"/>
      <c r="AK1614"/>
      <c r="AL1614"/>
      <c r="AM1614" s="465"/>
      <c r="AN1614"/>
      <c r="AO1614"/>
      <c r="AP1614" s="465"/>
      <c r="AQ1614"/>
      <c r="AR1614"/>
      <c r="AS1614" s="465"/>
      <c r="AT1614" s="257">
        <v>0.55000000000000004</v>
      </c>
      <c r="AU1614" s="222">
        <f t="shared" ref="AU1614" si="524">E1614</f>
        <v>1650</v>
      </c>
      <c r="AV1614" s="223">
        <f t="shared" ref="AV1614" si="525">AT1614*AU1614</f>
        <v>907.50000000000011</v>
      </c>
      <c r="AW1614" s="257"/>
      <c r="AX1614" s="257"/>
      <c r="AY1614" s="223"/>
      <c r="AZ1614" s="458">
        <f t="shared" si="481"/>
        <v>0.55000000000000004</v>
      </c>
      <c r="BA1614" s="86">
        <f t="shared" si="457"/>
        <v>907.50000000000011</v>
      </c>
      <c r="BB1614"/>
      <c r="BC1614" s="465"/>
      <c r="BD1614" s="253">
        <v>0.55000000000000004</v>
      </c>
      <c r="BE1614" s="66">
        <f t="shared" si="458"/>
        <v>1650</v>
      </c>
      <c r="BF1614" s="85">
        <f t="shared" si="459"/>
        <v>907.50000000000011</v>
      </c>
      <c r="BG1614"/>
      <c r="BH1614"/>
      <c r="BI1614"/>
      <c r="BJ1614"/>
      <c r="BK1614"/>
      <c r="BL1614"/>
      <c r="BM1614"/>
      <c r="BN1614"/>
      <c r="BO1614"/>
      <c r="BP1614"/>
      <c r="BQ1614"/>
      <c r="BR1614"/>
      <c r="BS1614"/>
      <c r="BT1614"/>
      <c r="BU1614"/>
      <c r="BV1614"/>
      <c r="BW1614"/>
      <c r="BX1614"/>
      <c r="BY1614"/>
      <c r="BZ1614"/>
      <c r="CA1614"/>
      <c r="CB1614"/>
      <c r="CC1614"/>
      <c r="CD1614"/>
      <c r="CE1614"/>
      <c r="CF1614"/>
      <c r="CG1614"/>
      <c r="CH1614"/>
      <c r="CI1614"/>
      <c r="CJ1614"/>
      <c r="CK1614"/>
      <c r="CL1614"/>
      <c r="CM1614"/>
      <c r="CN1614"/>
      <c r="CO1614"/>
      <c r="CP1614"/>
      <c r="CQ1614"/>
      <c r="CR1614"/>
      <c r="CS1614"/>
      <c r="CT1614"/>
      <c r="CU1614"/>
      <c r="CV1614"/>
      <c r="CW1614"/>
      <c r="CX1614"/>
      <c r="CY1614"/>
      <c r="CZ1614"/>
      <c r="DA1614"/>
      <c r="DB1614"/>
      <c r="DC1614"/>
      <c r="DD1614"/>
      <c r="DE1614"/>
      <c r="DF1614"/>
      <c r="DG1614"/>
      <c r="DH1614"/>
      <c r="DI1614"/>
      <c r="DJ1614"/>
      <c r="DK1614"/>
      <c r="DL1614"/>
      <c r="DM1614"/>
      <c r="DN1614"/>
      <c r="DO1614"/>
      <c r="DP1614"/>
      <c r="DQ1614"/>
      <c r="DR1614"/>
      <c r="DS1614"/>
      <c r="DT1614"/>
      <c r="DU1614"/>
      <c r="DV1614"/>
      <c r="DW1614"/>
      <c r="DX1614"/>
      <c r="DY1614"/>
      <c r="DZ1614"/>
      <c r="EA1614"/>
      <c r="EB1614"/>
    </row>
    <row r="1615" spans="1:132" x14ac:dyDescent="0.25">
      <c r="A1615" s="270"/>
      <c r="B1615" s="302" t="s">
        <v>1313</v>
      </c>
      <c r="C1615" s="270"/>
      <c r="D1615" s="408"/>
      <c r="E1615" s="372"/>
      <c r="F1615" s="365"/>
      <c r="G1615" s="374"/>
      <c r="H1615" s="52"/>
      <c r="I1615" s="360"/>
      <c r="J1615" s="55"/>
      <c r="K1615" s="361"/>
      <c r="L1615" s="469"/>
      <c r="M1615" s="351"/>
      <c r="N1615" s="351"/>
      <c r="O1615" s="351"/>
      <c r="P1615" s="351"/>
      <c r="Q1615" s="351"/>
      <c r="R1615"/>
      <c r="S1615"/>
      <c r="T1615"/>
      <c r="U1615"/>
      <c r="V1615"/>
      <c r="W1615"/>
      <c r="X1615"/>
      <c r="Y1615"/>
      <c r="Z1615"/>
      <c r="AA1615" s="465"/>
      <c r="AB1615"/>
      <c r="AC1615"/>
      <c r="AD1615" s="465"/>
      <c r="AE1615"/>
      <c r="AF1615"/>
      <c r="AG1615" s="465"/>
      <c r="AH1615"/>
      <c r="AI1615"/>
      <c r="AJ1615" s="465"/>
      <c r="AK1615"/>
      <c r="AL1615"/>
      <c r="AM1615" s="465"/>
      <c r="AN1615"/>
      <c r="AO1615"/>
      <c r="AP1615" s="465"/>
      <c r="AQ1615"/>
      <c r="AR1615"/>
      <c r="AS1615" s="465"/>
      <c r="AT1615" s="495"/>
      <c r="AU1615"/>
      <c r="AV1615" s="465"/>
      <c r="AW1615" s="495"/>
      <c r="AX1615" s="495"/>
      <c r="AY1615" s="465"/>
      <c r="AZ1615" s="458">
        <f t="shared" si="481"/>
        <v>0</v>
      </c>
      <c r="BA1615" s="86">
        <f t="shared" si="457"/>
        <v>0</v>
      </c>
      <c r="BB1615"/>
      <c r="BC1615" s="465"/>
      <c r="BD1615" s="253">
        <v>0</v>
      </c>
      <c r="BE1615" s="66">
        <f t="shared" si="458"/>
        <v>0</v>
      </c>
      <c r="BF1615" s="85">
        <f t="shared" si="459"/>
        <v>0</v>
      </c>
      <c r="BG1615"/>
      <c r="BH1615"/>
      <c r="BI1615"/>
      <c r="BJ1615"/>
      <c r="BK1615"/>
      <c r="BL1615"/>
      <c r="BM1615"/>
      <c r="BN1615"/>
      <c r="BO1615"/>
      <c r="BP1615"/>
      <c r="BQ1615"/>
      <c r="BR1615"/>
      <c r="BS1615"/>
      <c r="BT1615"/>
      <c r="BU1615"/>
      <c r="BV1615"/>
      <c r="BW1615"/>
      <c r="BX1615"/>
      <c r="BY1615"/>
      <c r="BZ1615"/>
      <c r="CA1615"/>
      <c r="CB1615"/>
      <c r="CC1615"/>
      <c r="CD1615"/>
      <c r="CE1615"/>
      <c r="CF1615"/>
      <c r="CG1615"/>
      <c r="CH1615"/>
      <c r="CI1615"/>
      <c r="CJ1615"/>
      <c r="CK1615"/>
      <c r="CL1615"/>
      <c r="CM1615"/>
      <c r="CN1615"/>
      <c r="CO1615"/>
      <c r="CP1615"/>
      <c r="CQ1615"/>
      <c r="CR1615"/>
      <c r="CS1615"/>
      <c r="CT1615"/>
      <c r="CU1615"/>
      <c r="CV1615"/>
      <c r="CW1615"/>
      <c r="CX1615"/>
      <c r="CY1615"/>
      <c r="CZ1615"/>
      <c r="DA1615"/>
      <c r="DB1615"/>
      <c r="DC1615"/>
      <c r="DD1615"/>
      <c r="DE1615"/>
      <c r="DF1615"/>
      <c r="DG1615"/>
      <c r="DH1615"/>
      <c r="DI1615"/>
      <c r="DJ1615"/>
      <c r="DK1615"/>
      <c r="DL1615"/>
      <c r="DM1615"/>
      <c r="DN1615"/>
      <c r="DO1615"/>
      <c r="DP1615"/>
      <c r="DQ1615"/>
      <c r="DR1615"/>
      <c r="DS1615"/>
      <c r="DT1615"/>
      <c r="DU1615"/>
      <c r="DV1615"/>
      <c r="DW1615"/>
      <c r="DX1615"/>
      <c r="DY1615"/>
      <c r="DZ1615"/>
      <c r="EA1615"/>
      <c r="EB1615"/>
    </row>
    <row r="1616" spans="1:132" x14ac:dyDescent="0.25">
      <c r="A1616" s="307" t="str">
        <f>A1604</f>
        <v>III.2.</v>
      </c>
      <c r="B1616" s="308" t="str">
        <f>B1604&amp;" ukupno:"</f>
        <v>Betonski radovi ukupno:</v>
      </c>
      <c r="C1616" s="270"/>
      <c r="D1616" s="402"/>
      <c r="E1616" s="365"/>
      <c r="F1616" s="405">
        <f>SUM(F1605:F1614)</f>
        <v>0</v>
      </c>
      <c r="G1616" s="374"/>
      <c r="H1616" s="52">
        <f>SUM(H1605:H1614)</f>
        <v>19245</v>
      </c>
      <c r="I1616" s="360"/>
      <c r="J1616" s="55">
        <f>SUM(J1605:J1614)</f>
        <v>0</v>
      </c>
      <c r="K1616" s="361"/>
      <c r="L1616" s="469">
        <f>SUM(L1605:L1614)</f>
        <v>19245</v>
      </c>
      <c r="M1616" s="351"/>
      <c r="N1616" s="351"/>
      <c r="O1616" s="351"/>
      <c r="P1616" s="351"/>
      <c r="Q1616" s="351"/>
      <c r="R1616"/>
      <c r="S1616"/>
      <c r="T1616"/>
      <c r="U1616"/>
      <c r="V1616"/>
      <c r="W1616"/>
      <c r="X1616"/>
      <c r="Y1616"/>
      <c r="Z1616"/>
      <c r="AA1616" s="465"/>
      <c r="AB1616"/>
      <c r="AC1616"/>
      <c r="AD1616" s="465"/>
      <c r="AE1616"/>
      <c r="AF1616"/>
      <c r="AG1616" s="465"/>
      <c r="AH1616"/>
      <c r="AI1616"/>
      <c r="AJ1616" s="465"/>
      <c r="AK1616"/>
      <c r="AL1616"/>
      <c r="AM1616" s="465"/>
      <c r="AN1616"/>
      <c r="AO1616"/>
      <c r="AP1616" s="465"/>
      <c r="AQ1616"/>
      <c r="AR1616"/>
      <c r="AS1616" s="465"/>
      <c r="AT1616" s="495"/>
      <c r="AU1616"/>
      <c r="AV1616" s="469">
        <f>SUM(AV1605:AV1614)</f>
        <v>10611</v>
      </c>
      <c r="AW1616" s="499"/>
      <c r="AX1616" s="499"/>
      <c r="AY1616" s="513"/>
      <c r="AZ1616" s="458">
        <f t="shared" si="481"/>
        <v>0</v>
      </c>
      <c r="BA1616" s="469">
        <f>SUM(BA1605:BA1614)</f>
        <v>10611</v>
      </c>
      <c r="BB1616"/>
      <c r="BC1616" s="465"/>
      <c r="BD1616" s="253">
        <v>0</v>
      </c>
      <c r="BE1616" s="66">
        <f t="shared" si="458"/>
        <v>0</v>
      </c>
      <c r="BF1616" s="469">
        <f>SUM(BF1605:BF1614)</f>
        <v>10611</v>
      </c>
      <c r="BG1616"/>
      <c r="BH1616"/>
      <c r="BI1616"/>
      <c r="BJ1616"/>
      <c r="BK1616"/>
      <c r="BL1616"/>
      <c r="BM1616"/>
      <c r="BN1616"/>
      <c r="BO1616"/>
      <c r="BP1616"/>
      <c r="BQ1616"/>
      <c r="BR1616"/>
      <c r="BS1616"/>
      <c r="BT1616"/>
      <c r="BU1616"/>
      <c r="BV1616"/>
      <c r="BW1616"/>
      <c r="BX1616"/>
      <c r="BY1616"/>
      <c r="BZ1616"/>
      <c r="CA1616"/>
      <c r="CB1616"/>
      <c r="CC1616"/>
      <c r="CD1616"/>
      <c r="CE1616"/>
      <c r="CF1616"/>
      <c r="CG1616"/>
      <c r="CH1616"/>
      <c r="CI1616"/>
      <c r="CJ1616"/>
      <c r="CK1616"/>
      <c r="CL1616"/>
      <c r="CM1616"/>
      <c r="CN1616"/>
      <c r="CO1616"/>
      <c r="CP1616"/>
      <c r="CQ1616"/>
      <c r="CR1616"/>
      <c r="CS1616"/>
      <c r="CT1616"/>
      <c r="CU1616"/>
      <c r="CV1616"/>
      <c r="CW1616"/>
      <c r="CX1616"/>
      <c r="CY1616"/>
      <c r="CZ1616"/>
      <c r="DA1616"/>
      <c r="DB1616"/>
      <c r="DC1616"/>
      <c r="DD1616"/>
      <c r="DE1616"/>
      <c r="DF1616"/>
      <c r="DG1616"/>
      <c r="DH1616"/>
      <c r="DI1616"/>
      <c r="DJ1616"/>
      <c r="DK1616"/>
      <c r="DL1616"/>
      <c r="DM1616"/>
      <c r="DN1616"/>
      <c r="DO1616"/>
      <c r="DP1616"/>
      <c r="DQ1616"/>
      <c r="DR1616"/>
      <c r="DS1616"/>
      <c r="DT1616"/>
      <c r="DU1616"/>
      <c r="DV1616"/>
      <c r="DW1616"/>
      <c r="DX1616"/>
      <c r="DY1616"/>
      <c r="DZ1616"/>
      <c r="EA1616"/>
      <c r="EB1616"/>
    </row>
    <row r="1617" spans="1:132" x14ac:dyDescent="0.25">
      <c r="A1617" s="307"/>
      <c r="B1617" s="308"/>
      <c r="C1617" s="270"/>
      <c r="D1617" s="402"/>
      <c r="E1617" s="365"/>
      <c r="F1617" s="405"/>
      <c r="G1617" s="374"/>
      <c r="H1617" s="52"/>
      <c r="I1617" s="360"/>
      <c r="J1617" s="55"/>
      <c r="K1617" s="361"/>
      <c r="L1617" s="469"/>
      <c r="M1617" s="351"/>
      <c r="N1617" s="351"/>
      <c r="O1617" s="351"/>
      <c r="P1617" s="351"/>
      <c r="Q1617" s="351"/>
      <c r="R1617"/>
      <c r="S1617"/>
      <c r="T1617"/>
      <c r="U1617"/>
      <c r="V1617"/>
      <c r="W1617"/>
      <c r="X1617"/>
      <c r="Y1617"/>
      <c r="Z1617"/>
      <c r="AA1617" s="465"/>
      <c r="AB1617"/>
      <c r="AC1617"/>
      <c r="AD1617" s="465"/>
      <c r="AE1617"/>
      <c r="AF1617"/>
      <c r="AG1617" s="465"/>
      <c r="AH1617"/>
      <c r="AI1617"/>
      <c r="AJ1617" s="465"/>
      <c r="AK1617"/>
      <c r="AL1617"/>
      <c r="AM1617" s="465"/>
      <c r="AN1617"/>
      <c r="AO1617"/>
      <c r="AP1617" s="465"/>
      <c r="AQ1617"/>
      <c r="AR1617"/>
      <c r="AS1617" s="465"/>
      <c r="AT1617" s="495"/>
      <c r="AU1617"/>
      <c r="AV1617" s="465"/>
      <c r="AW1617" s="495"/>
      <c r="AX1617" s="495"/>
      <c r="AY1617" s="465"/>
      <c r="AZ1617" s="458">
        <f t="shared" si="481"/>
        <v>0</v>
      </c>
      <c r="BA1617" s="86">
        <f t="shared" si="457"/>
        <v>0</v>
      </c>
      <c r="BB1617"/>
      <c r="BC1617" s="465"/>
      <c r="BD1617" s="253">
        <v>0</v>
      </c>
      <c r="BE1617" s="66">
        <f t="shared" si="458"/>
        <v>0</v>
      </c>
      <c r="BF1617" s="85">
        <f t="shared" si="459"/>
        <v>0</v>
      </c>
      <c r="BG1617"/>
      <c r="BH1617"/>
      <c r="BI1617"/>
      <c r="BJ1617"/>
      <c r="BK1617"/>
      <c r="BL1617"/>
      <c r="BM1617"/>
      <c r="BN1617"/>
      <c r="BO1617"/>
      <c r="BP1617"/>
      <c r="BQ1617"/>
      <c r="BR1617"/>
      <c r="BS1617"/>
      <c r="BT1617"/>
      <c r="BU1617"/>
      <c r="BV1617"/>
      <c r="BW1617"/>
      <c r="BX1617"/>
      <c r="BY1617"/>
      <c r="BZ1617"/>
      <c r="CA1617"/>
      <c r="CB1617"/>
      <c r="CC1617"/>
      <c r="CD1617"/>
      <c r="CE1617"/>
      <c r="CF1617"/>
      <c r="CG1617"/>
      <c r="CH1617"/>
      <c r="CI1617"/>
      <c r="CJ1617"/>
      <c r="CK1617"/>
      <c r="CL1617"/>
      <c r="CM1617"/>
      <c r="CN1617"/>
      <c r="CO1617"/>
      <c r="CP1617"/>
      <c r="CQ1617"/>
      <c r="CR1617"/>
      <c r="CS1617"/>
      <c r="CT1617"/>
      <c r="CU1617"/>
      <c r="CV1617"/>
      <c r="CW1617"/>
      <c r="CX1617"/>
      <c r="CY1617"/>
      <c r="CZ1617"/>
      <c r="DA1617"/>
      <c r="DB1617"/>
      <c r="DC1617"/>
      <c r="DD1617"/>
      <c r="DE1617"/>
      <c r="DF1617"/>
      <c r="DG1617"/>
      <c r="DH1617"/>
      <c r="DI1617"/>
      <c r="DJ1617"/>
      <c r="DK1617"/>
      <c r="DL1617"/>
      <c r="DM1617"/>
      <c r="DN1617"/>
      <c r="DO1617"/>
      <c r="DP1617"/>
      <c r="DQ1617"/>
      <c r="DR1617"/>
      <c r="DS1617"/>
      <c r="DT1617"/>
      <c r="DU1617"/>
      <c r="DV1617"/>
      <c r="DW1617"/>
      <c r="DX1617"/>
      <c r="DY1617"/>
      <c r="DZ1617"/>
      <c r="EA1617"/>
      <c r="EB1617"/>
    </row>
    <row r="1618" spans="1:132" x14ac:dyDescent="0.25">
      <c r="A1618" s="305" t="s">
        <v>1314</v>
      </c>
      <c r="B1618" s="309" t="s">
        <v>1197</v>
      </c>
      <c r="C1618" s="270"/>
      <c r="D1618" s="402"/>
      <c r="E1618" s="365"/>
      <c r="F1618" s="365"/>
      <c r="G1618" s="374"/>
      <c r="H1618" s="52"/>
      <c r="I1618" s="360"/>
      <c r="J1618" s="55"/>
      <c r="K1618" s="361"/>
      <c r="L1618" s="469"/>
      <c r="M1618" s="351"/>
      <c r="N1618" s="351"/>
      <c r="O1618" s="351"/>
      <c r="P1618" s="351"/>
      <c r="Q1618" s="351"/>
      <c r="R1618"/>
      <c r="S1618"/>
      <c r="T1618"/>
      <c r="U1618"/>
      <c r="V1618"/>
      <c r="W1618"/>
      <c r="X1618"/>
      <c r="Y1618"/>
      <c r="Z1618"/>
      <c r="AA1618" s="465"/>
      <c r="AB1618"/>
      <c r="AC1618"/>
      <c r="AD1618" s="465"/>
      <c r="AE1618"/>
      <c r="AF1618"/>
      <c r="AG1618" s="465"/>
      <c r="AH1618"/>
      <c r="AI1618"/>
      <c r="AJ1618" s="465"/>
      <c r="AK1618"/>
      <c r="AL1618"/>
      <c r="AM1618" s="465"/>
      <c r="AN1618"/>
      <c r="AO1618"/>
      <c r="AP1618" s="465"/>
      <c r="AQ1618"/>
      <c r="AR1618"/>
      <c r="AS1618" s="465"/>
      <c r="AT1618" s="495"/>
      <c r="AU1618"/>
      <c r="AV1618" s="465"/>
      <c r="AW1618" s="495"/>
      <c r="AX1618" s="495"/>
      <c r="AY1618" s="465"/>
      <c r="AZ1618" s="458">
        <f t="shared" si="481"/>
        <v>0</v>
      </c>
      <c r="BA1618" s="86">
        <f t="shared" si="457"/>
        <v>0</v>
      </c>
      <c r="BB1618"/>
      <c r="BC1618" s="465"/>
      <c r="BD1618" s="253">
        <v>0</v>
      </c>
      <c r="BE1618" s="66">
        <f t="shared" si="458"/>
        <v>0</v>
      </c>
      <c r="BF1618" s="85">
        <f t="shared" si="459"/>
        <v>0</v>
      </c>
      <c r="BG1618"/>
      <c r="BH1618"/>
      <c r="BI1618"/>
      <c r="BJ1618"/>
      <c r="BK1618"/>
      <c r="BL1618"/>
      <c r="BM1618"/>
      <c r="BN1618"/>
      <c r="BO1618"/>
      <c r="BP1618"/>
      <c r="BQ1618"/>
      <c r="BR1618"/>
      <c r="BS1618"/>
      <c r="BT1618"/>
      <c r="BU1618"/>
      <c r="BV1618"/>
      <c r="BW1618"/>
      <c r="BX1618"/>
      <c r="BY1618"/>
      <c r="BZ1618"/>
      <c r="CA1618"/>
      <c r="CB1618"/>
      <c r="CC1618"/>
      <c r="CD1618"/>
      <c r="CE1618"/>
      <c r="CF1618"/>
      <c r="CG1618"/>
      <c r="CH1618"/>
      <c r="CI1618"/>
      <c r="CJ1618"/>
      <c r="CK1618"/>
      <c r="CL1618"/>
      <c r="CM1618"/>
      <c r="CN1618"/>
      <c r="CO1618"/>
      <c r="CP1618"/>
      <c r="CQ1618"/>
      <c r="CR1618"/>
      <c r="CS1618"/>
      <c r="CT1618"/>
      <c r="CU1618"/>
      <c r="CV1618"/>
      <c r="CW1618"/>
      <c r="CX1618"/>
      <c r="CY1618"/>
      <c r="CZ1618"/>
      <c r="DA1618"/>
      <c r="DB1618"/>
      <c r="DC1618"/>
      <c r="DD1618"/>
      <c r="DE1618"/>
      <c r="DF1618"/>
      <c r="DG1618"/>
      <c r="DH1618"/>
      <c r="DI1618"/>
      <c r="DJ1618"/>
      <c r="DK1618"/>
      <c r="DL1618"/>
      <c r="DM1618"/>
      <c r="DN1618"/>
      <c r="DO1618"/>
      <c r="DP1618"/>
      <c r="DQ1618"/>
      <c r="DR1618"/>
      <c r="DS1618"/>
      <c r="DT1618"/>
      <c r="DU1618"/>
      <c r="DV1618"/>
      <c r="DW1618"/>
      <c r="DX1618"/>
      <c r="DY1618"/>
      <c r="DZ1618"/>
      <c r="EA1618"/>
      <c r="EB1618"/>
    </row>
    <row r="1619" spans="1:132" x14ac:dyDescent="0.25">
      <c r="A1619" s="270"/>
      <c r="B1619" s="271"/>
      <c r="C1619" s="270"/>
      <c r="D1619" s="402"/>
      <c r="E1619" s="365"/>
      <c r="F1619" s="365"/>
      <c r="G1619" s="374"/>
      <c r="H1619" s="52"/>
      <c r="I1619" s="360"/>
      <c r="J1619" s="55"/>
      <c r="K1619" s="361"/>
      <c r="L1619" s="469"/>
      <c r="M1619" s="351"/>
      <c r="N1619" s="351"/>
      <c r="O1619" s="351"/>
      <c r="P1619" s="351"/>
      <c r="Q1619" s="351"/>
      <c r="R1619"/>
      <c r="S1619"/>
      <c r="T1619"/>
      <c r="U1619"/>
      <c r="V1619"/>
      <c r="W1619"/>
      <c r="X1619"/>
      <c r="Y1619"/>
      <c r="Z1619"/>
      <c r="AA1619" s="465"/>
      <c r="AB1619"/>
      <c r="AC1619"/>
      <c r="AD1619" s="465"/>
      <c r="AE1619"/>
      <c r="AF1619"/>
      <c r="AG1619" s="465"/>
      <c r="AH1619"/>
      <c r="AI1619"/>
      <c r="AJ1619" s="465"/>
      <c r="AK1619"/>
      <c r="AL1619"/>
      <c r="AM1619" s="465"/>
      <c r="AN1619"/>
      <c r="AO1619"/>
      <c r="AP1619" s="465"/>
      <c r="AQ1619"/>
      <c r="AR1619"/>
      <c r="AS1619" s="465"/>
      <c r="AT1619" s="495"/>
      <c r="AU1619"/>
      <c r="AV1619" s="465"/>
      <c r="AW1619" s="495"/>
      <c r="AX1619" s="495"/>
      <c r="AY1619" s="465"/>
      <c r="AZ1619" s="458">
        <f t="shared" si="481"/>
        <v>0</v>
      </c>
      <c r="BA1619" s="86">
        <f t="shared" si="457"/>
        <v>0</v>
      </c>
      <c r="BB1619"/>
      <c r="BC1619" s="465"/>
      <c r="BD1619" s="253">
        <v>0</v>
      </c>
      <c r="BE1619" s="66">
        <f t="shared" si="458"/>
        <v>0</v>
      </c>
      <c r="BF1619" s="85">
        <f t="shared" si="459"/>
        <v>0</v>
      </c>
      <c r="BG1619"/>
      <c r="BH1619"/>
      <c r="BI1619"/>
      <c r="BJ1619"/>
      <c r="BK1619"/>
      <c r="BL1619"/>
      <c r="BM1619"/>
      <c r="BN1619"/>
      <c r="BO1619"/>
      <c r="BP1619"/>
      <c r="BQ1619"/>
      <c r="BR1619"/>
      <c r="BS1619"/>
      <c r="BT1619"/>
      <c r="BU1619"/>
      <c r="BV1619"/>
      <c r="BW1619"/>
      <c r="BX1619"/>
      <c r="BY1619"/>
      <c r="BZ1619"/>
      <c r="CA1619"/>
      <c r="CB1619"/>
      <c r="CC1619"/>
      <c r="CD1619"/>
      <c r="CE1619"/>
      <c r="CF1619"/>
      <c r="CG1619"/>
      <c r="CH1619"/>
      <c r="CI1619"/>
      <c r="CJ1619"/>
      <c r="CK1619"/>
      <c r="CL1619"/>
      <c r="CM1619"/>
      <c r="CN1619"/>
      <c r="CO1619"/>
      <c r="CP1619"/>
      <c r="CQ1619"/>
      <c r="CR1619"/>
      <c r="CS1619"/>
      <c r="CT1619"/>
      <c r="CU1619"/>
      <c r="CV1619"/>
      <c r="CW1619"/>
      <c r="CX1619"/>
      <c r="CY1619"/>
      <c r="CZ1619"/>
      <c r="DA1619"/>
      <c r="DB1619"/>
      <c r="DC1619"/>
      <c r="DD1619"/>
      <c r="DE1619"/>
      <c r="DF1619"/>
      <c r="DG1619"/>
      <c r="DH1619"/>
      <c r="DI1619"/>
      <c r="DJ1619"/>
      <c r="DK1619"/>
      <c r="DL1619"/>
      <c r="DM1619"/>
      <c r="DN1619"/>
      <c r="DO1619"/>
      <c r="DP1619"/>
      <c r="DQ1619"/>
      <c r="DR1619"/>
      <c r="DS1619"/>
      <c r="DT1619"/>
      <c r="DU1619"/>
      <c r="DV1619"/>
      <c r="DW1619"/>
      <c r="DX1619"/>
      <c r="DY1619"/>
      <c r="DZ1619"/>
      <c r="EA1619"/>
      <c r="EB1619"/>
    </row>
    <row r="1620" spans="1:132" ht="51" x14ac:dyDescent="0.25">
      <c r="A1620" s="274" t="s">
        <v>1315</v>
      </c>
      <c r="B1620" s="275" t="s">
        <v>1316</v>
      </c>
      <c r="C1620" s="270"/>
      <c r="D1620" s="402"/>
      <c r="E1620" s="365"/>
      <c r="F1620" s="365"/>
      <c r="G1620" s="374"/>
      <c r="H1620" s="52"/>
      <c r="I1620" s="360"/>
      <c r="J1620" s="55"/>
      <c r="K1620" s="361"/>
      <c r="L1620" s="469"/>
      <c r="M1620" s="351"/>
      <c r="N1620" s="351"/>
      <c r="O1620" s="351"/>
      <c r="P1620" s="351"/>
      <c r="Q1620" s="351"/>
      <c r="R1620"/>
      <c r="S1620"/>
      <c r="T1620"/>
      <c r="U1620"/>
      <c r="V1620"/>
      <c r="W1620"/>
      <c r="X1620"/>
      <c r="Y1620"/>
      <c r="Z1620"/>
      <c r="AA1620" s="465"/>
      <c r="AB1620"/>
      <c r="AC1620"/>
      <c r="AD1620" s="465"/>
      <c r="AE1620"/>
      <c r="AF1620"/>
      <c r="AG1620" s="465"/>
      <c r="AH1620"/>
      <c r="AI1620"/>
      <c r="AJ1620" s="465"/>
      <c r="AK1620"/>
      <c r="AL1620"/>
      <c r="AM1620" s="465"/>
      <c r="AN1620"/>
      <c r="AO1620"/>
      <c r="AP1620" s="465"/>
      <c r="AQ1620"/>
      <c r="AR1620"/>
      <c r="AS1620" s="465"/>
      <c r="AT1620" s="495"/>
      <c r="AU1620"/>
      <c r="AV1620" s="465"/>
      <c r="AW1620" s="495"/>
      <c r="AX1620" s="495"/>
      <c r="AY1620" s="465"/>
      <c r="AZ1620" s="458">
        <f t="shared" si="481"/>
        <v>0</v>
      </c>
      <c r="BA1620" s="86">
        <f t="shared" si="457"/>
        <v>0</v>
      </c>
      <c r="BB1620"/>
      <c r="BC1620" s="465"/>
      <c r="BD1620" s="253">
        <v>0</v>
      </c>
      <c r="BE1620" s="66">
        <f t="shared" si="458"/>
        <v>0</v>
      </c>
      <c r="BF1620" s="85">
        <f t="shared" si="459"/>
        <v>0</v>
      </c>
      <c r="BG1620"/>
      <c r="BH1620"/>
      <c r="BI1620"/>
      <c r="BJ1620"/>
      <c r="BK1620"/>
      <c r="BL1620"/>
      <c r="BM1620"/>
      <c r="BN1620"/>
      <c r="BO1620"/>
      <c r="BP1620"/>
      <c r="BQ1620"/>
      <c r="BR1620"/>
      <c r="BS1620"/>
      <c r="BT1620"/>
      <c r="BU1620"/>
      <c r="BV1620"/>
      <c r="BW1620"/>
      <c r="BX1620"/>
      <c r="BY1620"/>
      <c r="BZ1620"/>
      <c r="CA1620"/>
      <c r="CB1620"/>
      <c r="CC1620"/>
      <c r="CD1620"/>
      <c r="CE1620"/>
      <c r="CF1620"/>
      <c r="CG1620"/>
      <c r="CH1620"/>
      <c r="CI1620"/>
      <c r="CJ1620"/>
      <c r="CK1620"/>
      <c r="CL1620"/>
      <c r="CM1620"/>
      <c r="CN1620"/>
      <c r="CO1620"/>
      <c r="CP1620"/>
      <c r="CQ1620"/>
      <c r="CR1620"/>
      <c r="CS1620"/>
      <c r="CT1620"/>
      <c r="CU1620"/>
      <c r="CV1620"/>
      <c r="CW1620"/>
      <c r="CX1620"/>
      <c r="CY1620"/>
      <c r="CZ1620"/>
      <c r="DA1620"/>
      <c r="DB1620"/>
      <c r="DC1620"/>
      <c r="DD1620"/>
      <c r="DE1620"/>
      <c r="DF1620"/>
      <c r="DG1620"/>
      <c r="DH1620"/>
      <c r="DI1620"/>
      <c r="DJ1620"/>
      <c r="DK1620"/>
      <c r="DL1620"/>
      <c r="DM1620"/>
      <c r="DN1620"/>
      <c r="DO1620"/>
      <c r="DP1620"/>
      <c r="DQ1620"/>
      <c r="DR1620"/>
      <c r="DS1620"/>
      <c r="DT1620"/>
      <c r="DU1620"/>
      <c r="DV1620"/>
      <c r="DW1620"/>
      <c r="DX1620"/>
      <c r="DY1620"/>
      <c r="DZ1620"/>
      <c r="EA1620"/>
      <c r="EB1620"/>
    </row>
    <row r="1621" spans="1:132" x14ac:dyDescent="0.25">
      <c r="A1621" s="274"/>
      <c r="B1621" s="306" t="s">
        <v>1297</v>
      </c>
      <c r="C1621" s="401" t="s">
        <v>278</v>
      </c>
      <c r="D1621" s="409"/>
      <c r="E1621" s="372">
        <v>8</v>
      </c>
      <c r="F1621" s="375">
        <f t="shared" ref="F1621:F1622" si="526">D1621*E1621</f>
        <v>0</v>
      </c>
      <c r="G1621" s="374">
        <v>535</v>
      </c>
      <c r="H1621" s="52">
        <f t="shared" ref="H1621:H1622" si="527">G1621*E1621</f>
        <v>4280</v>
      </c>
      <c r="I1621" s="360"/>
      <c r="J1621" s="55">
        <f t="shared" ref="J1621:J1622" si="528">I1621*E1621</f>
        <v>0</v>
      </c>
      <c r="K1621" s="361">
        <f t="shared" ref="K1621:K1622" si="529">D1621+G1621-I1621</f>
        <v>535</v>
      </c>
      <c r="L1621" s="469">
        <f t="shared" ref="L1621:L1622" si="530">K1621*E1621</f>
        <v>4280</v>
      </c>
      <c r="M1621" s="351"/>
      <c r="N1621" s="351"/>
      <c r="O1621" s="351"/>
      <c r="P1621" s="351"/>
      <c r="Q1621" s="351"/>
      <c r="R1621"/>
      <c r="S1621"/>
      <c r="T1621"/>
      <c r="U1621"/>
      <c r="V1621"/>
      <c r="W1621"/>
      <c r="X1621"/>
      <c r="Y1621"/>
      <c r="Z1621"/>
      <c r="AA1621" s="465"/>
      <c r="AB1621"/>
      <c r="AC1621"/>
      <c r="AD1621" s="465"/>
      <c r="AE1621"/>
      <c r="AF1621"/>
      <c r="AG1621" s="465"/>
      <c r="AH1621"/>
      <c r="AI1621"/>
      <c r="AJ1621" s="465"/>
      <c r="AK1621"/>
      <c r="AL1621"/>
      <c r="AM1621" s="465"/>
      <c r="AN1621"/>
      <c r="AO1621"/>
      <c r="AP1621" s="465"/>
      <c r="AQ1621"/>
      <c r="AR1621"/>
      <c r="AS1621" s="465"/>
      <c r="AT1621" s="257">
        <v>535</v>
      </c>
      <c r="AU1621" s="222">
        <f t="shared" ref="AU1621:AU1622" si="531">E1621</f>
        <v>8</v>
      </c>
      <c r="AV1621" s="223">
        <f t="shared" ref="AV1621:AV1622" si="532">AT1621*AU1621</f>
        <v>4280</v>
      </c>
      <c r="AW1621" s="257"/>
      <c r="AX1621" s="257"/>
      <c r="AY1621" s="223"/>
      <c r="AZ1621" s="458">
        <f t="shared" si="481"/>
        <v>535</v>
      </c>
      <c r="BA1621" s="86">
        <f t="shared" si="457"/>
        <v>4280</v>
      </c>
      <c r="BB1621"/>
      <c r="BC1621" s="465"/>
      <c r="BD1621" s="253">
        <v>535</v>
      </c>
      <c r="BE1621" s="66">
        <f t="shared" si="458"/>
        <v>8</v>
      </c>
      <c r="BF1621" s="85">
        <f t="shared" si="459"/>
        <v>4280</v>
      </c>
      <c r="BG1621"/>
      <c r="BH1621"/>
      <c r="BI1621"/>
      <c r="BJ1621"/>
      <c r="BK1621"/>
      <c r="BL1621"/>
      <c r="BM1621"/>
      <c r="BN1621"/>
      <c r="BO1621"/>
      <c r="BP1621"/>
      <c r="BQ1621"/>
      <c r="BR1621"/>
      <c r="BS1621"/>
      <c r="BT1621"/>
      <c r="BU1621"/>
      <c r="BV1621"/>
      <c r="BW1621"/>
      <c r="BX1621"/>
      <c r="BY1621"/>
      <c r="BZ1621"/>
      <c r="CA1621"/>
      <c r="CB1621"/>
      <c r="CC1621"/>
      <c r="CD1621"/>
      <c r="CE1621"/>
      <c r="CF1621"/>
      <c r="CG1621"/>
      <c r="CH1621"/>
      <c r="CI1621"/>
      <c r="CJ1621"/>
      <c r="CK1621"/>
      <c r="CL1621"/>
      <c r="CM1621"/>
      <c r="CN1621"/>
      <c r="CO1621"/>
      <c r="CP1621"/>
      <c r="CQ1621"/>
      <c r="CR1621"/>
      <c r="CS1621"/>
      <c r="CT1621"/>
      <c r="CU1621"/>
      <c r="CV1621"/>
      <c r="CW1621"/>
      <c r="CX1621"/>
      <c r="CY1621"/>
      <c r="CZ1621"/>
      <c r="DA1621"/>
      <c r="DB1621"/>
      <c r="DC1621"/>
      <c r="DD1621"/>
      <c r="DE1621"/>
      <c r="DF1621"/>
      <c r="DG1621"/>
      <c r="DH1621"/>
      <c r="DI1621"/>
      <c r="DJ1621"/>
      <c r="DK1621"/>
      <c r="DL1621"/>
      <c r="DM1621"/>
      <c r="DN1621"/>
      <c r="DO1621"/>
      <c r="DP1621"/>
      <c r="DQ1621"/>
      <c r="DR1621"/>
      <c r="DS1621"/>
      <c r="DT1621"/>
      <c r="DU1621"/>
      <c r="DV1621"/>
      <c r="DW1621"/>
      <c r="DX1621"/>
      <c r="DY1621"/>
      <c r="DZ1621"/>
      <c r="EA1621"/>
      <c r="EB1621"/>
    </row>
    <row r="1622" spans="1:132" x14ac:dyDescent="0.25">
      <c r="A1622" s="274"/>
      <c r="B1622" s="306" t="s">
        <v>1298</v>
      </c>
      <c r="C1622" s="401" t="s">
        <v>278</v>
      </c>
      <c r="D1622" s="409"/>
      <c r="E1622" s="372">
        <v>8</v>
      </c>
      <c r="F1622" s="375">
        <f t="shared" si="526"/>
        <v>0</v>
      </c>
      <c r="G1622" s="374">
        <v>678</v>
      </c>
      <c r="H1622" s="52">
        <f t="shared" si="527"/>
        <v>5424</v>
      </c>
      <c r="I1622" s="360"/>
      <c r="J1622" s="55">
        <f t="shared" si="528"/>
        <v>0</v>
      </c>
      <c r="K1622" s="361">
        <f t="shared" si="529"/>
        <v>678</v>
      </c>
      <c r="L1622" s="469">
        <f t="shared" si="530"/>
        <v>5424</v>
      </c>
      <c r="M1622" s="351"/>
      <c r="N1622" s="351"/>
      <c r="O1622" s="351"/>
      <c r="P1622" s="351"/>
      <c r="Q1622" s="351"/>
      <c r="R1622"/>
      <c r="S1622"/>
      <c r="T1622"/>
      <c r="U1622"/>
      <c r="V1622"/>
      <c r="W1622"/>
      <c r="X1622"/>
      <c r="Y1622"/>
      <c r="Z1622"/>
      <c r="AA1622" s="465"/>
      <c r="AB1622"/>
      <c r="AC1622"/>
      <c r="AD1622" s="465"/>
      <c r="AE1622"/>
      <c r="AF1622"/>
      <c r="AG1622" s="465"/>
      <c r="AH1622"/>
      <c r="AI1622"/>
      <c r="AJ1622" s="465"/>
      <c r="AK1622"/>
      <c r="AL1622"/>
      <c r="AM1622" s="465"/>
      <c r="AN1622"/>
      <c r="AO1622"/>
      <c r="AP1622" s="465"/>
      <c r="AQ1622"/>
      <c r="AR1622"/>
      <c r="AS1622" s="465"/>
      <c r="AT1622" s="257">
        <v>678</v>
      </c>
      <c r="AU1622" s="222">
        <f t="shared" si="531"/>
        <v>8</v>
      </c>
      <c r="AV1622" s="223">
        <f t="shared" si="532"/>
        <v>5424</v>
      </c>
      <c r="AW1622" s="257"/>
      <c r="AX1622" s="257"/>
      <c r="AY1622" s="223"/>
      <c r="AZ1622" s="458">
        <f t="shared" si="481"/>
        <v>678</v>
      </c>
      <c r="BA1622" s="86">
        <f t="shared" si="457"/>
        <v>5424</v>
      </c>
      <c r="BB1622"/>
      <c r="BC1622" s="465"/>
      <c r="BD1622" s="253">
        <v>678</v>
      </c>
      <c r="BE1622" s="66">
        <f t="shared" si="458"/>
        <v>8</v>
      </c>
      <c r="BF1622" s="85">
        <f t="shared" si="459"/>
        <v>5424</v>
      </c>
      <c r="BG1622"/>
      <c r="BH1622"/>
      <c r="BI1622"/>
      <c r="BJ1622"/>
      <c r="BK1622"/>
      <c r="BL1622"/>
      <c r="BM1622"/>
      <c r="BN1622"/>
      <c r="BO1622"/>
      <c r="BP1622"/>
      <c r="BQ1622"/>
      <c r="BR1622"/>
      <c r="BS1622"/>
      <c r="BT1622"/>
      <c r="BU1622"/>
      <c r="BV1622"/>
      <c r="BW1622"/>
      <c r="BX1622"/>
      <c r="BY1622"/>
      <c r="BZ1622"/>
      <c r="CA1622"/>
      <c r="CB1622"/>
      <c r="CC1622"/>
      <c r="CD1622"/>
      <c r="CE1622"/>
      <c r="CF1622"/>
      <c r="CG1622"/>
      <c r="CH1622"/>
      <c r="CI1622"/>
      <c r="CJ1622"/>
      <c r="CK1622"/>
      <c r="CL1622"/>
      <c r="CM1622"/>
      <c r="CN1622"/>
      <c r="CO1622"/>
      <c r="CP1622"/>
      <c r="CQ1622"/>
      <c r="CR1622"/>
      <c r="CS1622"/>
      <c r="CT1622"/>
      <c r="CU1622"/>
      <c r="CV1622"/>
      <c r="CW1622"/>
      <c r="CX1622"/>
      <c r="CY1622"/>
      <c r="CZ1622"/>
      <c r="DA1622"/>
      <c r="DB1622"/>
      <c r="DC1622"/>
      <c r="DD1622"/>
      <c r="DE1622"/>
      <c r="DF1622"/>
      <c r="DG1622"/>
      <c r="DH1622"/>
      <c r="DI1622"/>
      <c r="DJ1622"/>
      <c r="DK1622"/>
      <c r="DL1622"/>
      <c r="DM1622"/>
      <c r="DN1622"/>
      <c r="DO1622"/>
      <c r="DP1622"/>
      <c r="DQ1622"/>
      <c r="DR1622"/>
      <c r="DS1622"/>
      <c r="DT1622"/>
      <c r="DU1622"/>
      <c r="DV1622"/>
      <c r="DW1622"/>
      <c r="DX1622"/>
      <c r="DY1622"/>
      <c r="DZ1622"/>
      <c r="EA1622"/>
      <c r="EB1622"/>
    </row>
    <row r="1623" spans="1:132" x14ac:dyDescent="0.25">
      <c r="A1623" s="274"/>
      <c r="B1623" s="302" t="s">
        <v>1317</v>
      </c>
      <c r="C1623" s="406"/>
      <c r="D1623" s="402"/>
      <c r="E1623" s="410"/>
      <c r="F1623" s="410"/>
      <c r="G1623" s="374"/>
      <c r="H1623" s="52"/>
      <c r="I1623" s="360"/>
      <c r="J1623" s="55"/>
      <c r="K1623" s="361"/>
      <c r="L1623" s="469"/>
      <c r="M1623" s="351"/>
      <c r="N1623" s="351"/>
      <c r="O1623" s="351"/>
      <c r="P1623" s="351"/>
      <c r="Q1623" s="351"/>
      <c r="R1623"/>
      <c r="S1623"/>
      <c r="T1623"/>
      <c r="U1623"/>
      <c r="V1623"/>
      <c r="W1623"/>
      <c r="X1623"/>
      <c r="Y1623"/>
      <c r="Z1623"/>
      <c r="AA1623" s="465"/>
      <c r="AB1623"/>
      <c r="AC1623"/>
      <c r="AD1623" s="465"/>
      <c r="AE1623"/>
      <c r="AF1623"/>
      <c r="AG1623" s="465"/>
      <c r="AH1623"/>
      <c r="AI1623"/>
      <c r="AJ1623" s="465"/>
      <c r="AK1623"/>
      <c r="AL1623"/>
      <c r="AM1623" s="465"/>
      <c r="AN1623"/>
      <c r="AO1623"/>
      <c r="AP1623" s="465"/>
      <c r="AQ1623"/>
      <c r="AR1623"/>
      <c r="AS1623" s="465"/>
      <c r="AT1623" s="495"/>
      <c r="AU1623"/>
      <c r="AV1623" s="465"/>
      <c r="AW1623" s="495"/>
      <c r="AX1623" s="495"/>
      <c r="AY1623" s="465"/>
      <c r="AZ1623" s="458">
        <f t="shared" si="481"/>
        <v>0</v>
      </c>
      <c r="BA1623" s="86">
        <f t="shared" ref="BA1623:BA1686" si="533">AZ1623*E1623</f>
        <v>0</v>
      </c>
      <c r="BB1623"/>
      <c r="BC1623" s="465"/>
      <c r="BD1623" s="253">
        <v>0</v>
      </c>
      <c r="BE1623" s="66">
        <f t="shared" si="458"/>
        <v>0</v>
      </c>
      <c r="BF1623" s="85">
        <f t="shared" si="459"/>
        <v>0</v>
      </c>
      <c r="BG1623"/>
      <c r="BH1623"/>
      <c r="BI1623"/>
      <c r="BJ1623"/>
      <c r="BK1623"/>
      <c r="BL1623"/>
      <c r="BM1623"/>
      <c r="BN1623"/>
      <c r="BO1623"/>
      <c r="BP1623"/>
      <c r="BQ1623"/>
      <c r="BR1623"/>
      <c r="BS1623"/>
      <c r="BT1623"/>
      <c r="BU1623"/>
      <c r="BV1623"/>
      <c r="BW1623"/>
      <c r="BX1623"/>
      <c r="BY1623"/>
      <c r="BZ1623"/>
      <c r="CA1623"/>
      <c r="CB1623"/>
      <c r="CC1623"/>
      <c r="CD1623"/>
      <c r="CE1623"/>
      <c r="CF1623"/>
      <c r="CG1623"/>
      <c r="CH1623"/>
      <c r="CI1623"/>
      <c r="CJ1623"/>
      <c r="CK1623"/>
      <c r="CL1623"/>
      <c r="CM1623"/>
      <c r="CN1623"/>
      <c r="CO1623"/>
      <c r="CP1623"/>
      <c r="CQ1623"/>
      <c r="CR1623"/>
      <c r="CS1623"/>
      <c r="CT1623"/>
      <c r="CU1623"/>
      <c r="CV1623"/>
      <c r="CW1623"/>
      <c r="CX1623"/>
      <c r="CY1623"/>
      <c r="CZ1623"/>
      <c r="DA1623"/>
      <c r="DB1623"/>
      <c r="DC1623"/>
      <c r="DD1623"/>
      <c r="DE1623"/>
      <c r="DF1623"/>
      <c r="DG1623"/>
      <c r="DH1623"/>
      <c r="DI1623"/>
      <c r="DJ1623"/>
      <c r="DK1623"/>
      <c r="DL1623"/>
      <c r="DM1623"/>
      <c r="DN1623"/>
      <c r="DO1623"/>
      <c r="DP1623"/>
      <c r="DQ1623"/>
      <c r="DR1623"/>
      <c r="DS1623"/>
      <c r="DT1623"/>
      <c r="DU1623"/>
      <c r="DV1623"/>
      <c r="DW1623"/>
      <c r="DX1623"/>
      <c r="DY1623"/>
      <c r="DZ1623"/>
      <c r="EA1623"/>
      <c r="EB1623"/>
    </row>
    <row r="1624" spans="1:132" x14ac:dyDescent="0.25">
      <c r="A1624" s="307" t="str">
        <f>A1618</f>
        <v>III.3.</v>
      </c>
      <c r="B1624" s="310" t="str">
        <f>B1618&amp;" ukupno:"</f>
        <v>Armirački radovi ukupno:</v>
      </c>
      <c r="C1624" s="270"/>
      <c r="D1624" s="402"/>
      <c r="E1624" s="407"/>
      <c r="F1624" s="405">
        <f>SUM(F1621:F1623)</f>
        <v>0</v>
      </c>
      <c r="G1624" s="374"/>
      <c r="H1624" s="52"/>
      <c r="I1624" s="360"/>
      <c r="J1624" s="55">
        <f>SUM(J1621:J1623)</f>
        <v>0</v>
      </c>
      <c r="K1624" s="361"/>
      <c r="L1624" s="469">
        <f>SUM(L1621:L1623)</f>
        <v>9704</v>
      </c>
      <c r="M1624" s="351"/>
      <c r="N1624" s="351"/>
      <c r="O1624" s="351"/>
      <c r="P1624" s="351"/>
      <c r="Q1624" s="351"/>
      <c r="R1624"/>
      <c r="S1624"/>
      <c r="T1624"/>
      <c r="U1624"/>
      <c r="V1624"/>
      <c r="W1624"/>
      <c r="X1624"/>
      <c r="Y1624"/>
      <c r="Z1624"/>
      <c r="AA1624" s="465"/>
      <c r="AB1624"/>
      <c r="AC1624"/>
      <c r="AD1624" s="465"/>
      <c r="AE1624"/>
      <c r="AF1624"/>
      <c r="AG1624" s="465"/>
      <c r="AH1624"/>
      <c r="AI1624"/>
      <c r="AJ1624" s="465"/>
      <c r="AK1624"/>
      <c r="AL1624"/>
      <c r="AM1624" s="465"/>
      <c r="AN1624"/>
      <c r="AO1624"/>
      <c r="AP1624" s="465"/>
      <c r="AQ1624"/>
      <c r="AR1624"/>
      <c r="AS1624" s="465"/>
      <c r="AT1624" s="495"/>
      <c r="AU1624"/>
      <c r="AV1624" s="469">
        <f>SUM(AV1621:AV1623)</f>
        <v>9704</v>
      </c>
      <c r="AW1624" s="499"/>
      <c r="AX1624" s="499"/>
      <c r="AY1624" s="513"/>
      <c r="AZ1624" s="458">
        <f t="shared" si="481"/>
        <v>0</v>
      </c>
      <c r="BA1624" s="469">
        <f>SUM(BA1621:BA1623)</f>
        <v>9704</v>
      </c>
      <c r="BB1624"/>
      <c r="BC1624" s="465"/>
      <c r="BD1624" s="253">
        <v>0</v>
      </c>
      <c r="BE1624" s="66">
        <f t="shared" si="458"/>
        <v>0</v>
      </c>
      <c r="BF1624" s="469">
        <f>SUM(BF1621:BF1623)</f>
        <v>9704</v>
      </c>
      <c r="BG1624"/>
      <c r="BH1624"/>
      <c r="BI1624"/>
      <c r="BJ1624"/>
      <c r="BK1624"/>
      <c r="BL1624"/>
      <c r="BM1624"/>
      <c r="BN1624"/>
      <c r="BO1624"/>
      <c r="BP1624"/>
      <c r="BQ1624"/>
      <c r="BR1624"/>
      <c r="BS1624"/>
      <c r="BT1624"/>
      <c r="BU1624"/>
      <c r="BV1624"/>
      <c r="BW1624"/>
      <c r="BX1624"/>
      <c r="BY1624"/>
      <c r="BZ1624"/>
      <c r="CA1624"/>
      <c r="CB1624"/>
      <c r="CC1624"/>
      <c r="CD1624"/>
      <c r="CE1624"/>
      <c r="CF1624"/>
      <c r="CG1624"/>
      <c r="CH1624"/>
      <c r="CI1624"/>
      <c r="CJ1624"/>
      <c r="CK1624"/>
      <c r="CL1624"/>
      <c r="CM1624"/>
      <c r="CN1624"/>
      <c r="CO1624"/>
      <c r="CP1624"/>
      <c r="CQ1624"/>
      <c r="CR1624"/>
      <c r="CS1624"/>
      <c r="CT1624"/>
      <c r="CU1624"/>
      <c r="CV1624"/>
      <c r="CW1624"/>
      <c r="CX1624"/>
      <c r="CY1624"/>
      <c r="CZ1624"/>
      <c r="DA1624"/>
      <c r="DB1624"/>
      <c r="DC1624"/>
      <c r="DD1624"/>
      <c r="DE1624"/>
      <c r="DF1624"/>
      <c r="DG1624"/>
      <c r="DH1624"/>
      <c r="DI1624"/>
      <c r="DJ1624"/>
      <c r="DK1624"/>
      <c r="DL1624"/>
      <c r="DM1624"/>
      <c r="DN1624"/>
      <c r="DO1624"/>
      <c r="DP1624"/>
      <c r="DQ1624"/>
      <c r="DR1624"/>
      <c r="DS1624"/>
      <c r="DT1624"/>
      <c r="DU1624"/>
      <c r="DV1624"/>
      <c r="DW1624"/>
      <c r="DX1624"/>
      <c r="DY1624"/>
      <c r="DZ1624"/>
      <c r="EA1624"/>
      <c r="EB1624"/>
    </row>
    <row r="1625" spans="1:132" x14ac:dyDescent="0.25">
      <c r="A1625" s="307"/>
      <c r="B1625" s="310"/>
      <c r="C1625" s="270"/>
      <c r="D1625" s="402"/>
      <c r="E1625" s="407"/>
      <c r="F1625" s="405"/>
      <c r="G1625" s="374"/>
      <c r="H1625" s="52">
        <f>SUM(H1621:H1624)</f>
        <v>9704</v>
      </c>
      <c r="I1625" s="360"/>
      <c r="J1625" s="55"/>
      <c r="K1625" s="361"/>
      <c r="L1625" s="469"/>
      <c r="M1625" s="351"/>
      <c r="N1625" s="351"/>
      <c r="O1625" s="351"/>
      <c r="P1625" s="351"/>
      <c r="Q1625" s="351"/>
      <c r="R1625"/>
      <c r="S1625"/>
      <c r="T1625"/>
      <c r="U1625"/>
      <c r="V1625"/>
      <c r="W1625"/>
      <c r="X1625"/>
      <c r="Y1625"/>
      <c r="Z1625"/>
      <c r="AA1625" s="465"/>
      <c r="AB1625"/>
      <c r="AC1625"/>
      <c r="AD1625" s="465"/>
      <c r="AE1625"/>
      <c r="AF1625"/>
      <c r="AG1625" s="465"/>
      <c r="AH1625"/>
      <c r="AI1625"/>
      <c r="AJ1625" s="465"/>
      <c r="AK1625"/>
      <c r="AL1625"/>
      <c r="AM1625" s="465"/>
      <c r="AN1625"/>
      <c r="AO1625"/>
      <c r="AP1625" s="465"/>
      <c r="AQ1625"/>
      <c r="AR1625"/>
      <c r="AS1625" s="465"/>
      <c r="AT1625" s="495"/>
      <c r="AU1625"/>
      <c r="AV1625" s="465"/>
      <c r="AW1625" s="495"/>
      <c r="AX1625" s="495"/>
      <c r="AY1625" s="465"/>
      <c r="AZ1625" s="458">
        <f t="shared" si="481"/>
        <v>0</v>
      </c>
      <c r="BA1625" s="86">
        <f t="shared" si="533"/>
        <v>0</v>
      </c>
      <c r="BB1625"/>
      <c r="BC1625" s="465"/>
      <c r="BD1625" s="253">
        <v>0</v>
      </c>
      <c r="BE1625" s="66">
        <f t="shared" si="458"/>
        <v>0</v>
      </c>
      <c r="BF1625" s="85">
        <f t="shared" si="459"/>
        <v>0</v>
      </c>
      <c r="BG1625"/>
      <c r="BH1625"/>
      <c r="BI1625"/>
      <c r="BJ1625"/>
      <c r="BK1625"/>
      <c r="BL1625"/>
      <c r="BM1625"/>
      <c r="BN1625"/>
      <c r="BO1625"/>
      <c r="BP1625"/>
      <c r="BQ1625"/>
      <c r="BR1625"/>
      <c r="BS1625"/>
      <c r="BT1625"/>
      <c r="BU1625"/>
      <c r="BV1625"/>
      <c r="BW1625"/>
      <c r="BX1625"/>
      <c r="BY1625"/>
      <c r="BZ1625"/>
      <c r="CA1625"/>
      <c r="CB1625"/>
      <c r="CC1625"/>
      <c r="CD1625"/>
      <c r="CE1625"/>
      <c r="CF1625"/>
      <c r="CG1625"/>
      <c r="CH1625"/>
      <c r="CI1625"/>
      <c r="CJ1625"/>
      <c r="CK1625"/>
      <c r="CL1625"/>
      <c r="CM1625"/>
      <c r="CN1625"/>
      <c r="CO1625"/>
      <c r="CP1625"/>
      <c r="CQ1625"/>
      <c r="CR1625"/>
      <c r="CS1625"/>
      <c r="CT1625"/>
      <c r="CU1625"/>
      <c r="CV1625"/>
      <c r="CW1625"/>
      <c r="CX1625"/>
      <c r="CY1625"/>
      <c r="CZ1625"/>
      <c r="DA1625"/>
      <c r="DB1625"/>
      <c r="DC1625"/>
      <c r="DD1625"/>
      <c r="DE1625"/>
      <c r="DF1625"/>
      <c r="DG1625"/>
      <c r="DH1625"/>
      <c r="DI1625"/>
      <c r="DJ1625"/>
      <c r="DK1625"/>
      <c r="DL1625"/>
      <c r="DM1625"/>
      <c r="DN1625"/>
      <c r="DO1625"/>
      <c r="DP1625"/>
      <c r="DQ1625"/>
      <c r="DR1625"/>
      <c r="DS1625"/>
      <c r="DT1625"/>
      <c r="DU1625"/>
      <c r="DV1625"/>
      <c r="DW1625"/>
      <c r="DX1625"/>
      <c r="DY1625"/>
      <c r="DZ1625"/>
      <c r="EA1625"/>
      <c r="EB1625"/>
    </row>
    <row r="1626" spans="1:132" x14ac:dyDescent="0.25">
      <c r="A1626" s="305" t="s">
        <v>1318</v>
      </c>
      <c r="B1626" s="309" t="s">
        <v>1205</v>
      </c>
      <c r="C1626" s="270"/>
      <c r="D1626" s="402"/>
      <c r="E1626" s="407"/>
      <c r="F1626" s="405"/>
      <c r="G1626" s="374"/>
      <c r="H1626" s="52"/>
      <c r="I1626" s="360"/>
      <c r="J1626" s="55"/>
      <c r="K1626" s="361"/>
      <c r="L1626" s="469"/>
      <c r="M1626" s="351"/>
      <c r="N1626" s="351"/>
      <c r="O1626" s="351"/>
      <c r="P1626" s="351"/>
      <c r="Q1626" s="351"/>
      <c r="R1626"/>
      <c r="S1626"/>
      <c r="T1626"/>
      <c r="U1626"/>
      <c r="V1626"/>
      <c r="W1626"/>
      <c r="X1626"/>
      <c r="Y1626"/>
      <c r="Z1626"/>
      <c r="AA1626" s="465"/>
      <c r="AB1626"/>
      <c r="AC1626"/>
      <c r="AD1626" s="465"/>
      <c r="AE1626"/>
      <c r="AF1626"/>
      <c r="AG1626" s="465"/>
      <c r="AH1626"/>
      <c r="AI1626"/>
      <c r="AJ1626" s="465"/>
      <c r="AK1626"/>
      <c r="AL1626"/>
      <c r="AM1626" s="465"/>
      <c r="AN1626"/>
      <c r="AO1626"/>
      <c r="AP1626" s="465"/>
      <c r="AQ1626"/>
      <c r="AR1626"/>
      <c r="AS1626" s="465"/>
      <c r="AT1626" s="495"/>
      <c r="AU1626"/>
      <c r="AV1626" s="465"/>
      <c r="AW1626" s="495"/>
      <c r="AX1626" s="495"/>
      <c r="AY1626" s="465"/>
      <c r="AZ1626" s="458">
        <f t="shared" si="481"/>
        <v>0</v>
      </c>
      <c r="BA1626" s="86">
        <f t="shared" si="533"/>
        <v>0</v>
      </c>
      <c r="BB1626"/>
      <c r="BC1626" s="465"/>
      <c r="BD1626" s="253">
        <v>0</v>
      </c>
      <c r="BE1626" s="66">
        <f t="shared" ref="BE1626:BE1689" si="534">E1626</f>
        <v>0</v>
      </c>
      <c r="BF1626" s="85">
        <f t="shared" ref="BF1626:BF1689" si="535">BD1626*BE1626</f>
        <v>0</v>
      </c>
      <c r="BG1626"/>
      <c r="BH1626"/>
      <c r="BI1626"/>
      <c r="BJ1626"/>
      <c r="BK1626"/>
      <c r="BL1626"/>
      <c r="BM1626"/>
      <c r="BN1626"/>
      <c r="BO1626"/>
      <c r="BP1626"/>
      <c r="BQ1626"/>
      <c r="BR1626"/>
      <c r="BS1626"/>
      <c r="BT1626"/>
      <c r="BU1626"/>
      <c r="BV1626"/>
      <c r="BW1626"/>
      <c r="BX1626"/>
      <c r="BY1626"/>
      <c r="BZ1626"/>
      <c r="CA1626"/>
      <c r="CB1626"/>
      <c r="CC1626"/>
      <c r="CD1626"/>
      <c r="CE1626"/>
      <c r="CF1626"/>
      <c r="CG1626"/>
      <c r="CH1626"/>
      <c r="CI1626"/>
      <c r="CJ1626"/>
      <c r="CK1626"/>
      <c r="CL1626"/>
      <c r="CM1626"/>
      <c r="CN1626"/>
      <c r="CO1626"/>
      <c r="CP1626"/>
      <c r="CQ1626"/>
      <c r="CR1626"/>
      <c r="CS1626"/>
      <c r="CT1626"/>
      <c r="CU1626"/>
      <c r="CV1626"/>
      <c r="CW1626"/>
      <c r="CX1626"/>
      <c r="CY1626"/>
      <c r="CZ1626"/>
      <c r="DA1626"/>
      <c r="DB1626"/>
      <c r="DC1626"/>
      <c r="DD1626"/>
      <c r="DE1626"/>
      <c r="DF1626"/>
      <c r="DG1626"/>
      <c r="DH1626"/>
      <c r="DI1626"/>
      <c r="DJ1626"/>
      <c r="DK1626"/>
      <c r="DL1626"/>
      <c r="DM1626"/>
      <c r="DN1626"/>
      <c r="DO1626"/>
      <c r="DP1626"/>
      <c r="DQ1626"/>
      <c r="DR1626"/>
      <c r="DS1626"/>
      <c r="DT1626"/>
      <c r="DU1626"/>
      <c r="DV1626"/>
      <c r="DW1626"/>
      <c r="DX1626"/>
      <c r="DY1626"/>
      <c r="DZ1626"/>
      <c r="EA1626"/>
      <c r="EB1626"/>
    </row>
    <row r="1627" spans="1:132" x14ac:dyDescent="0.25">
      <c r="A1627" s="305"/>
      <c r="B1627" s="309"/>
      <c r="C1627" s="270"/>
      <c r="D1627" s="402"/>
      <c r="E1627" s="407"/>
      <c r="F1627" s="405"/>
      <c r="G1627" s="374"/>
      <c r="H1627" s="52"/>
      <c r="I1627" s="360"/>
      <c r="J1627" s="55"/>
      <c r="K1627" s="361"/>
      <c r="L1627" s="469"/>
      <c r="M1627" s="351"/>
      <c r="N1627" s="351"/>
      <c r="O1627" s="351"/>
      <c r="P1627" s="351"/>
      <c r="Q1627" s="351"/>
      <c r="R1627"/>
      <c r="S1627"/>
      <c r="T1627"/>
      <c r="U1627"/>
      <c r="V1627"/>
      <c r="W1627"/>
      <c r="X1627"/>
      <c r="Y1627"/>
      <c r="Z1627"/>
      <c r="AA1627" s="465"/>
      <c r="AB1627"/>
      <c r="AC1627"/>
      <c r="AD1627" s="465"/>
      <c r="AE1627"/>
      <c r="AF1627"/>
      <c r="AG1627" s="465"/>
      <c r="AH1627"/>
      <c r="AI1627"/>
      <c r="AJ1627" s="465"/>
      <c r="AK1627"/>
      <c r="AL1627"/>
      <c r="AM1627" s="465"/>
      <c r="AN1627"/>
      <c r="AO1627"/>
      <c r="AP1627" s="465"/>
      <c r="AQ1627"/>
      <c r="AR1627"/>
      <c r="AS1627" s="465"/>
      <c r="AT1627" s="495"/>
      <c r="AU1627"/>
      <c r="AV1627" s="465"/>
      <c r="AW1627" s="495"/>
      <c r="AX1627" s="495"/>
      <c r="AY1627" s="465"/>
      <c r="AZ1627" s="458">
        <f t="shared" si="481"/>
        <v>0</v>
      </c>
      <c r="BA1627" s="86">
        <f t="shared" si="533"/>
        <v>0</v>
      </c>
      <c r="BB1627"/>
      <c r="BC1627" s="465"/>
      <c r="BD1627" s="253">
        <v>0</v>
      </c>
      <c r="BE1627" s="66">
        <f t="shared" si="534"/>
        <v>0</v>
      </c>
      <c r="BF1627" s="85">
        <f t="shared" si="535"/>
        <v>0</v>
      </c>
      <c r="BG1627"/>
      <c r="BH1627"/>
      <c r="BI1627"/>
      <c r="BJ1627"/>
      <c r="BK1627"/>
      <c r="BL1627"/>
      <c r="BM1627"/>
      <c r="BN1627"/>
      <c r="BO1627"/>
      <c r="BP1627"/>
      <c r="BQ1627"/>
      <c r="BR1627"/>
      <c r="BS1627"/>
      <c r="BT1627"/>
      <c r="BU1627"/>
      <c r="BV1627"/>
      <c r="BW1627"/>
      <c r="BX1627"/>
      <c r="BY1627"/>
      <c r="BZ1627"/>
      <c r="CA1627"/>
      <c r="CB1627"/>
      <c r="CC1627"/>
      <c r="CD1627"/>
      <c r="CE1627"/>
      <c r="CF1627"/>
      <c r="CG1627"/>
      <c r="CH1627"/>
      <c r="CI1627"/>
      <c r="CJ1627"/>
      <c r="CK1627"/>
      <c r="CL1627"/>
      <c r="CM1627"/>
      <c r="CN1627"/>
      <c r="CO1627"/>
      <c r="CP1627"/>
      <c r="CQ1627"/>
      <c r="CR1627"/>
      <c r="CS1627"/>
      <c r="CT1627"/>
      <c r="CU1627"/>
      <c r="CV1627"/>
      <c r="CW1627"/>
      <c r="CX1627"/>
      <c r="CY1627"/>
      <c r="CZ1627"/>
      <c r="DA1627"/>
      <c r="DB1627"/>
      <c r="DC1627"/>
      <c r="DD1627"/>
      <c r="DE1627"/>
      <c r="DF1627"/>
      <c r="DG1627"/>
      <c r="DH1627"/>
      <c r="DI1627"/>
      <c r="DJ1627"/>
      <c r="DK1627"/>
      <c r="DL1627"/>
      <c r="DM1627"/>
      <c r="DN1627"/>
      <c r="DO1627"/>
      <c r="DP1627"/>
      <c r="DQ1627"/>
      <c r="DR1627"/>
      <c r="DS1627"/>
      <c r="DT1627"/>
      <c r="DU1627"/>
      <c r="DV1627"/>
      <c r="DW1627"/>
      <c r="DX1627"/>
      <c r="DY1627"/>
      <c r="DZ1627"/>
      <c r="EA1627"/>
      <c r="EB1627"/>
    </row>
    <row r="1628" spans="1:132" ht="63.75" x14ac:dyDescent="0.25">
      <c r="A1628" s="274" t="s">
        <v>1319</v>
      </c>
      <c r="B1628" s="275" t="s">
        <v>1320</v>
      </c>
      <c r="C1628" s="270"/>
      <c r="D1628" s="402"/>
      <c r="E1628" s="407"/>
      <c r="F1628" s="405"/>
      <c r="G1628" s="374"/>
      <c r="H1628" s="52"/>
      <c r="I1628" s="360"/>
      <c r="J1628" s="55"/>
      <c r="K1628" s="361"/>
      <c r="L1628" s="469"/>
      <c r="M1628" s="351"/>
      <c r="N1628" s="351"/>
      <c r="O1628" s="351"/>
      <c r="P1628" s="351"/>
      <c r="Q1628" s="351"/>
      <c r="R1628"/>
      <c r="S1628"/>
      <c r="T1628"/>
      <c r="U1628"/>
      <c r="V1628"/>
      <c r="W1628"/>
      <c r="X1628"/>
      <c r="Y1628"/>
      <c r="Z1628"/>
      <c r="AA1628" s="465"/>
      <c r="AB1628"/>
      <c r="AC1628"/>
      <c r="AD1628" s="465"/>
      <c r="AE1628"/>
      <c r="AF1628"/>
      <c r="AG1628" s="465"/>
      <c r="AH1628"/>
      <c r="AI1628"/>
      <c r="AJ1628" s="465"/>
      <c r="AK1628"/>
      <c r="AL1628"/>
      <c r="AM1628" s="465"/>
      <c r="AN1628"/>
      <c r="AO1628"/>
      <c r="AP1628" s="465"/>
      <c r="AQ1628"/>
      <c r="AR1628"/>
      <c r="AS1628" s="465"/>
      <c r="AT1628" s="495"/>
      <c r="AU1628"/>
      <c r="AV1628" s="465"/>
      <c r="AW1628" s="495"/>
      <c r="AX1628" s="495"/>
      <c r="AY1628" s="465"/>
      <c r="AZ1628" s="458">
        <f t="shared" si="481"/>
        <v>0</v>
      </c>
      <c r="BA1628" s="86">
        <f t="shared" si="533"/>
        <v>0</v>
      </c>
      <c r="BB1628"/>
      <c r="BC1628" s="465"/>
      <c r="BD1628" s="253">
        <v>0</v>
      </c>
      <c r="BE1628" s="66">
        <f t="shared" si="534"/>
        <v>0</v>
      </c>
      <c r="BF1628" s="85">
        <f t="shared" si="535"/>
        <v>0</v>
      </c>
      <c r="BG1628"/>
      <c r="BH1628"/>
      <c r="BI1628"/>
      <c r="BJ1628"/>
      <c r="BK1628"/>
      <c r="BL1628"/>
      <c r="BM1628"/>
      <c r="BN1628"/>
      <c r="BO1628"/>
      <c r="BP1628"/>
      <c r="BQ1628"/>
      <c r="BR1628"/>
      <c r="BS1628"/>
      <c r="BT1628"/>
      <c r="BU1628"/>
      <c r="BV1628"/>
      <c r="BW1628"/>
      <c r="BX1628"/>
      <c r="BY1628"/>
      <c r="BZ1628"/>
      <c r="CA1628"/>
      <c r="CB1628"/>
      <c r="CC1628"/>
      <c r="CD1628"/>
      <c r="CE1628"/>
      <c r="CF1628"/>
      <c r="CG1628"/>
      <c r="CH1628"/>
      <c r="CI1628"/>
      <c r="CJ1628"/>
      <c r="CK1628"/>
      <c r="CL1628"/>
      <c r="CM1628"/>
      <c r="CN1628"/>
      <c r="CO1628"/>
      <c r="CP1628"/>
      <c r="CQ1628"/>
      <c r="CR1628"/>
      <c r="CS1628"/>
      <c r="CT1628"/>
      <c r="CU1628"/>
      <c r="CV1628"/>
      <c r="CW1628"/>
      <c r="CX1628"/>
      <c r="CY1628"/>
      <c r="CZ1628"/>
      <c r="DA1628"/>
      <c r="DB1628"/>
      <c r="DC1628"/>
      <c r="DD1628"/>
      <c r="DE1628"/>
      <c r="DF1628"/>
      <c r="DG1628"/>
      <c r="DH1628"/>
      <c r="DI1628"/>
      <c r="DJ1628"/>
      <c r="DK1628"/>
      <c r="DL1628"/>
      <c r="DM1628"/>
      <c r="DN1628"/>
      <c r="DO1628"/>
      <c r="DP1628"/>
      <c r="DQ1628"/>
      <c r="DR1628"/>
      <c r="DS1628"/>
      <c r="DT1628"/>
      <c r="DU1628"/>
      <c r="DV1628"/>
      <c r="DW1628"/>
      <c r="DX1628"/>
      <c r="DY1628"/>
      <c r="DZ1628"/>
      <c r="EA1628"/>
      <c r="EB1628"/>
    </row>
    <row r="1629" spans="1:132" x14ac:dyDescent="0.25">
      <c r="A1629" s="305"/>
      <c r="B1629" s="309"/>
      <c r="C1629" s="270" t="s">
        <v>1427</v>
      </c>
      <c r="D1629" s="402"/>
      <c r="E1629" s="407">
        <v>900</v>
      </c>
      <c r="F1629" s="375">
        <f t="shared" ref="F1629" si="536">D1629*E1629</f>
        <v>0</v>
      </c>
      <c r="G1629" s="374">
        <v>1</v>
      </c>
      <c r="H1629" s="52">
        <f t="shared" ref="H1629" si="537">G1629*E1629</f>
        <v>900</v>
      </c>
      <c r="I1629" s="360"/>
      <c r="J1629" s="55">
        <f t="shared" ref="J1629" si="538">I1629*E1629</f>
        <v>0</v>
      </c>
      <c r="K1629" s="361">
        <f t="shared" ref="K1629" si="539">D1629+G1629-I1629</f>
        <v>1</v>
      </c>
      <c r="L1629" s="469">
        <f t="shared" ref="L1629" si="540">K1629*E1629</f>
        <v>900</v>
      </c>
      <c r="M1629" s="351"/>
      <c r="N1629" s="351"/>
      <c r="O1629" s="351"/>
      <c r="P1629" s="351"/>
      <c r="Q1629" s="351"/>
      <c r="R1629"/>
      <c r="S1629"/>
      <c r="T1629"/>
      <c r="U1629"/>
      <c r="V1629"/>
      <c r="W1629"/>
      <c r="X1629"/>
      <c r="Y1629"/>
      <c r="Z1629"/>
      <c r="AA1629" s="465"/>
      <c r="AB1629"/>
      <c r="AC1629"/>
      <c r="AD1629" s="465"/>
      <c r="AE1629"/>
      <c r="AF1629"/>
      <c r="AG1629" s="465"/>
      <c r="AH1629"/>
      <c r="AI1629"/>
      <c r="AJ1629" s="465"/>
      <c r="AK1629"/>
      <c r="AL1629"/>
      <c r="AM1629" s="465"/>
      <c r="AN1629"/>
      <c r="AO1629"/>
      <c r="AP1629" s="465"/>
      <c r="AQ1629"/>
      <c r="AR1629"/>
      <c r="AS1629" s="465"/>
      <c r="AT1629" s="257">
        <v>1</v>
      </c>
      <c r="AU1629" s="222">
        <f t="shared" ref="AU1629" si="541">E1629</f>
        <v>900</v>
      </c>
      <c r="AV1629" s="223">
        <f t="shared" ref="AV1629" si="542">AT1629*AU1629</f>
        <v>900</v>
      </c>
      <c r="AW1629" s="257"/>
      <c r="AX1629" s="257"/>
      <c r="AY1629" s="223"/>
      <c r="AZ1629" s="458">
        <f t="shared" si="481"/>
        <v>1</v>
      </c>
      <c r="BA1629" s="86">
        <f t="shared" si="533"/>
        <v>900</v>
      </c>
      <c r="BB1629"/>
      <c r="BC1629" s="465"/>
      <c r="BD1629" s="253">
        <v>1</v>
      </c>
      <c r="BE1629" s="66">
        <f t="shared" si="534"/>
        <v>900</v>
      </c>
      <c r="BF1629" s="85">
        <f t="shared" si="535"/>
        <v>900</v>
      </c>
      <c r="BG1629"/>
      <c r="BH1629"/>
      <c r="BI1629"/>
      <c r="BJ1629"/>
      <c r="BK1629"/>
      <c r="BL1629"/>
      <c r="BM1629"/>
      <c r="BN1629"/>
      <c r="BO1629"/>
      <c r="BP1629"/>
      <c r="BQ1629"/>
      <c r="BR1629"/>
      <c r="BS1629"/>
      <c r="BT1629"/>
      <c r="BU1629"/>
      <c r="BV1629"/>
      <c r="BW1629"/>
      <c r="BX1629"/>
      <c r="BY1629"/>
      <c r="BZ1629"/>
      <c r="CA1629"/>
      <c r="CB1629"/>
      <c r="CC1629"/>
      <c r="CD1629"/>
      <c r="CE1629"/>
      <c r="CF1629"/>
      <c r="CG1629"/>
      <c r="CH1629"/>
      <c r="CI1629"/>
      <c r="CJ1629"/>
      <c r="CK1629"/>
      <c r="CL1629"/>
      <c r="CM1629"/>
      <c r="CN1629"/>
      <c r="CO1629"/>
      <c r="CP1629"/>
      <c r="CQ1629"/>
      <c r="CR1629"/>
      <c r="CS1629"/>
      <c r="CT1629"/>
      <c r="CU1629"/>
      <c r="CV1629"/>
      <c r="CW1629"/>
      <c r="CX1629"/>
      <c r="CY1629"/>
      <c r="CZ1629"/>
      <c r="DA1629"/>
      <c r="DB1629"/>
      <c r="DC1629"/>
      <c r="DD1629"/>
      <c r="DE1629"/>
      <c r="DF1629"/>
      <c r="DG1629"/>
      <c r="DH1629"/>
      <c r="DI1629"/>
      <c r="DJ1629"/>
      <c r="DK1629"/>
      <c r="DL1629"/>
      <c r="DM1629"/>
      <c r="DN1629"/>
      <c r="DO1629"/>
      <c r="DP1629"/>
      <c r="DQ1629"/>
      <c r="DR1629"/>
      <c r="DS1629"/>
      <c r="DT1629"/>
      <c r="DU1629"/>
      <c r="DV1629"/>
      <c r="DW1629"/>
      <c r="DX1629"/>
      <c r="DY1629"/>
      <c r="DZ1629"/>
      <c r="EA1629"/>
      <c r="EB1629"/>
    </row>
    <row r="1630" spans="1:132" x14ac:dyDescent="0.25">
      <c r="A1630" s="305"/>
      <c r="B1630" s="309"/>
      <c r="C1630" s="270"/>
      <c r="D1630" s="402"/>
      <c r="E1630" s="407"/>
      <c r="F1630" s="375"/>
      <c r="G1630" s="374"/>
      <c r="H1630" s="52"/>
      <c r="I1630" s="360"/>
      <c r="J1630" s="55"/>
      <c r="K1630" s="361"/>
      <c r="L1630" s="469"/>
      <c r="M1630" s="351"/>
      <c r="N1630" s="351"/>
      <c r="O1630" s="351"/>
      <c r="P1630" s="351"/>
      <c r="Q1630" s="351"/>
      <c r="R1630"/>
      <c r="S1630"/>
      <c r="T1630"/>
      <c r="U1630"/>
      <c r="V1630"/>
      <c r="W1630"/>
      <c r="X1630"/>
      <c r="Y1630"/>
      <c r="Z1630"/>
      <c r="AA1630" s="465"/>
      <c r="AB1630"/>
      <c r="AC1630"/>
      <c r="AD1630" s="465"/>
      <c r="AE1630"/>
      <c r="AF1630"/>
      <c r="AG1630" s="465"/>
      <c r="AH1630"/>
      <c r="AI1630"/>
      <c r="AJ1630" s="465"/>
      <c r="AK1630"/>
      <c r="AL1630"/>
      <c r="AM1630" s="465"/>
      <c r="AN1630"/>
      <c r="AO1630"/>
      <c r="AP1630" s="465"/>
      <c r="AQ1630"/>
      <c r="AR1630"/>
      <c r="AS1630" s="465"/>
      <c r="AT1630" s="495"/>
      <c r="AU1630"/>
      <c r="AV1630" s="465"/>
      <c r="AW1630" s="495"/>
      <c r="AX1630" s="495"/>
      <c r="AY1630" s="465"/>
      <c r="AZ1630" s="458">
        <f t="shared" si="481"/>
        <v>0</v>
      </c>
      <c r="BA1630" s="86">
        <f t="shared" si="533"/>
        <v>0</v>
      </c>
      <c r="BB1630"/>
      <c r="BC1630" s="465"/>
      <c r="BD1630" s="253">
        <v>0</v>
      </c>
      <c r="BE1630" s="66">
        <f t="shared" si="534"/>
        <v>0</v>
      </c>
      <c r="BF1630" s="85">
        <f t="shared" si="535"/>
        <v>0</v>
      </c>
      <c r="BG1630"/>
      <c r="BH1630"/>
      <c r="BI1630"/>
      <c r="BJ1630"/>
      <c r="BK1630"/>
      <c r="BL1630"/>
      <c r="BM1630"/>
      <c r="BN1630"/>
      <c r="BO1630"/>
      <c r="BP1630"/>
      <c r="BQ1630"/>
      <c r="BR1630"/>
      <c r="BS1630"/>
      <c r="BT1630"/>
      <c r="BU1630"/>
      <c r="BV1630"/>
      <c r="BW1630"/>
      <c r="BX1630"/>
      <c r="BY1630"/>
      <c r="BZ1630"/>
      <c r="CA1630"/>
      <c r="CB1630"/>
      <c r="CC1630"/>
      <c r="CD1630"/>
      <c r="CE1630"/>
      <c r="CF1630"/>
      <c r="CG1630"/>
      <c r="CH1630"/>
      <c r="CI1630"/>
      <c r="CJ1630"/>
      <c r="CK1630"/>
      <c r="CL1630"/>
      <c r="CM1630"/>
      <c r="CN1630"/>
      <c r="CO1630"/>
      <c r="CP1630"/>
      <c r="CQ1630"/>
      <c r="CR1630"/>
      <c r="CS1630"/>
      <c r="CT1630"/>
      <c r="CU1630"/>
      <c r="CV1630"/>
      <c r="CW1630"/>
      <c r="CX1630"/>
      <c r="CY1630"/>
      <c r="CZ1630"/>
      <c r="DA1630"/>
      <c r="DB1630"/>
      <c r="DC1630"/>
      <c r="DD1630"/>
      <c r="DE1630"/>
      <c r="DF1630"/>
      <c r="DG1630"/>
      <c r="DH1630"/>
      <c r="DI1630"/>
      <c r="DJ1630"/>
      <c r="DK1630"/>
      <c r="DL1630"/>
      <c r="DM1630"/>
      <c r="DN1630"/>
      <c r="DO1630"/>
      <c r="DP1630"/>
      <c r="DQ1630"/>
      <c r="DR1630"/>
      <c r="DS1630"/>
      <c r="DT1630"/>
      <c r="DU1630"/>
      <c r="DV1630"/>
      <c r="DW1630"/>
      <c r="DX1630"/>
      <c r="DY1630"/>
      <c r="DZ1630"/>
      <c r="EA1630"/>
      <c r="EB1630"/>
    </row>
    <row r="1631" spans="1:132" ht="51" x14ac:dyDescent="0.25">
      <c r="A1631" s="274" t="s">
        <v>1321</v>
      </c>
      <c r="B1631" s="275" t="s">
        <v>1322</v>
      </c>
      <c r="C1631" s="270"/>
      <c r="D1631" s="402"/>
      <c r="E1631" s="407"/>
      <c r="F1631" s="405"/>
      <c r="G1631" s="374"/>
      <c r="H1631" s="52"/>
      <c r="I1631" s="360"/>
      <c r="J1631" s="55"/>
      <c r="K1631" s="361"/>
      <c r="L1631" s="469"/>
      <c r="M1631" s="351"/>
      <c r="N1631" s="351"/>
      <c r="O1631" s="351"/>
      <c r="P1631" s="351"/>
      <c r="Q1631" s="351"/>
      <c r="R1631"/>
      <c r="S1631"/>
      <c r="T1631"/>
      <c r="U1631"/>
      <c r="V1631"/>
      <c r="W1631"/>
      <c r="X1631"/>
      <c r="Y1631"/>
      <c r="Z1631"/>
      <c r="AA1631" s="465"/>
      <c r="AB1631"/>
      <c r="AC1631"/>
      <c r="AD1631" s="465"/>
      <c r="AE1631"/>
      <c r="AF1631"/>
      <c r="AG1631" s="465"/>
      <c r="AH1631"/>
      <c r="AI1631"/>
      <c r="AJ1631" s="465"/>
      <c r="AK1631"/>
      <c r="AL1631"/>
      <c r="AM1631" s="465"/>
      <c r="AN1631"/>
      <c r="AO1631"/>
      <c r="AP1631" s="465"/>
      <c r="AQ1631"/>
      <c r="AR1631"/>
      <c r="AS1631" s="465"/>
      <c r="AT1631" s="495"/>
      <c r="AU1631"/>
      <c r="AV1631" s="465"/>
      <c r="AW1631" s="495"/>
      <c r="AX1631" s="495"/>
      <c r="AY1631" s="465"/>
      <c r="AZ1631" s="458">
        <f t="shared" si="481"/>
        <v>0</v>
      </c>
      <c r="BA1631" s="86">
        <f t="shared" si="533"/>
        <v>0</v>
      </c>
      <c r="BB1631"/>
      <c r="BC1631" s="465"/>
      <c r="BD1631" s="253">
        <v>0</v>
      </c>
      <c r="BE1631" s="66">
        <f t="shared" si="534"/>
        <v>0</v>
      </c>
      <c r="BF1631" s="85">
        <f t="shared" si="535"/>
        <v>0</v>
      </c>
      <c r="BG1631"/>
      <c r="BH1631"/>
      <c r="BI1631"/>
      <c r="BJ1631"/>
      <c r="BK1631"/>
      <c r="BL1631"/>
      <c r="BM1631"/>
      <c r="BN1631"/>
      <c r="BO1631"/>
      <c r="BP1631"/>
      <c r="BQ1631"/>
      <c r="BR1631"/>
      <c r="BS1631"/>
      <c r="BT1631"/>
      <c r="BU1631"/>
      <c r="BV1631"/>
      <c r="BW1631"/>
      <c r="BX1631"/>
      <c r="BY1631"/>
      <c r="BZ1631"/>
      <c r="CA1631"/>
      <c r="CB1631"/>
      <c r="CC1631"/>
      <c r="CD1631"/>
      <c r="CE1631"/>
      <c r="CF1631"/>
      <c r="CG1631"/>
      <c r="CH1631"/>
      <c r="CI1631"/>
      <c r="CJ1631"/>
      <c r="CK1631"/>
      <c r="CL1631"/>
      <c r="CM1631"/>
      <c r="CN1631"/>
      <c r="CO1631"/>
      <c r="CP1631"/>
      <c r="CQ1631"/>
      <c r="CR1631"/>
      <c r="CS1631"/>
      <c r="CT1631"/>
      <c r="CU1631"/>
      <c r="CV1631"/>
      <c r="CW1631"/>
      <c r="CX1631"/>
      <c r="CY1631"/>
      <c r="CZ1631"/>
      <c r="DA1631"/>
      <c r="DB1631"/>
      <c r="DC1631"/>
      <c r="DD1631"/>
      <c r="DE1631"/>
      <c r="DF1631"/>
      <c r="DG1631"/>
      <c r="DH1631"/>
      <c r="DI1631"/>
      <c r="DJ1631"/>
      <c r="DK1631"/>
      <c r="DL1631"/>
      <c r="DM1631"/>
      <c r="DN1631"/>
      <c r="DO1631"/>
      <c r="DP1631"/>
      <c r="DQ1631"/>
      <c r="DR1631"/>
      <c r="DS1631"/>
      <c r="DT1631"/>
      <c r="DU1631"/>
      <c r="DV1631"/>
      <c r="DW1631"/>
      <c r="DX1631"/>
      <c r="DY1631"/>
      <c r="DZ1631"/>
      <c r="EA1631"/>
      <c r="EB1631"/>
    </row>
    <row r="1632" spans="1:132" x14ac:dyDescent="0.25">
      <c r="A1632" s="305"/>
      <c r="B1632" s="309"/>
      <c r="C1632" s="270" t="s">
        <v>1427</v>
      </c>
      <c r="D1632" s="402"/>
      <c r="E1632" s="407">
        <v>900</v>
      </c>
      <c r="F1632" s="375">
        <f t="shared" ref="F1632" si="543">D1632*E1632</f>
        <v>0</v>
      </c>
      <c r="G1632" s="374">
        <v>5</v>
      </c>
      <c r="H1632" s="52">
        <f t="shared" ref="H1632" si="544">G1632*E1632</f>
        <v>4500</v>
      </c>
      <c r="I1632" s="360"/>
      <c r="J1632" s="55">
        <f t="shared" ref="J1632" si="545">I1632*E1632</f>
        <v>0</v>
      </c>
      <c r="K1632" s="361">
        <f t="shared" ref="K1632" si="546">D1632+G1632-I1632</f>
        <v>5</v>
      </c>
      <c r="L1632" s="469">
        <f t="shared" ref="L1632" si="547">K1632*E1632</f>
        <v>4500</v>
      </c>
      <c r="M1632" s="351"/>
      <c r="N1632" s="351"/>
      <c r="O1632" s="351"/>
      <c r="P1632" s="351"/>
      <c r="Q1632" s="351"/>
      <c r="R1632"/>
      <c r="S1632"/>
      <c r="T1632"/>
      <c r="U1632"/>
      <c r="V1632"/>
      <c r="W1632"/>
      <c r="X1632"/>
      <c r="Y1632"/>
      <c r="Z1632"/>
      <c r="AA1632" s="465"/>
      <c r="AB1632"/>
      <c r="AC1632"/>
      <c r="AD1632" s="465"/>
      <c r="AE1632"/>
      <c r="AF1632"/>
      <c r="AG1632" s="465"/>
      <c r="AH1632"/>
      <c r="AI1632"/>
      <c r="AJ1632" s="465"/>
      <c r="AK1632"/>
      <c r="AL1632"/>
      <c r="AM1632" s="465"/>
      <c r="AN1632"/>
      <c r="AO1632"/>
      <c r="AP1632" s="465"/>
      <c r="AQ1632"/>
      <c r="AR1632"/>
      <c r="AS1632" s="465"/>
      <c r="AT1632" s="257">
        <v>5</v>
      </c>
      <c r="AU1632" s="222">
        <f t="shared" ref="AU1632" si="548">E1632</f>
        <v>900</v>
      </c>
      <c r="AV1632" s="223">
        <f t="shared" ref="AV1632" si="549">AT1632*AU1632</f>
        <v>4500</v>
      </c>
      <c r="AW1632" s="257"/>
      <c r="AX1632" s="257"/>
      <c r="AY1632" s="223"/>
      <c r="AZ1632" s="458">
        <f t="shared" si="481"/>
        <v>5</v>
      </c>
      <c r="BA1632" s="86">
        <f t="shared" si="533"/>
        <v>4500</v>
      </c>
      <c r="BB1632"/>
      <c r="BC1632" s="465"/>
      <c r="BD1632" s="253">
        <v>5</v>
      </c>
      <c r="BE1632" s="66">
        <f t="shared" si="534"/>
        <v>900</v>
      </c>
      <c r="BF1632" s="85">
        <f t="shared" si="535"/>
        <v>4500</v>
      </c>
      <c r="BG1632"/>
      <c r="BH1632"/>
      <c r="BI1632"/>
      <c r="BJ1632"/>
      <c r="BK1632"/>
      <c r="BL1632"/>
      <c r="BM1632"/>
      <c r="BN1632"/>
      <c r="BO1632"/>
      <c r="BP1632"/>
      <c r="BQ1632"/>
      <c r="BR1632"/>
      <c r="BS1632"/>
      <c r="BT1632"/>
      <c r="BU1632"/>
      <c r="BV1632"/>
      <c r="BW1632"/>
      <c r="BX1632"/>
      <c r="BY1632"/>
      <c r="BZ1632"/>
      <c r="CA1632"/>
      <c r="CB1632"/>
      <c r="CC1632"/>
      <c r="CD1632"/>
      <c r="CE1632"/>
      <c r="CF1632"/>
      <c r="CG1632"/>
      <c r="CH1632"/>
      <c r="CI1632"/>
      <c r="CJ1632"/>
      <c r="CK1632"/>
      <c r="CL1632"/>
      <c r="CM1632"/>
      <c r="CN1632"/>
      <c r="CO1632"/>
      <c r="CP1632"/>
      <c r="CQ1632"/>
      <c r="CR1632"/>
      <c r="CS1632"/>
      <c r="CT1632"/>
      <c r="CU1632"/>
      <c r="CV1632"/>
      <c r="CW1632"/>
      <c r="CX1632"/>
      <c r="CY1632"/>
      <c r="CZ1632"/>
      <c r="DA1632"/>
      <c r="DB1632"/>
      <c r="DC1632"/>
      <c r="DD1632"/>
      <c r="DE1632"/>
      <c r="DF1632"/>
      <c r="DG1632"/>
      <c r="DH1632"/>
      <c r="DI1632"/>
      <c r="DJ1632"/>
      <c r="DK1632"/>
      <c r="DL1632"/>
      <c r="DM1632"/>
      <c r="DN1632"/>
      <c r="DO1632"/>
      <c r="DP1632"/>
      <c r="DQ1632"/>
      <c r="DR1632"/>
      <c r="DS1632"/>
      <c r="DT1632"/>
      <c r="DU1632"/>
      <c r="DV1632"/>
      <c r="DW1632"/>
      <c r="DX1632"/>
      <c r="DY1632"/>
      <c r="DZ1632"/>
      <c r="EA1632"/>
      <c r="EB1632"/>
    </row>
    <row r="1633" spans="1:132" x14ac:dyDescent="0.25">
      <c r="A1633" s="307"/>
      <c r="B1633" s="310"/>
      <c r="C1633" s="270"/>
      <c r="D1633" s="402"/>
      <c r="E1633" s="407"/>
      <c r="F1633" s="405"/>
      <c r="G1633" s="374"/>
      <c r="H1633" s="52"/>
      <c r="I1633" s="360"/>
      <c r="J1633" s="55"/>
      <c r="K1633" s="361"/>
      <c r="L1633" s="469"/>
      <c r="M1633" s="351"/>
      <c r="N1633" s="351"/>
      <c r="O1633" s="351"/>
      <c r="P1633" s="351"/>
      <c r="Q1633" s="351"/>
      <c r="R1633"/>
      <c r="S1633"/>
      <c r="T1633"/>
      <c r="U1633"/>
      <c r="V1633"/>
      <c r="W1633"/>
      <c r="X1633"/>
      <c r="Y1633"/>
      <c r="Z1633"/>
      <c r="AA1633" s="465"/>
      <c r="AB1633"/>
      <c r="AC1633"/>
      <c r="AD1633" s="465"/>
      <c r="AE1633"/>
      <c r="AF1633"/>
      <c r="AG1633" s="465"/>
      <c r="AH1633"/>
      <c r="AI1633"/>
      <c r="AJ1633" s="465"/>
      <c r="AK1633"/>
      <c r="AL1633"/>
      <c r="AM1633" s="465"/>
      <c r="AN1633"/>
      <c r="AO1633"/>
      <c r="AP1633" s="465"/>
      <c r="AQ1633"/>
      <c r="AR1633"/>
      <c r="AS1633" s="465"/>
      <c r="AT1633" s="495"/>
      <c r="AU1633"/>
      <c r="AV1633" s="465"/>
      <c r="AW1633" s="495"/>
      <c r="AX1633" s="495"/>
      <c r="AY1633" s="465"/>
      <c r="AZ1633" s="458">
        <f t="shared" si="481"/>
        <v>0</v>
      </c>
      <c r="BA1633" s="86">
        <f t="shared" si="533"/>
        <v>0</v>
      </c>
      <c r="BB1633"/>
      <c r="BC1633" s="465"/>
      <c r="BD1633" s="253">
        <v>0</v>
      </c>
      <c r="BE1633" s="66">
        <f t="shared" si="534"/>
        <v>0</v>
      </c>
      <c r="BF1633" s="85">
        <f t="shared" si="535"/>
        <v>0</v>
      </c>
      <c r="BG1633"/>
      <c r="BH1633"/>
      <c r="BI1633"/>
      <c r="BJ1633"/>
      <c r="BK1633"/>
      <c r="BL1633"/>
      <c r="BM1633"/>
      <c r="BN1633"/>
      <c r="BO1633"/>
      <c r="BP1633"/>
      <c r="BQ1633"/>
      <c r="BR1633"/>
      <c r="BS1633"/>
      <c r="BT1633"/>
      <c r="BU1633"/>
      <c r="BV1633"/>
      <c r="BW1633"/>
      <c r="BX1633"/>
      <c r="BY1633"/>
      <c r="BZ1633"/>
      <c r="CA1633"/>
      <c r="CB1633"/>
      <c r="CC1633"/>
      <c r="CD1633"/>
      <c r="CE1633"/>
      <c r="CF1633"/>
      <c r="CG1633"/>
      <c r="CH1633"/>
      <c r="CI1633"/>
      <c r="CJ1633"/>
      <c r="CK1633"/>
      <c r="CL1633"/>
      <c r="CM1633"/>
      <c r="CN1633"/>
      <c r="CO1633"/>
      <c r="CP1633"/>
      <c r="CQ1633"/>
      <c r="CR1633"/>
      <c r="CS1633"/>
      <c r="CT1633"/>
      <c r="CU1633"/>
      <c r="CV1633"/>
      <c r="CW1633"/>
      <c r="CX1633"/>
      <c r="CY1633"/>
      <c r="CZ1633"/>
      <c r="DA1633"/>
      <c r="DB1633"/>
      <c r="DC1633"/>
      <c r="DD1633"/>
      <c r="DE1633"/>
      <c r="DF1633"/>
      <c r="DG1633"/>
      <c r="DH1633"/>
      <c r="DI1633"/>
      <c r="DJ1633"/>
      <c r="DK1633"/>
      <c r="DL1633"/>
      <c r="DM1633"/>
      <c r="DN1633"/>
      <c r="DO1633"/>
      <c r="DP1633"/>
      <c r="DQ1633"/>
      <c r="DR1633"/>
      <c r="DS1633"/>
      <c r="DT1633"/>
      <c r="DU1633"/>
      <c r="DV1633"/>
      <c r="DW1633"/>
      <c r="DX1633"/>
      <c r="DY1633"/>
      <c r="DZ1633"/>
      <c r="EA1633"/>
      <c r="EB1633"/>
    </row>
    <row r="1634" spans="1:132" x14ac:dyDescent="0.25">
      <c r="A1634" s="307" t="s">
        <v>1318</v>
      </c>
      <c r="B1634" s="308" t="str">
        <f>B1626&amp;" ukupno:"</f>
        <v>Monterski radovi ukupno:</v>
      </c>
      <c r="C1634" s="270"/>
      <c r="D1634" s="402"/>
      <c r="E1634" s="365"/>
      <c r="F1634" s="405">
        <f>SUM(F1625:F1633)</f>
        <v>0</v>
      </c>
      <c r="G1634" s="374"/>
      <c r="H1634" s="52">
        <f>SUM(H1625:H1633)</f>
        <v>15104</v>
      </c>
      <c r="I1634" s="360"/>
      <c r="J1634" s="55">
        <f>SUM(J1625:J1633)</f>
        <v>0</v>
      </c>
      <c r="K1634" s="361"/>
      <c r="L1634" s="469">
        <f>SUM(L1625:L1633)</f>
        <v>5400</v>
      </c>
      <c r="M1634" s="351"/>
      <c r="N1634" s="351"/>
      <c r="O1634" s="351"/>
      <c r="P1634" s="351"/>
      <c r="Q1634" s="351"/>
      <c r="R1634"/>
      <c r="S1634"/>
      <c r="T1634"/>
      <c r="U1634"/>
      <c r="V1634"/>
      <c r="W1634"/>
      <c r="X1634"/>
      <c r="Y1634"/>
      <c r="Z1634"/>
      <c r="AA1634" s="465"/>
      <c r="AB1634"/>
      <c r="AC1634"/>
      <c r="AD1634" s="465"/>
      <c r="AE1634"/>
      <c r="AF1634"/>
      <c r="AG1634" s="465"/>
      <c r="AH1634"/>
      <c r="AI1634"/>
      <c r="AJ1634" s="465"/>
      <c r="AK1634"/>
      <c r="AL1634"/>
      <c r="AM1634" s="465"/>
      <c r="AN1634"/>
      <c r="AO1634"/>
      <c r="AP1634" s="465"/>
      <c r="AQ1634"/>
      <c r="AR1634"/>
      <c r="AS1634" s="465"/>
      <c r="AT1634" s="495"/>
      <c r="AU1634"/>
      <c r="AV1634" s="469">
        <f>SUM(AV1625:AV1633)</f>
        <v>5400</v>
      </c>
      <c r="AW1634" s="499"/>
      <c r="AX1634" s="499"/>
      <c r="AY1634" s="513"/>
      <c r="AZ1634" s="458">
        <f t="shared" si="481"/>
        <v>0</v>
      </c>
      <c r="BA1634" s="469">
        <f>SUM(BA1625:BA1633)</f>
        <v>5400</v>
      </c>
      <c r="BB1634"/>
      <c r="BC1634" s="465"/>
      <c r="BD1634" s="253">
        <v>0</v>
      </c>
      <c r="BE1634" s="66">
        <f t="shared" si="534"/>
        <v>0</v>
      </c>
      <c r="BF1634" s="469">
        <f>SUM(BF1625:BF1633)</f>
        <v>5400</v>
      </c>
      <c r="BG1634"/>
      <c r="BH1634"/>
      <c r="BI1634"/>
      <c r="BJ1634"/>
      <c r="BK1634"/>
      <c r="BL1634"/>
      <c r="BM1634"/>
      <c r="BN1634"/>
      <c r="BO1634"/>
      <c r="BP1634"/>
      <c r="BQ1634"/>
      <c r="BR1634"/>
      <c r="BS1634"/>
      <c r="BT1634"/>
      <c r="BU1634"/>
      <c r="BV1634"/>
      <c r="BW1634"/>
      <c r="BX1634"/>
      <c r="BY1634"/>
      <c r="BZ1634"/>
      <c r="CA1634"/>
      <c r="CB1634"/>
      <c r="CC1634"/>
      <c r="CD1634"/>
      <c r="CE1634"/>
      <c r="CF1634"/>
      <c r="CG1634"/>
      <c r="CH1634"/>
      <c r="CI1634"/>
      <c r="CJ1634"/>
      <c r="CK1634"/>
      <c r="CL1634"/>
      <c r="CM1634"/>
      <c r="CN1634"/>
      <c r="CO1634"/>
      <c r="CP1634"/>
      <c r="CQ1634"/>
      <c r="CR1634"/>
      <c r="CS1634"/>
      <c r="CT1634"/>
      <c r="CU1634"/>
      <c r="CV1634"/>
      <c r="CW1634"/>
      <c r="CX1634"/>
      <c r="CY1634"/>
      <c r="CZ1634"/>
      <c r="DA1634"/>
      <c r="DB1634"/>
      <c r="DC1634"/>
      <c r="DD1634"/>
      <c r="DE1634"/>
      <c r="DF1634"/>
      <c r="DG1634"/>
      <c r="DH1634"/>
      <c r="DI1634"/>
      <c r="DJ1634"/>
      <c r="DK1634"/>
      <c r="DL1634"/>
      <c r="DM1634"/>
      <c r="DN1634"/>
      <c r="DO1634"/>
      <c r="DP1634"/>
      <c r="DQ1634"/>
      <c r="DR1634"/>
      <c r="DS1634"/>
      <c r="DT1634"/>
      <c r="DU1634"/>
      <c r="DV1634"/>
      <c r="DW1634"/>
      <c r="DX1634"/>
      <c r="DY1634"/>
      <c r="DZ1634"/>
      <c r="EA1634"/>
      <c r="EB1634"/>
    </row>
    <row r="1635" spans="1:132" x14ac:dyDescent="0.25">
      <c r="A1635" s="274"/>
      <c r="B1635" s="311"/>
      <c r="C1635" s="401"/>
      <c r="D1635" s="402"/>
      <c r="E1635" s="375"/>
      <c r="F1635" s="375"/>
      <c r="G1635" s="374"/>
      <c r="H1635" s="52"/>
      <c r="I1635" s="360"/>
      <c r="J1635" s="55"/>
      <c r="K1635" s="361"/>
      <c r="L1635" s="469"/>
      <c r="M1635" s="351"/>
      <c r="N1635" s="351"/>
      <c r="O1635" s="351"/>
      <c r="P1635" s="351"/>
      <c r="Q1635" s="351"/>
      <c r="R1635"/>
      <c r="S1635"/>
      <c r="T1635"/>
      <c r="U1635"/>
      <c r="V1635"/>
      <c r="W1635"/>
      <c r="X1635"/>
      <c r="Y1635"/>
      <c r="Z1635"/>
      <c r="AA1635" s="465"/>
      <c r="AB1635"/>
      <c r="AC1635"/>
      <c r="AD1635" s="465"/>
      <c r="AE1635"/>
      <c r="AF1635"/>
      <c r="AG1635" s="465"/>
      <c r="AH1635"/>
      <c r="AI1635"/>
      <c r="AJ1635" s="465"/>
      <c r="AK1635"/>
      <c r="AL1635"/>
      <c r="AM1635" s="465"/>
      <c r="AN1635"/>
      <c r="AO1635"/>
      <c r="AP1635" s="465"/>
      <c r="AQ1635"/>
      <c r="AR1635"/>
      <c r="AS1635" s="465"/>
      <c r="AT1635" s="495"/>
      <c r="AU1635"/>
      <c r="AV1635" s="465"/>
      <c r="AW1635" s="495"/>
      <c r="AX1635" s="495"/>
      <c r="AY1635" s="465"/>
      <c r="AZ1635" s="458">
        <f t="shared" si="481"/>
        <v>0</v>
      </c>
      <c r="BA1635" s="85">
        <f t="shared" ref="BA1635:BA1637" si="550">AY1635*AZ1635</f>
        <v>0</v>
      </c>
      <c r="BB1635"/>
      <c r="BC1635" s="465"/>
      <c r="BD1635" s="253">
        <v>0</v>
      </c>
      <c r="BE1635" s="66">
        <f t="shared" si="534"/>
        <v>0</v>
      </c>
      <c r="BF1635" s="85">
        <f t="shared" si="535"/>
        <v>0</v>
      </c>
      <c r="BG1635"/>
      <c r="BH1635"/>
      <c r="BI1635"/>
      <c r="BJ1635"/>
      <c r="BK1635"/>
      <c r="BL1635"/>
      <c r="BM1635"/>
      <c r="BN1635"/>
      <c r="BO1635"/>
      <c r="BP1635"/>
      <c r="BQ1635"/>
      <c r="BR1635"/>
      <c r="BS1635"/>
      <c r="BT1635"/>
      <c r="BU1635"/>
      <c r="BV1635"/>
      <c r="BW1635"/>
      <c r="BX1635"/>
      <c r="BY1635"/>
      <c r="BZ1635"/>
      <c r="CA1635"/>
      <c r="CB1635"/>
      <c r="CC1635"/>
      <c r="CD1635"/>
      <c r="CE1635"/>
      <c r="CF1635"/>
      <c r="CG1635"/>
      <c r="CH1635"/>
      <c r="CI1635"/>
      <c r="CJ1635"/>
      <c r="CK1635"/>
      <c r="CL1635"/>
      <c r="CM1635"/>
      <c r="CN1635"/>
      <c r="CO1635"/>
      <c r="CP1635"/>
      <c r="CQ1635"/>
      <c r="CR1635"/>
      <c r="CS1635"/>
      <c r="CT1635"/>
      <c r="CU1635"/>
      <c r="CV1635"/>
      <c r="CW1635"/>
      <c r="CX1635"/>
      <c r="CY1635"/>
      <c r="CZ1635"/>
      <c r="DA1635"/>
      <c r="DB1635"/>
      <c r="DC1635"/>
      <c r="DD1635"/>
      <c r="DE1635"/>
      <c r="DF1635"/>
      <c r="DG1635"/>
      <c r="DH1635"/>
      <c r="DI1635"/>
      <c r="DJ1635"/>
      <c r="DK1635"/>
      <c r="DL1635"/>
      <c r="DM1635"/>
      <c r="DN1635"/>
      <c r="DO1635"/>
      <c r="DP1635"/>
      <c r="DQ1635"/>
      <c r="DR1635"/>
      <c r="DS1635"/>
      <c r="DT1635"/>
      <c r="DU1635"/>
      <c r="DV1635"/>
      <c r="DW1635"/>
      <c r="DX1635"/>
      <c r="DY1635"/>
      <c r="DZ1635"/>
      <c r="EA1635"/>
      <c r="EB1635"/>
    </row>
    <row r="1636" spans="1:132" x14ac:dyDescent="0.25">
      <c r="A1636" s="312" t="s">
        <v>1290</v>
      </c>
      <c r="B1636" s="267" t="s">
        <v>1323</v>
      </c>
      <c r="C1636" s="400"/>
      <c r="D1636" s="411"/>
      <c r="E1636" s="412"/>
      <c r="F1636" s="413">
        <f>F1634+F1624+F1602+F1616</f>
        <v>0</v>
      </c>
      <c r="G1636" s="388"/>
      <c r="H1636" s="389">
        <f>H1634+H1624+H1602+H1616</f>
        <v>37853</v>
      </c>
      <c r="I1636" s="390"/>
      <c r="J1636" s="389">
        <f>J1634+J1624+J1602+J1616</f>
        <v>0</v>
      </c>
      <c r="K1636" s="390"/>
      <c r="L1636" s="487">
        <f>L1634+L1624+L1602+L1616</f>
        <v>37853</v>
      </c>
      <c r="M1636" s="351"/>
      <c r="N1636" s="351"/>
      <c r="O1636" s="351"/>
      <c r="P1636" s="351"/>
      <c r="Q1636" s="351"/>
      <c r="R1636"/>
      <c r="S1636"/>
      <c r="T1636"/>
      <c r="U1636"/>
      <c r="V1636"/>
      <c r="W1636"/>
      <c r="X1636"/>
      <c r="Y1636"/>
      <c r="Z1636"/>
      <c r="AA1636" s="465"/>
      <c r="AB1636"/>
      <c r="AC1636"/>
      <c r="AD1636" s="465"/>
      <c r="AE1636"/>
      <c r="AF1636"/>
      <c r="AG1636" s="465"/>
      <c r="AH1636"/>
      <c r="AI1636"/>
      <c r="AJ1636" s="465"/>
      <c r="AK1636"/>
      <c r="AL1636"/>
      <c r="AM1636" s="465"/>
      <c r="AN1636"/>
      <c r="AO1636"/>
      <c r="AP1636" s="465"/>
      <c r="AQ1636"/>
      <c r="AR1636"/>
      <c r="AS1636" s="465"/>
      <c r="AT1636" s="495"/>
      <c r="AU1636"/>
      <c r="AV1636" s="487">
        <f>AV1634+AV1624+AV1602+AV1616</f>
        <v>28603.46</v>
      </c>
      <c r="AW1636" s="508"/>
      <c r="AX1636" s="508"/>
      <c r="AY1636" s="521"/>
      <c r="AZ1636" s="458">
        <f t="shared" si="481"/>
        <v>0</v>
      </c>
      <c r="BA1636" s="487">
        <f>BA1634+BA1624+BA1602+BA1616</f>
        <v>28603.46</v>
      </c>
      <c r="BB1636"/>
      <c r="BC1636" s="465"/>
      <c r="BD1636" s="253">
        <v>0</v>
      </c>
      <c r="BE1636" s="66">
        <f t="shared" si="534"/>
        <v>0</v>
      </c>
      <c r="BF1636" s="487">
        <f>BF1634+BF1624+BF1602+BF1616</f>
        <v>28603.46</v>
      </c>
      <c r="BG1636"/>
      <c r="BH1636"/>
      <c r="BI1636"/>
      <c r="BJ1636"/>
      <c r="BK1636"/>
      <c r="BL1636"/>
      <c r="BM1636"/>
      <c r="BN1636"/>
      <c r="BO1636"/>
      <c r="BP1636"/>
      <c r="BQ1636"/>
      <c r="BR1636"/>
      <c r="BS1636"/>
      <c r="BT1636"/>
      <c r="BU1636"/>
      <c r="BV1636"/>
      <c r="BW1636"/>
      <c r="BX1636"/>
      <c r="BY1636"/>
      <c r="BZ1636"/>
      <c r="CA1636"/>
      <c r="CB1636"/>
      <c r="CC1636"/>
      <c r="CD1636"/>
      <c r="CE1636"/>
      <c r="CF1636"/>
      <c r="CG1636"/>
      <c r="CH1636"/>
      <c r="CI1636"/>
      <c r="CJ1636"/>
      <c r="CK1636"/>
      <c r="CL1636"/>
      <c r="CM1636"/>
      <c r="CN1636"/>
      <c r="CO1636"/>
      <c r="CP1636"/>
      <c r="CQ1636"/>
      <c r="CR1636"/>
      <c r="CS1636"/>
      <c r="CT1636"/>
      <c r="CU1636"/>
      <c r="CV1636"/>
      <c r="CW1636"/>
      <c r="CX1636"/>
      <c r="CY1636"/>
      <c r="CZ1636"/>
      <c r="DA1636"/>
      <c r="DB1636"/>
      <c r="DC1636"/>
      <c r="DD1636"/>
      <c r="DE1636"/>
      <c r="DF1636"/>
      <c r="DG1636"/>
      <c r="DH1636"/>
      <c r="DI1636"/>
      <c r="DJ1636"/>
      <c r="DK1636"/>
      <c r="DL1636"/>
      <c r="DM1636"/>
      <c r="DN1636"/>
      <c r="DO1636"/>
      <c r="DP1636"/>
      <c r="DQ1636"/>
      <c r="DR1636"/>
      <c r="DS1636"/>
      <c r="DT1636"/>
      <c r="DU1636"/>
      <c r="DV1636"/>
      <c r="DW1636"/>
      <c r="DX1636"/>
      <c r="DY1636"/>
      <c r="DZ1636"/>
      <c r="EA1636"/>
      <c r="EB1636"/>
    </row>
    <row r="1637" spans="1:132" x14ac:dyDescent="0.25">
      <c r="A1637" s="274"/>
      <c r="B1637" s="311"/>
      <c r="C1637" s="401"/>
      <c r="D1637" s="402"/>
      <c r="E1637" s="375"/>
      <c r="F1637" s="375"/>
      <c r="G1637" s="374"/>
      <c r="H1637" s="52"/>
      <c r="I1637" s="360"/>
      <c r="J1637" s="55"/>
      <c r="K1637" s="361"/>
      <c r="L1637" s="469"/>
      <c r="M1637" s="351"/>
      <c r="N1637" s="351"/>
      <c r="O1637" s="351"/>
      <c r="P1637" s="351"/>
      <c r="Q1637" s="351"/>
      <c r="R1637"/>
      <c r="S1637"/>
      <c r="T1637"/>
      <c r="U1637"/>
      <c r="V1637"/>
      <c r="W1637"/>
      <c r="X1637"/>
      <c r="Y1637"/>
      <c r="Z1637"/>
      <c r="AA1637" s="465"/>
      <c r="AB1637"/>
      <c r="AC1637"/>
      <c r="AD1637" s="465"/>
      <c r="AE1637"/>
      <c r="AF1637"/>
      <c r="AG1637" s="465"/>
      <c r="AH1637"/>
      <c r="AI1637"/>
      <c r="AJ1637" s="465"/>
      <c r="AK1637"/>
      <c r="AL1637"/>
      <c r="AM1637" s="465"/>
      <c r="AN1637"/>
      <c r="AO1637"/>
      <c r="AP1637" s="465"/>
      <c r="AQ1637"/>
      <c r="AR1637"/>
      <c r="AS1637" s="465"/>
      <c r="AT1637" s="495"/>
      <c r="AU1637"/>
      <c r="AV1637" s="465"/>
      <c r="AW1637" s="495"/>
      <c r="AX1637" s="495"/>
      <c r="AY1637" s="465"/>
      <c r="AZ1637" s="458">
        <f t="shared" si="481"/>
        <v>0</v>
      </c>
      <c r="BA1637" s="85">
        <f t="shared" si="550"/>
        <v>0</v>
      </c>
      <c r="BB1637"/>
      <c r="BC1637" s="465"/>
      <c r="BD1637" s="253">
        <v>0</v>
      </c>
      <c r="BE1637" s="66">
        <f t="shared" si="534"/>
        <v>0</v>
      </c>
      <c r="BF1637" s="85">
        <f t="shared" si="535"/>
        <v>0</v>
      </c>
      <c r="BG1637"/>
      <c r="BH1637"/>
      <c r="BI1637"/>
      <c r="BJ1637"/>
      <c r="BK1637"/>
      <c r="BL1637"/>
      <c r="BM1637"/>
      <c r="BN1637"/>
      <c r="BO1637"/>
      <c r="BP1637"/>
      <c r="BQ1637"/>
      <c r="BR1637"/>
      <c r="BS1637"/>
      <c r="BT1637"/>
      <c r="BU1637"/>
      <c r="BV1637"/>
      <c r="BW1637"/>
      <c r="BX1637"/>
      <c r="BY1637"/>
      <c r="BZ1637"/>
      <c r="CA1637"/>
      <c r="CB1637"/>
      <c r="CC1637"/>
      <c r="CD1637"/>
      <c r="CE1637"/>
      <c r="CF1637"/>
      <c r="CG1637"/>
      <c r="CH1637"/>
      <c r="CI1637"/>
      <c r="CJ1637"/>
      <c r="CK1637"/>
      <c r="CL1637"/>
      <c r="CM1637"/>
      <c r="CN1637"/>
      <c r="CO1637"/>
      <c r="CP1637"/>
      <c r="CQ1637"/>
      <c r="CR1637"/>
      <c r="CS1637"/>
      <c r="CT1637"/>
      <c r="CU1637"/>
      <c r="CV1637"/>
      <c r="CW1637"/>
      <c r="CX1637"/>
      <c r="CY1637"/>
      <c r="CZ1637"/>
      <c r="DA1637"/>
      <c r="DB1637"/>
      <c r="DC1637"/>
      <c r="DD1637"/>
      <c r="DE1637"/>
      <c r="DF1637"/>
      <c r="DG1637"/>
      <c r="DH1637"/>
      <c r="DI1637"/>
      <c r="DJ1637"/>
      <c r="DK1637"/>
      <c r="DL1637"/>
      <c r="DM1637"/>
      <c r="DN1637"/>
      <c r="DO1637"/>
      <c r="DP1637"/>
      <c r="DQ1637"/>
      <c r="DR1637"/>
      <c r="DS1637"/>
      <c r="DT1637"/>
      <c r="DU1637"/>
      <c r="DV1637"/>
      <c r="DW1637"/>
      <c r="DX1637"/>
      <c r="DY1637"/>
      <c r="DZ1637"/>
      <c r="EA1637"/>
      <c r="EB1637"/>
    </row>
    <row r="1638" spans="1:132" x14ac:dyDescent="0.25">
      <c r="A1638" s="303"/>
      <c r="B1638" s="304"/>
      <c r="C1638" s="399"/>
      <c r="D1638" s="49"/>
      <c r="E1638" s="17"/>
      <c r="F1638" s="2"/>
      <c r="G1638" s="374"/>
      <c r="H1638" s="52"/>
      <c r="I1638" s="360"/>
      <c r="J1638" s="55"/>
      <c r="K1638" s="361"/>
      <c r="L1638" s="469"/>
      <c r="M1638" s="351"/>
      <c r="N1638" s="351"/>
      <c r="O1638" s="351"/>
      <c r="P1638" s="351"/>
      <c r="Q1638" s="351"/>
      <c r="R1638"/>
      <c r="S1638"/>
      <c r="T1638"/>
      <c r="U1638"/>
      <c r="V1638"/>
      <c r="W1638"/>
      <c r="X1638"/>
      <c r="Y1638"/>
      <c r="Z1638"/>
      <c r="AA1638" s="465"/>
      <c r="AB1638"/>
      <c r="AC1638"/>
      <c r="AD1638" s="465"/>
      <c r="AE1638"/>
      <c r="AF1638"/>
      <c r="AG1638" s="465"/>
      <c r="AH1638"/>
      <c r="AI1638"/>
      <c r="AJ1638" s="465"/>
      <c r="AK1638"/>
      <c r="AL1638"/>
      <c r="AM1638" s="465"/>
      <c r="AN1638"/>
      <c r="AO1638"/>
      <c r="AP1638" s="465"/>
      <c r="AQ1638"/>
      <c r="AR1638"/>
      <c r="AS1638" s="465"/>
      <c r="AT1638" s="495"/>
      <c r="AU1638"/>
      <c r="AV1638" s="465"/>
      <c r="AW1638" s="495"/>
      <c r="AX1638" s="495"/>
      <c r="AY1638" s="465"/>
      <c r="AZ1638" s="458">
        <f t="shared" si="481"/>
        <v>0</v>
      </c>
      <c r="BA1638" s="86">
        <f t="shared" si="533"/>
        <v>0</v>
      </c>
      <c r="BB1638"/>
      <c r="BC1638" s="465"/>
      <c r="BD1638" s="253">
        <v>0</v>
      </c>
      <c r="BE1638" s="66">
        <f t="shared" si="534"/>
        <v>0</v>
      </c>
      <c r="BF1638" s="85">
        <f t="shared" si="535"/>
        <v>0</v>
      </c>
      <c r="BG1638"/>
      <c r="BH1638"/>
      <c r="BI1638"/>
      <c r="BJ1638"/>
      <c r="BK1638"/>
      <c r="BL1638"/>
      <c r="BM1638"/>
      <c r="BN1638"/>
      <c r="BO1638"/>
      <c r="BP1638"/>
      <c r="BQ1638"/>
      <c r="BR1638"/>
      <c r="BS1638"/>
      <c r="BT1638"/>
      <c r="BU1638"/>
      <c r="BV1638"/>
      <c r="BW1638"/>
      <c r="BX1638"/>
      <c r="BY1638"/>
      <c r="BZ1638"/>
      <c r="CA1638"/>
      <c r="CB1638"/>
      <c r="CC1638"/>
      <c r="CD1638"/>
      <c r="CE1638"/>
      <c r="CF1638"/>
      <c r="CG1638"/>
      <c r="CH1638"/>
      <c r="CI1638"/>
      <c r="CJ1638"/>
      <c r="CK1638"/>
      <c r="CL1638"/>
      <c r="CM1638"/>
      <c r="CN1638"/>
      <c r="CO1638"/>
      <c r="CP1638"/>
      <c r="CQ1638"/>
      <c r="CR1638"/>
      <c r="CS1638"/>
      <c r="CT1638"/>
      <c r="CU1638"/>
      <c r="CV1638"/>
      <c r="CW1638"/>
      <c r="CX1638"/>
      <c r="CY1638"/>
      <c r="CZ1638"/>
      <c r="DA1638"/>
      <c r="DB1638"/>
      <c r="DC1638"/>
      <c r="DD1638"/>
      <c r="DE1638"/>
      <c r="DF1638"/>
      <c r="DG1638"/>
      <c r="DH1638"/>
      <c r="DI1638"/>
      <c r="DJ1638"/>
      <c r="DK1638"/>
      <c r="DL1638"/>
      <c r="DM1638"/>
      <c r="DN1638"/>
      <c r="DO1638"/>
      <c r="DP1638"/>
      <c r="DQ1638"/>
      <c r="DR1638"/>
      <c r="DS1638"/>
      <c r="DT1638"/>
      <c r="DU1638"/>
      <c r="DV1638"/>
      <c r="DW1638"/>
      <c r="DX1638"/>
      <c r="DY1638"/>
      <c r="DZ1638"/>
      <c r="EA1638"/>
      <c r="EB1638"/>
    </row>
    <row r="1639" spans="1:132" x14ac:dyDescent="0.25">
      <c r="A1639" s="313" t="s">
        <v>1324</v>
      </c>
      <c r="B1639" s="314" t="s">
        <v>1325</v>
      </c>
      <c r="C1639" s="414"/>
      <c r="D1639" s="415"/>
      <c r="E1639" s="416"/>
      <c r="F1639" s="417"/>
      <c r="G1639" s="418"/>
      <c r="H1639" s="417"/>
      <c r="I1639" s="419"/>
      <c r="J1639" s="417"/>
      <c r="K1639" s="419"/>
      <c r="L1639" s="488"/>
      <c r="M1639" s="351"/>
      <c r="N1639" s="351"/>
      <c r="O1639" s="351"/>
      <c r="P1639" s="351"/>
      <c r="Q1639" s="351"/>
      <c r="R1639"/>
      <c r="S1639"/>
      <c r="T1639"/>
      <c r="U1639"/>
      <c r="V1639"/>
      <c r="W1639"/>
      <c r="X1639"/>
      <c r="Y1639"/>
      <c r="Z1639"/>
      <c r="AA1639" s="465"/>
      <c r="AB1639"/>
      <c r="AC1639"/>
      <c r="AD1639" s="465"/>
      <c r="AE1639"/>
      <c r="AF1639"/>
      <c r="AG1639" s="465"/>
      <c r="AH1639"/>
      <c r="AI1639"/>
      <c r="AJ1639" s="465"/>
      <c r="AK1639"/>
      <c r="AL1639"/>
      <c r="AM1639" s="465"/>
      <c r="AN1639"/>
      <c r="AO1639"/>
      <c r="AP1639" s="465"/>
      <c r="AQ1639"/>
      <c r="AR1639"/>
      <c r="AS1639" s="465"/>
      <c r="AT1639" s="495"/>
      <c r="AU1639"/>
      <c r="AV1639" s="465"/>
      <c r="AW1639" s="495"/>
      <c r="AX1639" s="495"/>
      <c r="AY1639" s="465"/>
      <c r="AZ1639" s="458">
        <f t="shared" si="481"/>
        <v>0</v>
      </c>
      <c r="BA1639" s="86">
        <f t="shared" si="533"/>
        <v>0</v>
      </c>
      <c r="BB1639"/>
      <c r="BC1639" s="465"/>
      <c r="BD1639" s="253">
        <v>0</v>
      </c>
      <c r="BE1639" s="66">
        <f t="shared" si="534"/>
        <v>0</v>
      </c>
      <c r="BF1639" s="85">
        <f t="shared" si="535"/>
        <v>0</v>
      </c>
      <c r="BG1639"/>
      <c r="BH1639"/>
      <c r="BI1639"/>
      <c r="BJ1639"/>
      <c r="BK1639"/>
      <c r="BL1639"/>
      <c r="BM1639"/>
      <c r="BN1639"/>
      <c r="BO1639"/>
      <c r="BP1639"/>
      <c r="BQ1639"/>
      <c r="BR1639"/>
      <c r="BS1639"/>
      <c r="BT1639"/>
      <c r="BU1639"/>
      <c r="BV1639"/>
      <c r="BW1639"/>
      <c r="BX1639"/>
      <c r="BY1639"/>
      <c r="BZ1639"/>
      <c r="CA1639"/>
      <c r="CB1639"/>
      <c r="CC1639"/>
      <c r="CD1639"/>
      <c r="CE1639"/>
      <c r="CF1639"/>
      <c r="CG1639"/>
      <c r="CH1639"/>
      <c r="CI1639"/>
      <c r="CJ1639"/>
      <c r="CK1639"/>
      <c r="CL1639"/>
      <c r="CM1639"/>
      <c r="CN1639"/>
      <c r="CO1639"/>
      <c r="CP1639"/>
      <c r="CQ1639"/>
      <c r="CR1639"/>
      <c r="CS1639"/>
      <c r="CT1639"/>
      <c r="CU1639"/>
      <c r="CV1639"/>
      <c r="CW1639"/>
      <c r="CX1639"/>
      <c r="CY1639"/>
      <c r="CZ1639"/>
      <c r="DA1639"/>
      <c r="DB1639"/>
      <c r="DC1639"/>
      <c r="DD1639"/>
      <c r="DE1639"/>
      <c r="DF1639"/>
      <c r="DG1639"/>
      <c r="DH1639"/>
      <c r="DI1639"/>
      <c r="DJ1639"/>
      <c r="DK1639"/>
      <c r="DL1639"/>
      <c r="DM1639"/>
      <c r="DN1639"/>
      <c r="DO1639"/>
      <c r="DP1639"/>
      <c r="DQ1639"/>
      <c r="DR1639"/>
      <c r="DS1639"/>
      <c r="DT1639"/>
      <c r="DU1639"/>
      <c r="DV1639"/>
      <c r="DW1639"/>
      <c r="DX1639"/>
      <c r="DY1639"/>
      <c r="DZ1639"/>
      <c r="EA1639"/>
      <c r="EB1639"/>
    </row>
    <row r="1640" spans="1:132" x14ac:dyDescent="0.25">
      <c r="A1640" s="315"/>
      <c r="B1640" s="316" t="s">
        <v>1326</v>
      </c>
      <c r="C1640" s="420"/>
      <c r="D1640" s="421"/>
      <c r="E1640" s="407"/>
      <c r="F1640" s="375">
        <f t="shared" ref="F1640:F1664" si="551">D1640*E1640</f>
        <v>0</v>
      </c>
      <c r="G1640" s="374"/>
      <c r="H1640" s="52">
        <f t="shared" ref="H1640:H1664" si="552">G1640*E1640</f>
        <v>0</v>
      </c>
      <c r="I1640" s="360"/>
      <c r="J1640" s="55">
        <f t="shared" ref="J1640:J1664" si="553">I1640*E1640</f>
        <v>0</v>
      </c>
      <c r="K1640" s="361">
        <f t="shared" ref="K1640:K1664" si="554">D1640+G1640-I1640</f>
        <v>0</v>
      </c>
      <c r="L1640" s="469">
        <f t="shared" ref="L1640:L1664" si="555">K1640*E1640</f>
        <v>0</v>
      </c>
      <c r="M1640" s="351"/>
      <c r="N1640" s="351"/>
      <c r="O1640" s="351"/>
      <c r="P1640" s="351"/>
      <c r="Q1640" s="351"/>
      <c r="R1640"/>
      <c r="S1640"/>
      <c r="T1640"/>
      <c r="U1640"/>
      <c r="V1640"/>
      <c r="W1640"/>
      <c r="X1640"/>
      <c r="Y1640"/>
      <c r="Z1640"/>
      <c r="AA1640" s="465"/>
      <c r="AB1640"/>
      <c r="AC1640"/>
      <c r="AD1640" s="465"/>
      <c r="AE1640"/>
      <c r="AF1640"/>
      <c r="AG1640" s="465"/>
      <c r="AH1640"/>
      <c r="AI1640"/>
      <c r="AJ1640" s="465"/>
      <c r="AK1640"/>
      <c r="AL1640"/>
      <c r="AM1640" s="465"/>
      <c r="AN1640"/>
      <c r="AO1640"/>
      <c r="AP1640" s="465"/>
      <c r="AQ1640"/>
      <c r="AR1640"/>
      <c r="AS1640" s="465"/>
      <c r="AT1640" s="495"/>
      <c r="AU1640"/>
      <c r="AV1640" s="465"/>
      <c r="AW1640" s="495"/>
      <c r="AX1640" s="495"/>
      <c r="AY1640" s="465"/>
      <c r="AZ1640" s="458">
        <f t="shared" ref="AZ1640:AZ1703" si="556">Y1640+AB1640+AE1640+AH1640+AK1640+AN1640+AQ1640+AT1640+AW1640+V1640+S1640+P1640+M1640</f>
        <v>0</v>
      </c>
      <c r="BA1640" s="86">
        <f t="shared" si="533"/>
        <v>0</v>
      </c>
      <c r="BB1640"/>
      <c r="BC1640" s="465"/>
      <c r="BD1640" s="253">
        <v>0</v>
      </c>
      <c r="BE1640" s="66">
        <f t="shared" si="534"/>
        <v>0</v>
      </c>
      <c r="BF1640" s="85">
        <f t="shared" si="535"/>
        <v>0</v>
      </c>
      <c r="BG1640"/>
      <c r="BH1640"/>
      <c r="BI1640"/>
      <c r="BJ1640"/>
      <c r="BK1640"/>
      <c r="BL1640"/>
      <c r="BM1640"/>
      <c r="BN1640"/>
      <c r="BO1640"/>
      <c r="BP1640"/>
      <c r="BQ1640"/>
      <c r="BR1640"/>
      <c r="BS1640"/>
      <c r="BT1640"/>
      <c r="BU1640"/>
      <c r="BV1640"/>
      <c r="BW1640"/>
      <c r="BX1640"/>
      <c r="BY1640"/>
      <c r="BZ1640"/>
      <c r="CA1640"/>
      <c r="CB1640"/>
      <c r="CC1640"/>
      <c r="CD1640"/>
      <c r="CE1640"/>
      <c r="CF1640"/>
      <c r="CG1640"/>
      <c r="CH1640"/>
      <c r="CI1640"/>
      <c r="CJ1640"/>
      <c r="CK1640"/>
      <c r="CL1640"/>
      <c r="CM1640"/>
      <c r="CN1640"/>
      <c r="CO1640"/>
      <c r="CP1640"/>
      <c r="CQ1640"/>
      <c r="CR1640"/>
      <c r="CS1640"/>
      <c r="CT1640"/>
      <c r="CU1640"/>
      <c r="CV1640"/>
      <c r="CW1640"/>
      <c r="CX1640"/>
      <c r="CY1640"/>
      <c r="CZ1640"/>
      <c r="DA1640"/>
      <c r="DB1640"/>
      <c r="DC1640"/>
      <c r="DD1640"/>
      <c r="DE1640"/>
      <c r="DF1640"/>
      <c r="DG1640"/>
      <c r="DH1640"/>
      <c r="DI1640"/>
      <c r="DJ1640"/>
      <c r="DK1640"/>
      <c r="DL1640"/>
      <c r="DM1640"/>
      <c r="DN1640"/>
      <c r="DO1640"/>
      <c r="DP1640"/>
      <c r="DQ1640"/>
      <c r="DR1640"/>
      <c r="DS1640"/>
      <c r="DT1640"/>
      <c r="DU1640"/>
      <c r="DV1640"/>
      <c r="DW1640"/>
      <c r="DX1640"/>
      <c r="DY1640"/>
      <c r="DZ1640"/>
      <c r="EA1640"/>
      <c r="EB1640"/>
    </row>
    <row r="1641" spans="1:132" x14ac:dyDescent="0.25">
      <c r="A1641" s="315"/>
      <c r="B1641" s="316"/>
      <c r="C1641" s="420"/>
      <c r="D1641" s="421"/>
      <c r="E1641" s="407"/>
      <c r="F1641" s="375">
        <f t="shared" si="551"/>
        <v>0</v>
      </c>
      <c r="G1641" s="374"/>
      <c r="H1641" s="52">
        <f t="shared" si="552"/>
        <v>0</v>
      </c>
      <c r="I1641" s="360"/>
      <c r="J1641" s="55">
        <f t="shared" si="553"/>
        <v>0</v>
      </c>
      <c r="K1641" s="361">
        <f t="shared" si="554"/>
        <v>0</v>
      </c>
      <c r="L1641" s="469">
        <f t="shared" si="555"/>
        <v>0</v>
      </c>
      <c r="M1641" s="351"/>
      <c r="N1641" s="351"/>
      <c r="O1641" s="351"/>
      <c r="P1641" s="351"/>
      <c r="Q1641" s="351"/>
      <c r="R1641"/>
      <c r="S1641"/>
      <c r="T1641"/>
      <c r="U1641"/>
      <c r="V1641"/>
      <c r="W1641"/>
      <c r="X1641"/>
      <c r="Y1641"/>
      <c r="Z1641"/>
      <c r="AA1641" s="465"/>
      <c r="AB1641"/>
      <c r="AC1641"/>
      <c r="AD1641" s="465"/>
      <c r="AE1641"/>
      <c r="AF1641"/>
      <c r="AG1641" s="465"/>
      <c r="AH1641"/>
      <c r="AI1641"/>
      <c r="AJ1641" s="465"/>
      <c r="AK1641"/>
      <c r="AL1641"/>
      <c r="AM1641" s="465"/>
      <c r="AN1641"/>
      <c r="AO1641"/>
      <c r="AP1641" s="465"/>
      <c r="AQ1641"/>
      <c r="AR1641"/>
      <c r="AS1641" s="465"/>
      <c r="AT1641" s="495"/>
      <c r="AU1641"/>
      <c r="AV1641" s="465"/>
      <c r="AW1641" s="495"/>
      <c r="AX1641" s="495"/>
      <c r="AY1641" s="465"/>
      <c r="AZ1641" s="458">
        <f t="shared" si="556"/>
        <v>0</v>
      </c>
      <c r="BA1641" s="86">
        <f t="shared" si="533"/>
        <v>0</v>
      </c>
      <c r="BB1641"/>
      <c r="BC1641" s="465"/>
      <c r="BD1641" s="253">
        <v>0</v>
      </c>
      <c r="BE1641" s="66">
        <f t="shared" si="534"/>
        <v>0</v>
      </c>
      <c r="BF1641" s="85">
        <f t="shared" si="535"/>
        <v>0</v>
      </c>
      <c r="BG1641"/>
      <c r="BH1641"/>
      <c r="BI1641"/>
      <c r="BJ1641"/>
      <c r="BK1641"/>
      <c r="BL1641"/>
      <c r="BM1641"/>
      <c r="BN1641"/>
      <c r="BO1641"/>
      <c r="BP1641"/>
      <c r="BQ1641"/>
      <c r="BR1641"/>
      <c r="BS1641"/>
      <c r="BT1641"/>
      <c r="BU1641"/>
      <c r="BV1641"/>
      <c r="BW1641"/>
      <c r="BX1641"/>
      <c r="BY1641"/>
      <c r="BZ1641"/>
      <c r="CA1641"/>
      <c r="CB1641"/>
      <c r="CC1641"/>
      <c r="CD1641"/>
      <c r="CE1641"/>
      <c r="CF1641"/>
      <c r="CG1641"/>
      <c r="CH1641"/>
      <c r="CI1641"/>
      <c r="CJ1641"/>
      <c r="CK1641"/>
      <c r="CL1641"/>
      <c r="CM1641"/>
      <c r="CN1641"/>
      <c r="CO1641"/>
      <c r="CP1641"/>
      <c r="CQ1641"/>
      <c r="CR1641"/>
      <c r="CS1641"/>
      <c r="CT1641"/>
      <c r="CU1641"/>
      <c r="CV1641"/>
      <c r="CW1641"/>
      <c r="CX1641"/>
      <c r="CY1641"/>
      <c r="CZ1641"/>
      <c r="DA1641"/>
      <c r="DB1641"/>
      <c r="DC1641"/>
      <c r="DD1641"/>
      <c r="DE1641"/>
      <c r="DF1641"/>
      <c r="DG1641"/>
      <c r="DH1641"/>
      <c r="DI1641"/>
      <c r="DJ1641"/>
      <c r="DK1641"/>
      <c r="DL1641"/>
      <c r="DM1641"/>
      <c r="DN1641"/>
      <c r="DO1641"/>
      <c r="DP1641"/>
      <c r="DQ1641"/>
      <c r="DR1641"/>
      <c r="DS1641"/>
      <c r="DT1641"/>
      <c r="DU1641"/>
      <c r="DV1641"/>
      <c r="DW1641"/>
      <c r="DX1641"/>
      <c r="DY1641"/>
      <c r="DZ1641"/>
      <c r="EA1641"/>
      <c r="EB1641"/>
    </row>
    <row r="1642" spans="1:132" x14ac:dyDescent="0.25">
      <c r="A1642" s="272" t="s">
        <v>1327</v>
      </c>
      <c r="B1642" s="273" t="s">
        <v>1126</v>
      </c>
      <c r="C1642" s="420"/>
      <c r="D1642" s="421"/>
      <c r="E1642" s="407"/>
      <c r="F1642" s="375">
        <f t="shared" si="551"/>
        <v>0</v>
      </c>
      <c r="G1642" s="374"/>
      <c r="H1642" s="52">
        <f t="shared" si="552"/>
        <v>0</v>
      </c>
      <c r="I1642" s="360"/>
      <c r="J1642" s="55">
        <f t="shared" si="553"/>
        <v>0</v>
      </c>
      <c r="K1642" s="361">
        <f t="shared" si="554"/>
        <v>0</v>
      </c>
      <c r="L1642" s="469">
        <f t="shared" si="555"/>
        <v>0</v>
      </c>
      <c r="M1642" s="351"/>
      <c r="N1642" s="351"/>
      <c r="O1642" s="351"/>
      <c r="P1642" s="351"/>
      <c r="Q1642" s="351"/>
      <c r="R1642"/>
      <c r="S1642"/>
      <c r="T1642"/>
      <c r="U1642"/>
      <c r="V1642"/>
      <c r="W1642"/>
      <c r="X1642"/>
      <c r="Y1642"/>
      <c r="Z1642"/>
      <c r="AA1642" s="465"/>
      <c r="AB1642"/>
      <c r="AC1642"/>
      <c r="AD1642" s="465"/>
      <c r="AE1642"/>
      <c r="AF1642"/>
      <c r="AG1642" s="465"/>
      <c r="AH1642"/>
      <c r="AI1642"/>
      <c r="AJ1642" s="465"/>
      <c r="AK1642"/>
      <c r="AL1642"/>
      <c r="AM1642" s="465"/>
      <c r="AN1642"/>
      <c r="AO1642"/>
      <c r="AP1642" s="465"/>
      <c r="AQ1642"/>
      <c r="AR1642"/>
      <c r="AS1642" s="465"/>
      <c r="AT1642" s="495"/>
      <c r="AU1642"/>
      <c r="AV1642" s="465"/>
      <c r="AW1642" s="495"/>
      <c r="AX1642" s="495"/>
      <c r="AY1642" s="465"/>
      <c r="AZ1642" s="458">
        <f t="shared" si="556"/>
        <v>0</v>
      </c>
      <c r="BA1642" s="86">
        <f t="shared" si="533"/>
        <v>0</v>
      </c>
      <c r="BB1642"/>
      <c r="BC1642" s="465"/>
      <c r="BD1642" s="253">
        <v>0</v>
      </c>
      <c r="BE1642" s="66">
        <f t="shared" si="534"/>
        <v>0</v>
      </c>
      <c r="BF1642" s="85">
        <f t="shared" si="535"/>
        <v>0</v>
      </c>
      <c r="BG1642"/>
      <c r="BH1642"/>
      <c r="BI1642"/>
      <c r="BJ1642"/>
      <c r="BK1642"/>
      <c r="BL1642"/>
      <c r="BM1642"/>
      <c r="BN1642"/>
      <c r="BO1642"/>
      <c r="BP1642"/>
      <c r="BQ1642"/>
      <c r="BR1642"/>
      <c r="BS1642"/>
      <c r="BT1642"/>
      <c r="BU1642"/>
      <c r="BV1642"/>
      <c r="BW1642"/>
      <c r="BX1642"/>
      <c r="BY1642"/>
      <c r="BZ1642"/>
      <c r="CA1642"/>
      <c r="CB1642"/>
      <c r="CC1642"/>
      <c r="CD1642"/>
      <c r="CE1642"/>
      <c r="CF1642"/>
      <c r="CG1642"/>
      <c r="CH1642"/>
      <c r="CI1642"/>
      <c r="CJ1642"/>
      <c r="CK1642"/>
      <c r="CL1642"/>
      <c r="CM1642"/>
      <c r="CN1642"/>
      <c r="CO1642"/>
      <c r="CP1642"/>
      <c r="CQ1642"/>
      <c r="CR1642"/>
      <c r="CS1642"/>
      <c r="CT1642"/>
      <c r="CU1642"/>
      <c r="CV1642"/>
      <c r="CW1642"/>
      <c r="CX1642"/>
      <c r="CY1642"/>
      <c r="CZ1642"/>
      <c r="DA1642"/>
      <c r="DB1642"/>
      <c r="DC1642"/>
      <c r="DD1642"/>
      <c r="DE1642"/>
      <c r="DF1642"/>
      <c r="DG1642"/>
      <c r="DH1642"/>
      <c r="DI1642"/>
      <c r="DJ1642"/>
      <c r="DK1642"/>
      <c r="DL1642"/>
      <c r="DM1642"/>
      <c r="DN1642"/>
      <c r="DO1642"/>
      <c r="DP1642"/>
      <c r="DQ1642"/>
      <c r="DR1642"/>
      <c r="DS1642"/>
      <c r="DT1642"/>
      <c r="DU1642"/>
      <c r="DV1642"/>
      <c r="DW1642"/>
      <c r="DX1642"/>
      <c r="DY1642"/>
      <c r="DZ1642"/>
      <c r="EA1642"/>
      <c r="EB1642"/>
    </row>
    <row r="1643" spans="1:132" x14ac:dyDescent="0.25">
      <c r="A1643" s="272"/>
      <c r="B1643" s="273"/>
      <c r="C1643" s="420"/>
      <c r="D1643" s="421"/>
      <c r="E1643" s="407"/>
      <c r="F1643" s="375">
        <f t="shared" si="551"/>
        <v>0</v>
      </c>
      <c r="G1643" s="374"/>
      <c r="H1643" s="52">
        <f t="shared" si="552"/>
        <v>0</v>
      </c>
      <c r="I1643" s="360"/>
      <c r="J1643" s="55">
        <f t="shared" si="553"/>
        <v>0</v>
      </c>
      <c r="K1643" s="361">
        <f t="shared" si="554"/>
        <v>0</v>
      </c>
      <c r="L1643" s="469">
        <f t="shared" si="555"/>
        <v>0</v>
      </c>
      <c r="M1643" s="351"/>
      <c r="N1643" s="351"/>
      <c r="O1643" s="351"/>
      <c r="P1643" s="351"/>
      <c r="Q1643" s="351"/>
      <c r="R1643"/>
      <c r="S1643"/>
      <c r="T1643"/>
      <c r="U1643"/>
      <c r="V1643"/>
      <c r="W1643"/>
      <c r="X1643"/>
      <c r="Y1643"/>
      <c r="Z1643"/>
      <c r="AA1643" s="465"/>
      <c r="AB1643"/>
      <c r="AC1643"/>
      <c r="AD1643" s="465"/>
      <c r="AE1643"/>
      <c r="AF1643"/>
      <c r="AG1643" s="465"/>
      <c r="AH1643"/>
      <c r="AI1643"/>
      <c r="AJ1643" s="465"/>
      <c r="AK1643"/>
      <c r="AL1643"/>
      <c r="AM1643" s="465"/>
      <c r="AN1643"/>
      <c r="AO1643"/>
      <c r="AP1643" s="465"/>
      <c r="AQ1643"/>
      <c r="AR1643"/>
      <c r="AS1643" s="465"/>
      <c r="AT1643" s="495"/>
      <c r="AU1643"/>
      <c r="AV1643" s="465"/>
      <c r="AW1643" s="495"/>
      <c r="AX1643" s="495"/>
      <c r="AY1643" s="465"/>
      <c r="AZ1643" s="458">
        <f t="shared" si="556"/>
        <v>0</v>
      </c>
      <c r="BA1643" s="86">
        <f t="shared" si="533"/>
        <v>0</v>
      </c>
      <c r="BB1643"/>
      <c r="BC1643" s="465"/>
      <c r="BD1643" s="253">
        <v>0</v>
      </c>
      <c r="BE1643" s="66">
        <f t="shared" si="534"/>
        <v>0</v>
      </c>
      <c r="BF1643" s="85">
        <f t="shared" si="535"/>
        <v>0</v>
      </c>
      <c r="BG1643"/>
      <c r="BH1643"/>
      <c r="BI1643"/>
      <c r="BJ1643"/>
      <c r="BK1643"/>
      <c r="BL1643"/>
      <c r="BM1643"/>
      <c r="BN1643"/>
      <c r="BO1643"/>
      <c r="BP1643"/>
      <c r="BQ1643"/>
      <c r="BR1643"/>
      <c r="BS1643"/>
      <c r="BT1643"/>
      <c r="BU1643"/>
      <c r="BV1643"/>
      <c r="BW1643"/>
      <c r="BX1643"/>
      <c r="BY1643"/>
      <c r="BZ1643"/>
      <c r="CA1643"/>
      <c r="CB1643"/>
      <c r="CC1643"/>
      <c r="CD1643"/>
      <c r="CE1643"/>
      <c r="CF1643"/>
      <c r="CG1643"/>
      <c r="CH1643"/>
      <c r="CI1643"/>
      <c r="CJ1643"/>
      <c r="CK1643"/>
      <c r="CL1643"/>
      <c r="CM1643"/>
      <c r="CN1643"/>
      <c r="CO1643"/>
      <c r="CP1643"/>
      <c r="CQ1643"/>
      <c r="CR1643"/>
      <c r="CS1643"/>
      <c r="CT1643"/>
      <c r="CU1643"/>
      <c r="CV1643"/>
      <c r="CW1643"/>
      <c r="CX1643"/>
      <c r="CY1643"/>
      <c r="CZ1643"/>
      <c r="DA1643"/>
      <c r="DB1643"/>
      <c r="DC1643"/>
      <c r="DD1643"/>
      <c r="DE1643"/>
      <c r="DF1643"/>
      <c r="DG1643"/>
      <c r="DH1643"/>
      <c r="DI1643"/>
      <c r="DJ1643"/>
      <c r="DK1643"/>
      <c r="DL1643"/>
      <c r="DM1643"/>
      <c r="DN1643"/>
      <c r="DO1643"/>
      <c r="DP1643"/>
      <c r="DQ1643"/>
      <c r="DR1643"/>
      <c r="DS1643"/>
      <c r="DT1643"/>
      <c r="DU1643"/>
      <c r="DV1643"/>
      <c r="DW1643"/>
      <c r="DX1643"/>
      <c r="DY1643"/>
      <c r="DZ1643"/>
      <c r="EA1643"/>
      <c r="EB1643"/>
    </row>
    <row r="1644" spans="1:132" ht="255" x14ac:dyDescent="0.25">
      <c r="A1644" s="274" t="s">
        <v>1328</v>
      </c>
      <c r="B1644" s="275" t="s">
        <v>1329</v>
      </c>
      <c r="C1644" s="420"/>
      <c r="D1644" s="421"/>
      <c r="E1644" s="407"/>
      <c r="F1644" s="375">
        <f t="shared" si="551"/>
        <v>0</v>
      </c>
      <c r="G1644" s="374"/>
      <c r="H1644" s="52">
        <f t="shared" si="552"/>
        <v>0</v>
      </c>
      <c r="I1644" s="360"/>
      <c r="J1644" s="55">
        <f t="shared" si="553"/>
        <v>0</v>
      </c>
      <c r="K1644" s="361">
        <f t="shared" si="554"/>
        <v>0</v>
      </c>
      <c r="L1644" s="469">
        <f t="shared" si="555"/>
        <v>0</v>
      </c>
      <c r="M1644" s="351"/>
      <c r="N1644" s="351"/>
      <c r="O1644" s="351"/>
      <c r="P1644" s="351"/>
      <c r="Q1644" s="351"/>
      <c r="R1644"/>
      <c r="S1644"/>
      <c r="T1644"/>
      <c r="U1644"/>
      <c r="V1644"/>
      <c r="W1644"/>
      <c r="X1644"/>
      <c r="Y1644"/>
      <c r="Z1644"/>
      <c r="AA1644" s="465"/>
      <c r="AB1644"/>
      <c r="AC1644"/>
      <c r="AD1644" s="465"/>
      <c r="AE1644"/>
      <c r="AF1644"/>
      <c r="AG1644" s="465"/>
      <c r="AH1644"/>
      <c r="AI1644"/>
      <c r="AJ1644" s="465"/>
      <c r="AK1644"/>
      <c r="AL1644"/>
      <c r="AM1644" s="465"/>
      <c r="AN1644"/>
      <c r="AO1644"/>
      <c r="AP1644" s="465"/>
      <c r="AQ1644"/>
      <c r="AR1644"/>
      <c r="AS1644" s="465"/>
      <c r="AT1644" s="495"/>
      <c r="AU1644"/>
      <c r="AV1644" s="465"/>
      <c r="AW1644" s="495"/>
      <c r="AX1644" s="495"/>
      <c r="AY1644" s="465"/>
      <c r="AZ1644" s="458">
        <f t="shared" si="556"/>
        <v>0</v>
      </c>
      <c r="BA1644" s="86">
        <f t="shared" si="533"/>
        <v>0</v>
      </c>
      <c r="BB1644"/>
      <c r="BC1644" s="465"/>
      <c r="BD1644" s="253">
        <v>0</v>
      </c>
      <c r="BE1644" s="66">
        <f t="shared" si="534"/>
        <v>0</v>
      </c>
      <c r="BF1644" s="85">
        <f t="shared" si="535"/>
        <v>0</v>
      </c>
      <c r="BG1644"/>
      <c r="BH1644"/>
      <c r="BI1644"/>
      <c r="BJ1644"/>
      <c r="BK1644"/>
      <c r="BL1644"/>
      <c r="BM1644"/>
      <c r="BN1644"/>
      <c r="BO1644"/>
      <c r="BP1644"/>
      <c r="BQ1644"/>
      <c r="BR1644"/>
      <c r="BS1644"/>
      <c r="BT1644"/>
      <c r="BU1644"/>
      <c r="BV1644"/>
      <c r="BW1644"/>
      <c r="BX1644"/>
      <c r="BY1644"/>
      <c r="BZ1644"/>
      <c r="CA1644"/>
      <c r="CB1644"/>
      <c r="CC1644"/>
      <c r="CD1644"/>
      <c r="CE1644"/>
      <c r="CF1644"/>
      <c r="CG1644"/>
      <c r="CH1644"/>
      <c r="CI1644"/>
      <c r="CJ1644"/>
      <c r="CK1644"/>
      <c r="CL1644"/>
      <c r="CM1644"/>
      <c r="CN1644"/>
      <c r="CO1644"/>
      <c r="CP1644"/>
      <c r="CQ1644"/>
      <c r="CR1644"/>
      <c r="CS1644"/>
      <c r="CT1644"/>
      <c r="CU1644"/>
      <c r="CV1644"/>
      <c r="CW1644"/>
      <c r="CX1644"/>
      <c r="CY1644"/>
      <c r="CZ1644"/>
      <c r="DA1644"/>
      <c r="DB1644"/>
      <c r="DC1644"/>
      <c r="DD1644"/>
      <c r="DE1644"/>
      <c r="DF1644"/>
      <c r="DG1644"/>
      <c r="DH1644"/>
      <c r="DI1644"/>
      <c r="DJ1644"/>
      <c r="DK1644"/>
      <c r="DL1644"/>
      <c r="DM1644"/>
      <c r="DN1644"/>
      <c r="DO1644"/>
      <c r="DP1644"/>
      <c r="DQ1644"/>
      <c r="DR1644"/>
      <c r="DS1644"/>
      <c r="DT1644"/>
      <c r="DU1644"/>
      <c r="DV1644"/>
      <c r="DW1644"/>
      <c r="DX1644"/>
      <c r="DY1644"/>
      <c r="DZ1644"/>
      <c r="EA1644"/>
      <c r="EB1644"/>
    </row>
    <row r="1645" spans="1:132" x14ac:dyDescent="0.25">
      <c r="A1645" s="315"/>
      <c r="B1645" s="302" t="s">
        <v>1266</v>
      </c>
      <c r="C1645" s="367" t="s">
        <v>1425</v>
      </c>
      <c r="D1645" s="371"/>
      <c r="E1645" s="407">
        <v>90</v>
      </c>
      <c r="F1645" s="375">
        <f t="shared" si="551"/>
        <v>0</v>
      </c>
      <c r="G1645" s="374">
        <v>11.4</v>
      </c>
      <c r="H1645" s="52">
        <f t="shared" si="552"/>
        <v>1026</v>
      </c>
      <c r="I1645" s="360"/>
      <c r="J1645" s="55">
        <f t="shared" si="553"/>
        <v>0</v>
      </c>
      <c r="K1645" s="361">
        <f t="shared" si="554"/>
        <v>11.4</v>
      </c>
      <c r="L1645" s="469">
        <f t="shared" si="555"/>
        <v>1026</v>
      </c>
      <c r="M1645" s="351"/>
      <c r="N1645" s="351"/>
      <c r="O1645" s="351"/>
      <c r="P1645" s="351"/>
      <c r="Q1645" s="351"/>
      <c r="R1645"/>
      <c r="S1645"/>
      <c r="T1645"/>
      <c r="U1645"/>
      <c r="V1645"/>
      <c r="W1645"/>
      <c r="X1645"/>
      <c r="Y1645"/>
      <c r="Z1645"/>
      <c r="AA1645" s="465"/>
      <c r="AB1645"/>
      <c r="AC1645"/>
      <c r="AD1645" s="465"/>
      <c r="AE1645"/>
      <c r="AF1645"/>
      <c r="AG1645" s="465"/>
      <c r="AH1645"/>
      <c r="AI1645"/>
      <c r="AJ1645" s="465"/>
      <c r="AK1645"/>
      <c r="AL1645"/>
      <c r="AM1645" s="465"/>
      <c r="AN1645"/>
      <c r="AO1645"/>
      <c r="AP1645" s="465"/>
      <c r="AQ1645"/>
      <c r="AR1645"/>
      <c r="AS1645" s="465"/>
      <c r="AT1645" s="257">
        <v>12.6</v>
      </c>
      <c r="AU1645" s="222">
        <f t="shared" ref="AU1645" si="557">E1645</f>
        <v>90</v>
      </c>
      <c r="AV1645" s="223">
        <f t="shared" ref="AV1645" si="558">AT1645*AU1645</f>
        <v>1134</v>
      </c>
      <c r="AW1645" s="257"/>
      <c r="AX1645" s="257"/>
      <c r="AY1645" s="223"/>
      <c r="AZ1645" s="458">
        <f t="shared" si="556"/>
        <v>12.6</v>
      </c>
      <c r="BA1645" s="86">
        <f t="shared" si="533"/>
        <v>1134</v>
      </c>
      <c r="BB1645"/>
      <c r="BC1645" s="465"/>
      <c r="BD1645" s="253">
        <v>12.6</v>
      </c>
      <c r="BE1645" s="66">
        <f t="shared" si="534"/>
        <v>90</v>
      </c>
      <c r="BF1645" s="85">
        <f t="shared" si="535"/>
        <v>1134</v>
      </c>
      <c r="BG1645"/>
      <c r="BH1645"/>
      <c r="BI1645"/>
      <c r="BJ1645"/>
      <c r="BK1645"/>
      <c r="BL1645"/>
      <c r="BM1645"/>
      <c r="BN1645"/>
      <c r="BO1645"/>
      <c r="BP1645"/>
      <c r="BQ1645"/>
      <c r="BR1645"/>
      <c r="BS1645"/>
      <c r="BT1645"/>
      <c r="BU1645"/>
      <c r="BV1645"/>
      <c r="BW1645"/>
      <c r="BX1645"/>
      <c r="BY1645"/>
      <c r="BZ1645"/>
      <c r="CA1645"/>
      <c r="CB1645"/>
      <c r="CC1645"/>
      <c r="CD1645"/>
      <c r="CE1645"/>
      <c r="CF1645"/>
      <c r="CG1645"/>
      <c r="CH1645"/>
      <c r="CI1645"/>
      <c r="CJ1645"/>
      <c r="CK1645"/>
      <c r="CL1645"/>
      <c r="CM1645"/>
      <c r="CN1645"/>
      <c r="CO1645"/>
      <c r="CP1645"/>
      <c r="CQ1645"/>
      <c r="CR1645"/>
      <c r="CS1645"/>
      <c r="CT1645"/>
      <c r="CU1645"/>
      <c r="CV1645"/>
      <c r="CW1645"/>
      <c r="CX1645"/>
      <c r="CY1645"/>
      <c r="CZ1645"/>
      <c r="DA1645"/>
      <c r="DB1645"/>
      <c r="DC1645"/>
      <c r="DD1645"/>
      <c r="DE1645"/>
      <c r="DF1645"/>
      <c r="DG1645"/>
      <c r="DH1645"/>
      <c r="DI1645"/>
      <c r="DJ1645"/>
      <c r="DK1645"/>
      <c r="DL1645"/>
      <c r="DM1645"/>
      <c r="DN1645"/>
      <c r="DO1645"/>
      <c r="DP1645"/>
      <c r="DQ1645"/>
      <c r="DR1645"/>
      <c r="DS1645"/>
      <c r="DT1645"/>
      <c r="DU1645"/>
      <c r="DV1645"/>
      <c r="DW1645"/>
      <c r="DX1645"/>
      <c r="DY1645"/>
      <c r="DZ1645"/>
      <c r="EA1645"/>
      <c r="EB1645"/>
    </row>
    <row r="1646" spans="1:132" x14ac:dyDescent="0.25">
      <c r="A1646" s="315"/>
      <c r="B1646" s="316"/>
      <c r="C1646" s="367"/>
      <c r="D1646" s="371"/>
      <c r="E1646" s="407"/>
      <c r="F1646" s="375">
        <f t="shared" si="551"/>
        <v>0</v>
      </c>
      <c r="G1646" s="374"/>
      <c r="H1646" s="52">
        <f t="shared" si="552"/>
        <v>0</v>
      </c>
      <c r="I1646" s="360"/>
      <c r="J1646" s="55">
        <f t="shared" si="553"/>
        <v>0</v>
      </c>
      <c r="K1646" s="361">
        <f t="shared" si="554"/>
        <v>0</v>
      </c>
      <c r="L1646" s="469">
        <f t="shared" si="555"/>
        <v>0</v>
      </c>
      <c r="M1646" s="351"/>
      <c r="N1646" s="351"/>
      <c r="O1646" s="351"/>
      <c r="P1646" s="351"/>
      <c r="Q1646" s="351"/>
      <c r="R1646"/>
      <c r="S1646"/>
      <c r="T1646"/>
      <c r="U1646"/>
      <c r="V1646"/>
      <c r="W1646"/>
      <c r="X1646"/>
      <c r="Y1646"/>
      <c r="Z1646"/>
      <c r="AA1646" s="465"/>
      <c r="AB1646"/>
      <c r="AC1646"/>
      <c r="AD1646" s="465"/>
      <c r="AE1646"/>
      <c r="AF1646"/>
      <c r="AG1646" s="465"/>
      <c r="AH1646"/>
      <c r="AI1646"/>
      <c r="AJ1646" s="465"/>
      <c r="AK1646"/>
      <c r="AL1646"/>
      <c r="AM1646" s="465"/>
      <c r="AN1646"/>
      <c r="AO1646"/>
      <c r="AP1646" s="465"/>
      <c r="AQ1646"/>
      <c r="AR1646"/>
      <c r="AS1646" s="465"/>
      <c r="AT1646" s="495"/>
      <c r="AU1646"/>
      <c r="AV1646" s="465"/>
      <c r="AW1646" s="495"/>
      <c r="AX1646" s="495"/>
      <c r="AY1646" s="465"/>
      <c r="AZ1646" s="458">
        <f t="shared" si="556"/>
        <v>0</v>
      </c>
      <c r="BA1646" s="86">
        <f t="shared" si="533"/>
        <v>0</v>
      </c>
      <c r="BB1646"/>
      <c r="BC1646" s="465"/>
      <c r="BD1646" s="253">
        <v>0</v>
      </c>
      <c r="BE1646" s="66">
        <f t="shared" si="534"/>
        <v>0</v>
      </c>
      <c r="BF1646" s="85">
        <f t="shared" si="535"/>
        <v>0</v>
      </c>
      <c r="BG1646"/>
      <c r="BH1646"/>
      <c r="BI1646"/>
      <c r="BJ1646"/>
      <c r="BK1646"/>
      <c r="BL1646"/>
      <c r="BM1646"/>
      <c r="BN1646"/>
      <c r="BO1646"/>
      <c r="BP1646"/>
      <c r="BQ1646"/>
      <c r="BR1646"/>
      <c r="BS1646"/>
      <c r="BT1646"/>
      <c r="BU1646"/>
      <c r="BV1646"/>
      <c r="BW1646"/>
      <c r="BX1646"/>
      <c r="BY1646"/>
      <c r="BZ1646"/>
      <c r="CA1646"/>
      <c r="CB1646"/>
      <c r="CC1646"/>
      <c r="CD1646"/>
      <c r="CE1646"/>
      <c r="CF1646"/>
      <c r="CG1646"/>
      <c r="CH1646"/>
      <c r="CI1646"/>
      <c r="CJ1646"/>
      <c r="CK1646"/>
      <c r="CL1646"/>
      <c r="CM1646"/>
      <c r="CN1646"/>
      <c r="CO1646"/>
      <c r="CP1646"/>
      <c r="CQ1646"/>
      <c r="CR1646"/>
      <c r="CS1646"/>
      <c r="CT1646"/>
      <c r="CU1646"/>
      <c r="CV1646"/>
      <c r="CW1646"/>
      <c r="CX1646"/>
      <c r="CY1646"/>
      <c r="CZ1646"/>
      <c r="DA1646"/>
      <c r="DB1646"/>
      <c r="DC1646"/>
      <c r="DD1646"/>
      <c r="DE1646"/>
      <c r="DF1646"/>
      <c r="DG1646"/>
      <c r="DH1646"/>
      <c r="DI1646"/>
      <c r="DJ1646"/>
      <c r="DK1646"/>
      <c r="DL1646"/>
      <c r="DM1646"/>
      <c r="DN1646"/>
      <c r="DO1646"/>
      <c r="DP1646"/>
      <c r="DQ1646"/>
      <c r="DR1646"/>
      <c r="DS1646"/>
      <c r="DT1646"/>
      <c r="DU1646"/>
      <c r="DV1646"/>
      <c r="DW1646"/>
      <c r="DX1646"/>
      <c r="DY1646"/>
      <c r="DZ1646"/>
      <c r="EA1646"/>
      <c r="EB1646"/>
    </row>
    <row r="1647" spans="1:132" ht="38.25" x14ac:dyDescent="0.25">
      <c r="A1647" s="315"/>
      <c r="B1647" s="275" t="s">
        <v>1330</v>
      </c>
      <c r="C1647" s="420"/>
      <c r="D1647" s="421"/>
      <c r="E1647" s="407"/>
      <c r="F1647" s="375">
        <f t="shared" si="551"/>
        <v>0</v>
      </c>
      <c r="G1647" s="374"/>
      <c r="H1647" s="52">
        <f t="shared" si="552"/>
        <v>0</v>
      </c>
      <c r="I1647" s="360"/>
      <c r="J1647" s="55">
        <f t="shared" si="553"/>
        <v>0</v>
      </c>
      <c r="K1647" s="361">
        <f t="shared" si="554"/>
        <v>0</v>
      </c>
      <c r="L1647" s="469">
        <f t="shared" si="555"/>
        <v>0</v>
      </c>
      <c r="M1647" s="351"/>
      <c r="N1647" s="351"/>
      <c r="O1647" s="351"/>
      <c r="P1647" s="351"/>
      <c r="Q1647" s="351"/>
      <c r="R1647"/>
      <c r="S1647"/>
      <c r="T1647"/>
      <c r="U1647"/>
      <c r="V1647"/>
      <c r="W1647"/>
      <c r="X1647"/>
      <c r="Y1647"/>
      <c r="Z1647"/>
      <c r="AA1647" s="465"/>
      <c r="AB1647"/>
      <c r="AC1647"/>
      <c r="AD1647" s="465"/>
      <c r="AE1647"/>
      <c r="AF1647"/>
      <c r="AG1647" s="465"/>
      <c r="AH1647"/>
      <c r="AI1647"/>
      <c r="AJ1647" s="465"/>
      <c r="AK1647"/>
      <c r="AL1647"/>
      <c r="AM1647" s="465"/>
      <c r="AN1647"/>
      <c r="AO1647"/>
      <c r="AP1647" s="465"/>
      <c r="AQ1647"/>
      <c r="AR1647"/>
      <c r="AS1647" s="465"/>
      <c r="AT1647" s="495"/>
      <c r="AU1647"/>
      <c r="AV1647" s="465"/>
      <c r="AW1647" s="495"/>
      <c r="AX1647" s="495"/>
      <c r="AY1647" s="465"/>
      <c r="AZ1647" s="458">
        <f t="shared" si="556"/>
        <v>0</v>
      </c>
      <c r="BA1647" s="86">
        <f t="shared" si="533"/>
        <v>0</v>
      </c>
      <c r="BB1647"/>
      <c r="BC1647" s="465"/>
      <c r="BD1647" s="253">
        <v>0</v>
      </c>
      <c r="BE1647" s="66">
        <f t="shared" si="534"/>
        <v>0</v>
      </c>
      <c r="BF1647" s="85">
        <f t="shared" si="535"/>
        <v>0</v>
      </c>
      <c r="BG1647"/>
      <c r="BH1647"/>
      <c r="BI1647"/>
      <c r="BJ1647"/>
      <c r="BK1647"/>
      <c r="BL1647"/>
      <c r="BM1647"/>
      <c r="BN1647"/>
      <c r="BO1647"/>
      <c r="BP1647"/>
      <c r="BQ1647"/>
      <c r="BR1647"/>
      <c r="BS1647"/>
      <c r="BT1647"/>
      <c r="BU1647"/>
      <c r="BV1647"/>
      <c r="BW1647"/>
      <c r="BX1647"/>
      <c r="BY1647"/>
      <c r="BZ1647"/>
      <c r="CA1647"/>
      <c r="CB1647"/>
      <c r="CC1647"/>
      <c r="CD1647"/>
      <c r="CE1647"/>
      <c r="CF1647"/>
      <c r="CG1647"/>
      <c r="CH1647"/>
      <c r="CI1647"/>
      <c r="CJ1647"/>
      <c r="CK1647"/>
      <c r="CL1647"/>
      <c r="CM1647"/>
      <c r="CN1647"/>
      <c r="CO1647"/>
      <c r="CP1647"/>
      <c r="CQ1647"/>
      <c r="CR1647"/>
      <c r="CS1647"/>
      <c r="CT1647"/>
      <c r="CU1647"/>
      <c r="CV1647"/>
      <c r="CW1647"/>
      <c r="CX1647"/>
      <c r="CY1647"/>
      <c r="CZ1647"/>
      <c r="DA1647"/>
      <c r="DB1647"/>
      <c r="DC1647"/>
      <c r="DD1647"/>
      <c r="DE1647"/>
      <c r="DF1647"/>
      <c r="DG1647"/>
      <c r="DH1647"/>
      <c r="DI1647"/>
      <c r="DJ1647"/>
      <c r="DK1647"/>
      <c r="DL1647"/>
      <c r="DM1647"/>
      <c r="DN1647"/>
      <c r="DO1647"/>
      <c r="DP1647"/>
      <c r="DQ1647"/>
      <c r="DR1647"/>
      <c r="DS1647"/>
      <c r="DT1647"/>
      <c r="DU1647"/>
      <c r="DV1647"/>
      <c r="DW1647"/>
      <c r="DX1647"/>
      <c r="DY1647"/>
      <c r="DZ1647"/>
      <c r="EA1647"/>
      <c r="EB1647"/>
    </row>
    <row r="1648" spans="1:132" x14ac:dyDescent="0.25">
      <c r="A1648" s="315"/>
      <c r="B1648" s="302" t="s">
        <v>1331</v>
      </c>
      <c r="C1648" s="367" t="s">
        <v>1425</v>
      </c>
      <c r="D1648" s="371"/>
      <c r="E1648" s="407">
        <v>35</v>
      </c>
      <c r="F1648" s="375">
        <f t="shared" si="551"/>
        <v>0</v>
      </c>
      <c r="G1648" s="374">
        <v>104.5</v>
      </c>
      <c r="H1648" s="52">
        <f t="shared" si="552"/>
        <v>3657.5</v>
      </c>
      <c r="I1648" s="360"/>
      <c r="J1648" s="55">
        <f t="shared" si="553"/>
        <v>0</v>
      </c>
      <c r="K1648" s="361">
        <f t="shared" si="554"/>
        <v>104.5</v>
      </c>
      <c r="L1648" s="469">
        <f t="shared" si="555"/>
        <v>3657.5</v>
      </c>
      <c r="M1648" s="351"/>
      <c r="N1648" s="351"/>
      <c r="O1648" s="351"/>
      <c r="P1648" s="351"/>
      <c r="Q1648" s="351"/>
      <c r="R1648"/>
      <c r="S1648"/>
      <c r="T1648"/>
      <c r="U1648"/>
      <c r="V1648"/>
      <c r="W1648"/>
      <c r="X1648"/>
      <c r="Y1648"/>
      <c r="Z1648"/>
      <c r="AA1648" s="465"/>
      <c r="AB1648"/>
      <c r="AC1648"/>
      <c r="AD1648" s="465"/>
      <c r="AE1648"/>
      <c r="AF1648"/>
      <c r="AG1648" s="465"/>
      <c r="AH1648"/>
      <c r="AI1648"/>
      <c r="AJ1648" s="465"/>
      <c r="AK1648"/>
      <c r="AL1648"/>
      <c r="AM1648" s="465"/>
      <c r="AN1648"/>
      <c r="AO1648"/>
      <c r="AP1648" s="465"/>
      <c r="AQ1648"/>
      <c r="AR1648"/>
      <c r="AS1648" s="465"/>
      <c r="AT1648" s="257">
        <v>104.16</v>
      </c>
      <c r="AU1648" s="222">
        <f t="shared" ref="AU1648" si="559">E1648</f>
        <v>35</v>
      </c>
      <c r="AV1648" s="223">
        <f t="shared" ref="AV1648" si="560">AT1648*AU1648</f>
        <v>3645.6</v>
      </c>
      <c r="AW1648" s="257"/>
      <c r="AX1648" s="257"/>
      <c r="AY1648" s="223"/>
      <c r="AZ1648" s="458">
        <f t="shared" si="556"/>
        <v>104.16</v>
      </c>
      <c r="BA1648" s="86">
        <f t="shared" si="533"/>
        <v>3645.6</v>
      </c>
      <c r="BB1648"/>
      <c r="BC1648" s="465"/>
      <c r="BD1648" s="253">
        <v>104.16</v>
      </c>
      <c r="BE1648" s="66">
        <f t="shared" si="534"/>
        <v>35</v>
      </c>
      <c r="BF1648" s="85">
        <f t="shared" si="535"/>
        <v>3645.6</v>
      </c>
      <c r="BG1648"/>
      <c r="BH1648"/>
      <c r="BI1648"/>
      <c r="BJ1648"/>
      <c r="BK1648"/>
      <c r="BL1648"/>
      <c r="BM1648"/>
      <c r="BN1648"/>
      <c r="BO1648"/>
      <c r="BP1648"/>
      <c r="BQ1648"/>
      <c r="BR1648"/>
      <c r="BS1648"/>
      <c r="BT1648"/>
      <c r="BU1648"/>
      <c r="BV1648"/>
      <c r="BW1648"/>
      <c r="BX1648"/>
      <c r="BY1648"/>
      <c r="BZ1648"/>
      <c r="CA1648"/>
      <c r="CB1648"/>
      <c r="CC1648"/>
      <c r="CD1648"/>
      <c r="CE1648"/>
      <c r="CF1648"/>
      <c r="CG1648"/>
      <c r="CH1648"/>
      <c r="CI1648"/>
      <c r="CJ1648"/>
      <c r="CK1648"/>
      <c r="CL1648"/>
      <c r="CM1648"/>
      <c r="CN1648"/>
      <c r="CO1648"/>
      <c r="CP1648"/>
      <c r="CQ1648"/>
      <c r="CR1648"/>
      <c r="CS1648"/>
      <c r="CT1648"/>
      <c r="CU1648"/>
      <c r="CV1648"/>
      <c r="CW1648"/>
      <c r="CX1648"/>
      <c r="CY1648"/>
      <c r="CZ1648"/>
      <c r="DA1648"/>
      <c r="DB1648"/>
      <c r="DC1648"/>
      <c r="DD1648"/>
      <c r="DE1648"/>
      <c r="DF1648"/>
      <c r="DG1648"/>
      <c r="DH1648"/>
      <c r="DI1648"/>
      <c r="DJ1648"/>
      <c r="DK1648"/>
      <c r="DL1648"/>
      <c r="DM1648"/>
      <c r="DN1648"/>
      <c r="DO1648"/>
      <c r="DP1648"/>
      <c r="DQ1648"/>
      <c r="DR1648"/>
      <c r="DS1648"/>
      <c r="DT1648"/>
      <c r="DU1648"/>
      <c r="DV1648"/>
      <c r="DW1648"/>
      <c r="DX1648"/>
      <c r="DY1648"/>
      <c r="DZ1648"/>
      <c r="EA1648"/>
      <c r="EB1648"/>
    </row>
    <row r="1649" spans="1:132" x14ac:dyDescent="0.25">
      <c r="A1649" s="315"/>
      <c r="B1649" s="316"/>
      <c r="C1649" s="367"/>
      <c r="D1649" s="371"/>
      <c r="E1649" s="407"/>
      <c r="F1649" s="375">
        <f t="shared" si="551"/>
        <v>0</v>
      </c>
      <c r="G1649" s="374"/>
      <c r="H1649" s="52">
        <f t="shared" si="552"/>
        <v>0</v>
      </c>
      <c r="I1649" s="360"/>
      <c r="J1649" s="55">
        <f t="shared" si="553"/>
        <v>0</v>
      </c>
      <c r="K1649" s="361">
        <f t="shared" si="554"/>
        <v>0</v>
      </c>
      <c r="L1649" s="469">
        <f t="shared" si="555"/>
        <v>0</v>
      </c>
      <c r="M1649" s="351"/>
      <c r="N1649" s="351"/>
      <c r="O1649" s="351"/>
      <c r="P1649" s="351"/>
      <c r="Q1649" s="351"/>
      <c r="R1649"/>
      <c r="S1649"/>
      <c r="T1649"/>
      <c r="U1649"/>
      <c r="V1649"/>
      <c r="W1649"/>
      <c r="X1649"/>
      <c r="Y1649"/>
      <c r="Z1649"/>
      <c r="AA1649" s="465"/>
      <c r="AB1649"/>
      <c r="AC1649"/>
      <c r="AD1649" s="465"/>
      <c r="AE1649"/>
      <c r="AF1649"/>
      <c r="AG1649" s="465"/>
      <c r="AH1649"/>
      <c r="AI1649"/>
      <c r="AJ1649" s="465"/>
      <c r="AK1649"/>
      <c r="AL1649"/>
      <c r="AM1649" s="465"/>
      <c r="AN1649"/>
      <c r="AO1649"/>
      <c r="AP1649" s="465"/>
      <c r="AQ1649"/>
      <c r="AR1649"/>
      <c r="AS1649" s="465"/>
      <c r="AT1649" s="495"/>
      <c r="AU1649"/>
      <c r="AV1649" s="465"/>
      <c r="AW1649" s="495"/>
      <c r="AX1649" s="495"/>
      <c r="AY1649" s="465"/>
      <c r="AZ1649" s="458">
        <f t="shared" si="556"/>
        <v>0</v>
      </c>
      <c r="BA1649" s="86">
        <f t="shared" si="533"/>
        <v>0</v>
      </c>
      <c r="BB1649"/>
      <c r="BC1649" s="465"/>
      <c r="BD1649" s="253">
        <v>0</v>
      </c>
      <c r="BE1649" s="66">
        <f t="shared" si="534"/>
        <v>0</v>
      </c>
      <c r="BF1649" s="85">
        <f t="shared" si="535"/>
        <v>0</v>
      </c>
      <c r="BG1649"/>
      <c r="BH1649"/>
      <c r="BI1649"/>
      <c r="BJ1649"/>
      <c r="BK1649"/>
      <c r="BL1649"/>
      <c r="BM1649"/>
      <c r="BN1649"/>
      <c r="BO1649"/>
      <c r="BP1649"/>
      <c r="BQ1649"/>
      <c r="BR1649"/>
      <c r="BS1649"/>
      <c r="BT1649"/>
      <c r="BU1649"/>
      <c r="BV1649"/>
      <c r="BW1649"/>
      <c r="BX1649"/>
      <c r="BY1649"/>
      <c r="BZ1649"/>
      <c r="CA1649"/>
      <c r="CB1649"/>
      <c r="CC1649"/>
      <c r="CD1649"/>
      <c r="CE1649"/>
      <c r="CF1649"/>
      <c r="CG1649"/>
      <c r="CH1649"/>
      <c r="CI1649"/>
      <c r="CJ1649"/>
      <c r="CK1649"/>
      <c r="CL1649"/>
      <c r="CM1649"/>
      <c r="CN1649"/>
      <c r="CO1649"/>
      <c r="CP1649"/>
      <c r="CQ1649"/>
      <c r="CR1649"/>
      <c r="CS1649"/>
      <c r="CT1649"/>
      <c r="CU1649"/>
      <c r="CV1649"/>
      <c r="CW1649"/>
      <c r="CX1649"/>
      <c r="CY1649"/>
      <c r="CZ1649"/>
      <c r="DA1649"/>
      <c r="DB1649"/>
      <c r="DC1649"/>
      <c r="DD1649"/>
      <c r="DE1649"/>
      <c r="DF1649"/>
      <c r="DG1649"/>
      <c r="DH1649"/>
      <c r="DI1649"/>
      <c r="DJ1649"/>
      <c r="DK1649"/>
      <c r="DL1649"/>
      <c r="DM1649"/>
      <c r="DN1649"/>
      <c r="DO1649"/>
      <c r="DP1649"/>
      <c r="DQ1649"/>
      <c r="DR1649"/>
      <c r="DS1649"/>
      <c r="DT1649"/>
      <c r="DU1649"/>
      <c r="DV1649"/>
      <c r="DW1649"/>
      <c r="DX1649"/>
      <c r="DY1649"/>
      <c r="DZ1649"/>
      <c r="EA1649"/>
      <c r="EB1649"/>
    </row>
    <row r="1650" spans="1:132" x14ac:dyDescent="0.25">
      <c r="A1650" s="315"/>
      <c r="B1650" s="316"/>
      <c r="C1650" s="420"/>
      <c r="D1650" s="421"/>
      <c r="E1650" s="407"/>
      <c r="F1650" s="375">
        <f t="shared" si="551"/>
        <v>0</v>
      </c>
      <c r="G1650" s="374"/>
      <c r="H1650" s="52">
        <f t="shared" si="552"/>
        <v>0</v>
      </c>
      <c r="I1650" s="360"/>
      <c r="J1650" s="55">
        <f t="shared" si="553"/>
        <v>0</v>
      </c>
      <c r="K1650" s="361">
        <f t="shared" si="554"/>
        <v>0</v>
      </c>
      <c r="L1650" s="469">
        <f t="shared" si="555"/>
        <v>0</v>
      </c>
      <c r="M1650" s="351"/>
      <c r="N1650" s="351"/>
      <c r="O1650" s="351"/>
      <c r="P1650" s="351"/>
      <c r="Q1650" s="351"/>
      <c r="R1650"/>
      <c r="S1650"/>
      <c r="T1650"/>
      <c r="U1650"/>
      <c r="V1650"/>
      <c r="W1650"/>
      <c r="X1650"/>
      <c r="Y1650"/>
      <c r="Z1650"/>
      <c r="AA1650" s="465"/>
      <c r="AB1650"/>
      <c r="AC1650"/>
      <c r="AD1650" s="465"/>
      <c r="AE1650"/>
      <c r="AF1650"/>
      <c r="AG1650" s="465"/>
      <c r="AH1650"/>
      <c r="AI1650"/>
      <c r="AJ1650" s="465"/>
      <c r="AK1650"/>
      <c r="AL1650"/>
      <c r="AM1650" s="465"/>
      <c r="AN1650"/>
      <c r="AO1650"/>
      <c r="AP1650" s="465"/>
      <c r="AQ1650"/>
      <c r="AR1650"/>
      <c r="AS1650" s="465"/>
      <c r="AT1650" s="495"/>
      <c r="AU1650"/>
      <c r="AV1650" s="465"/>
      <c r="AW1650" s="495"/>
      <c r="AX1650" s="495"/>
      <c r="AY1650" s="465"/>
      <c r="AZ1650" s="458">
        <f t="shared" si="556"/>
        <v>0</v>
      </c>
      <c r="BA1650" s="86">
        <f t="shared" si="533"/>
        <v>0</v>
      </c>
      <c r="BB1650"/>
      <c r="BC1650" s="465"/>
      <c r="BD1650" s="253">
        <v>0</v>
      </c>
      <c r="BE1650" s="66">
        <f t="shared" si="534"/>
        <v>0</v>
      </c>
      <c r="BF1650" s="85">
        <f t="shared" si="535"/>
        <v>0</v>
      </c>
      <c r="BG1650"/>
      <c r="BH1650"/>
      <c r="BI1650"/>
      <c r="BJ1650"/>
      <c r="BK1650"/>
      <c r="BL1650"/>
      <c r="BM1650"/>
      <c r="BN1650"/>
      <c r="BO1650"/>
      <c r="BP1650"/>
      <c r="BQ1650"/>
      <c r="BR1650"/>
      <c r="BS1650"/>
      <c r="BT1650"/>
      <c r="BU1650"/>
      <c r="BV1650"/>
      <c r="BW1650"/>
      <c r="BX1650"/>
      <c r="BY1650"/>
      <c r="BZ1650"/>
      <c r="CA1650"/>
      <c r="CB1650"/>
      <c r="CC1650"/>
      <c r="CD1650"/>
      <c r="CE1650"/>
      <c r="CF1650"/>
      <c r="CG1650"/>
      <c r="CH1650"/>
      <c r="CI1650"/>
      <c r="CJ1650"/>
      <c r="CK1650"/>
      <c r="CL1650"/>
      <c r="CM1650"/>
      <c r="CN1650"/>
      <c r="CO1650"/>
      <c r="CP1650"/>
      <c r="CQ1650"/>
      <c r="CR1650"/>
      <c r="CS1650"/>
      <c r="CT1650"/>
      <c r="CU1650"/>
      <c r="CV1650"/>
      <c r="CW1650"/>
      <c r="CX1650"/>
      <c r="CY1650"/>
      <c r="CZ1650"/>
      <c r="DA1650"/>
      <c r="DB1650"/>
      <c r="DC1650"/>
      <c r="DD1650"/>
      <c r="DE1650"/>
      <c r="DF1650"/>
      <c r="DG1650"/>
      <c r="DH1650"/>
      <c r="DI1650"/>
      <c r="DJ1650"/>
      <c r="DK1650"/>
      <c r="DL1650"/>
      <c r="DM1650"/>
      <c r="DN1650"/>
      <c r="DO1650"/>
      <c r="DP1650"/>
      <c r="DQ1650"/>
      <c r="DR1650"/>
      <c r="DS1650"/>
      <c r="DT1650"/>
      <c r="DU1650"/>
      <c r="DV1650"/>
      <c r="DW1650"/>
      <c r="DX1650"/>
      <c r="DY1650"/>
      <c r="DZ1650"/>
      <c r="EA1650"/>
      <c r="EB1650"/>
    </row>
    <row r="1651" spans="1:132" ht="51" x14ac:dyDescent="0.25">
      <c r="A1651" s="274" t="s">
        <v>1332</v>
      </c>
      <c r="B1651" s="275" t="s">
        <v>1151</v>
      </c>
      <c r="C1651" s="270"/>
      <c r="D1651" s="357"/>
      <c r="E1651" s="407"/>
      <c r="F1651" s="375">
        <f t="shared" si="551"/>
        <v>0</v>
      </c>
      <c r="G1651" s="374"/>
      <c r="H1651" s="52">
        <f t="shared" si="552"/>
        <v>0</v>
      </c>
      <c r="I1651" s="360"/>
      <c r="J1651" s="55">
        <f t="shared" si="553"/>
        <v>0</v>
      </c>
      <c r="K1651" s="361">
        <f t="shared" si="554"/>
        <v>0</v>
      </c>
      <c r="L1651" s="469">
        <f t="shared" si="555"/>
        <v>0</v>
      </c>
      <c r="M1651" s="351"/>
      <c r="N1651" s="351"/>
      <c r="O1651" s="351"/>
      <c r="P1651" s="351"/>
      <c r="Q1651" s="351"/>
      <c r="R1651"/>
      <c r="S1651"/>
      <c r="T1651"/>
      <c r="U1651"/>
      <c r="V1651"/>
      <c r="W1651"/>
      <c r="X1651"/>
      <c r="Y1651"/>
      <c r="Z1651"/>
      <c r="AA1651" s="465"/>
      <c r="AB1651"/>
      <c r="AC1651"/>
      <c r="AD1651" s="465"/>
      <c r="AE1651"/>
      <c r="AF1651"/>
      <c r="AG1651" s="465"/>
      <c r="AH1651"/>
      <c r="AI1651"/>
      <c r="AJ1651" s="465"/>
      <c r="AK1651"/>
      <c r="AL1651"/>
      <c r="AM1651" s="465"/>
      <c r="AN1651"/>
      <c r="AO1651"/>
      <c r="AP1651" s="465"/>
      <c r="AQ1651"/>
      <c r="AR1651"/>
      <c r="AS1651" s="465"/>
      <c r="AT1651" s="495"/>
      <c r="AU1651"/>
      <c r="AV1651" s="465"/>
      <c r="AW1651" s="495"/>
      <c r="AX1651" s="495"/>
      <c r="AY1651" s="465"/>
      <c r="AZ1651" s="458">
        <f t="shared" si="556"/>
        <v>0</v>
      </c>
      <c r="BA1651" s="86">
        <f t="shared" si="533"/>
        <v>0</v>
      </c>
      <c r="BB1651"/>
      <c r="BC1651" s="465"/>
      <c r="BD1651" s="253">
        <v>0</v>
      </c>
      <c r="BE1651" s="66">
        <f t="shared" si="534"/>
        <v>0</v>
      </c>
      <c r="BF1651" s="85">
        <f t="shared" si="535"/>
        <v>0</v>
      </c>
      <c r="BG1651"/>
      <c r="BH1651"/>
      <c r="BI1651"/>
      <c r="BJ1651"/>
      <c r="BK1651"/>
      <c r="BL1651"/>
      <c r="BM1651"/>
      <c r="BN1651"/>
      <c r="BO1651"/>
      <c r="BP1651"/>
      <c r="BQ1651"/>
      <c r="BR1651"/>
      <c r="BS1651"/>
      <c r="BT1651"/>
      <c r="BU1651"/>
      <c r="BV1651"/>
      <c r="BW1651"/>
      <c r="BX1651"/>
      <c r="BY1651"/>
      <c r="BZ1651"/>
      <c r="CA1651"/>
      <c r="CB1651"/>
      <c r="CC1651"/>
      <c r="CD1651"/>
      <c r="CE1651"/>
      <c r="CF1651"/>
      <c r="CG1651"/>
      <c r="CH1651"/>
      <c r="CI1651"/>
      <c r="CJ1651"/>
      <c r="CK1651"/>
      <c r="CL1651"/>
      <c r="CM1651"/>
      <c r="CN1651"/>
      <c r="CO1651"/>
      <c r="CP1651"/>
      <c r="CQ1651"/>
      <c r="CR1651"/>
      <c r="CS1651"/>
      <c r="CT1651"/>
      <c r="CU1651"/>
      <c r="CV1651"/>
      <c r="CW1651"/>
      <c r="CX1651"/>
      <c r="CY1651"/>
      <c r="CZ1651"/>
      <c r="DA1651"/>
      <c r="DB1651"/>
      <c r="DC1651"/>
      <c r="DD1651"/>
      <c r="DE1651"/>
      <c r="DF1651"/>
      <c r="DG1651"/>
      <c r="DH1651"/>
      <c r="DI1651"/>
      <c r="DJ1651"/>
      <c r="DK1651"/>
      <c r="DL1651"/>
      <c r="DM1651"/>
      <c r="DN1651"/>
      <c r="DO1651"/>
      <c r="DP1651"/>
      <c r="DQ1651"/>
      <c r="DR1651"/>
      <c r="DS1651"/>
      <c r="DT1651"/>
      <c r="DU1651"/>
      <c r="DV1651"/>
      <c r="DW1651"/>
      <c r="DX1651"/>
      <c r="DY1651"/>
      <c r="DZ1651"/>
      <c r="EA1651"/>
      <c r="EB1651"/>
    </row>
    <row r="1652" spans="1:132" x14ac:dyDescent="0.25">
      <c r="A1652" s="283"/>
      <c r="B1652" s="302" t="s">
        <v>1333</v>
      </c>
      <c r="C1652" s="367" t="s">
        <v>1425</v>
      </c>
      <c r="D1652" s="371"/>
      <c r="E1652" s="407">
        <v>160</v>
      </c>
      <c r="F1652" s="375">
        <f t="shared" si="551"/>
        <v>0</v>
      </c>
      <c r="G1652" s="374">
        <v>9</v>
      </c>
      <c r="H1652" s="52">
        <f t="shared" si="552"/>
        <v>1440</v>
      </c>
      <c r="I1652" s="360"/>
      <c r="J1652" s="55">
        <f t="shared" si="553"/>
        <v>0</v>
      </c>
      <c r="K1652" s="361">
        <f t="shared" si="554"/>
        <v>9</v>
      </c>
      <c r="L1652" s="469">
        <f t="shared" si="555"/>
        <v>1440</v>
      </c>
      <c r="M1652" s="351"/>
      <c r="N1652" s="351"/>
      <c r="O1652" s="351"/>
      <c r="P1652" s="351"/>
      <c r="Q1652" s="351"/>
      <c r="R1652"/>
      <c r="S1652"/>
      <c r="T1652"/>
      <c r="U1652"/>
      <c r="V1652"/>
      <c r="W1652"/>
      <c r="X1652"/>
      <c r="Y1652"/>
      <c r="Z1652"/>
      <c r="AA1652" s="465"/>
      <c r="AB1652"/>
      <c r="AC1652"/>
      <c r="AD1652" s="465"/>
      <c r="AE1652"/>
      <c r="AF1652"/>
      <c r="AG1652" s="465"/>
      <c r="AH1652"/>
      <c r="AI1652"/>
      <c r="AJ1652" s="465"/>
      <c r="AK1652"/>
      <c r="AL1652"/>
      <c r="AM1652" s="465"/>
      <c r="AN1652"/>
      <c r="AO1652"/>
      <c r="AP1652" s="465"/>
      <c r="AQ1652"/>
      <c r="AR1652"/>
      <c r="AS1652" s="465"/>
      <c r="AT1652" s="257">
        <v>15</v>
      </c>
      <c r="AU1652" s="222">
        <f t="shared" ref="AU1652" si="561">E1652</f>
        <v>160</v>
      </c>
      <c r="AV1652" s="223">
        <f t="shared" ref="AV1652" si="562">AT1652*AU1652</f>
        <v>2400</v>
      </c>
      <c r="AW1652" s="257"/>
      <c r="AX1652" s="257"/>
      <c r="AY1652" s="223"/>
      <c r="AZ1652" s="458">
        <f t="shared" si="556"/>
        <v>15</v>
      </c>
      <c r="BA1652" s="86">
        <f t="shared" si="533"/>
        <v>2400</v>
      </c>
      <c r="BB1652"/>
      <c r="BC1652" s="465"/>
      <c r="BD1652" s="253">
        <v>15</v>
      </c>
      <c r="BE1652" s="66">
        <f t="shared" si="534"/>
        <v>160</v>
      </c>
      <c r="BF1652" s="85">
        <f t="shared" si="535"/>
        <v>2400</v>
      </c>
      <c r="BG1652"/>
      <c r="BH1652"/>
      <c r="BI1652"/>
      <c r="BJ1652"/>
      <c r="BK1652"/>
      <c r="BL1652"/>
      <c r="BM1652"/>
      <c r="BN1652"/>
      <c r="BO1652"/>
      <c r="BP1652"/>
      <c r="BQ1652"/>
      <c r="BR1652"/>
      <c r="BS1652"/>
      <c r="BT1652"/>
      <c r="BU1652"/>
      <c r="BV1652"/>
      <c r="BW1652"/>
      <c r="BX1652"/>
      <c r="BY1652"/>
      <c r="BZ1652"/>
      <c r="CA1652"/>
      <c r="CB1652"/>
      <c r="CC1652"/>
      <c r="CD1652"/>
      <c r="CE1652"/>
      <c r="CF1652"/>
      <c r="CG1652"/>
      <c r="CH1652"/>
      <c r="CI1652"/>
      <c r="CJ1652"/>
      <c r="CK1652"/>
      <c r="CL1652"/>
      <c r="CM1652"/>
      <c r="CN1652"/>
      <c r="CO1652"/>
      <c r="CP1652"/>
      <c r="CQ1652"/>
      <c r="CR1652"/>
      <c r="CS1652"/>
      <c r="CT1652"/>
      <c r="CU1652"/>
      <c r="CV1652"/>
      <c r="CW1652"/>
      <c r="CX1652"/>
      <c r="CY1652"/>
      <c r="CZ1652"/>
      <c r="DA1652"/>
      <c r="DB1652"/>
      <c r="DC1652"/>
      <c r="DD1652"/>
      <c r="DE1652"/>
      <c r="DF1652"/>
      <c r="DG1652"/>
      <c r="DH1652"/>
      <c r="DI1652"/>
      <c r="DJ1652"/>
      <c r="DK1652"/>
      <c r="DL1652"/>
      <c r="DM1652"/>
      <c r="DN1652"/>
      <c r="DO1652"/>
      <c r="DP1652"/>
      <c r="DQ1652"/>
      <c r="DR1652"/>
      <c r="DS1652"/>
      <c r="DT1652"/>
      <c r="DU1652"/>
      <c r="DV1652"/>
      <c r="DW1652"/>
      <c r="DX1652"/>
      <c r="DY1652"/>
      <c r="DZ1652"/>
      <c r="EA1652"/>
      <c r="EB1652"/>
    </row>
    <row r="1653" spans="1:132" x14ac:dyDescent="0.25">
      <c r="A1653" s="283"/>
      <c r="B1653" s="286"/>
      <c r="C1653" s="367"/>
      <c r="D1653" s="371"/>
      <c r="E1653" s="407"/>
      <c r="F1653" s="375">
        <f t="shared" si="551"/>
        <v>0</v>
      </c>
      <c r="G1653" s="374"/>
      <c r="H1653" s="52">
        <f t="shared" si="552"/>
        <v>0</v>
      </c>
      <c r="I1653" s="360"/>
      <c r="J1653" s="55">
        <f t="shared" si="553"/>
        <v>0</v>
      </c>
      <c r="K1653" s="361">
        <f t="shared" si="554"/>
        <v>0</v>
      </c>
      <c r="L1653" s="469">
        <f t="shared" si="555"/>
        <v>0</v>
      </c>
      <c r="M1653" s="351"/>
      <c r="N1653" s="351"/>
      <c r="O1653" s="351"/>
      <c r="P1653" s="351"/>
      <c r="Q1653" s="351"/>
      <c r="R1653"/>
      <c r="S1653"/>
      <c r="T1653"/>
      <c r="U1653"/>
      <c r="V1653"/>
      <c r="W1653"/>
      <c r="X1653"/>
      <c r="Y1653"/>
      <c r="Z1653"/>
      <c r="AA1653" s="465"/>
      <c r="AB1653"/>
      <c r="AC1653"/>
      <c r="AD1653" s="465"/>
      <c r="AE1653"/>
      <c r="AF1653"/>
      <c r="AG1653" s="465"/>
      <c r="AH1653"/>
      <c r="AI1653"/>
      <c r="AJ1653" s="465"/>
      <c r="AK1653"/>
      <c r="AL1653"/>
      <c r="AM1653" s="465"/>
      <c r="AN1653"/>
      <c r="AO1653"/>
      <c r="AP1653" s="465"/>
      <c r="AQ1653"/>
      <c r="AR1653"/>
      <c r="AS1653" s="465"/>
      <c r="AT1653" s="495"/>
      <c r="AU1653"/>
      <c r="AV1653" s="465"/>
      <c r="AW1653" s="495"/>
      <c r="AX1653" s="495"/>
      <c r="AY1653" s="465"/>
      <c r="AZ1653" s="458">
        <f t="shared" si="556"/>
        <v>0</v>
      </c>
      <c r="BA1653" s="86">
        <f t="shared" si="533"/>
        <v>0</v>
      </c>
      <c r="BB1653"/>
      <c r="BC1653" s="465"/>
      <c r="BD1653" s="253">
        <v>0</v>
      </c>
      <c r="BE1653" s="66">
        <f t="shared" si="534"/>
        <v>0</v>
      </c>
      <c r="BF1653" s="85">
        <f t="shared" si="535"/>
        <v>0</v>
      </c>
      <c r="BG1653"/>
      <c r="BH1653"/>
      <c r="BI1653"/>
      <c r="BJ1653"/>
      <c r="BK1653"/>
      <c r="BL1653"/>
      <c r="BM1653"/>
      <c r="BN1653"/>
      <c r="BO1653"/>
      <c r="BP1653"/>
      <c r="BQ1653"/>
      <c r="BR1653"/>
      <c r="BS1653"/>
      <c r="BT1653"/>
      <c r="BU1653"/>
      <c r="BV1653"/>
      <c r="BW1653"/>
      <c r="BX1653"/>
      <c r="BY1653"/>
      <c r="BZ1653"/>
      <c r="CA1653"/>
      <c r="CB1653"/>
      <c r="CC1653"/>
      <c r="CD1653"/>
      <c r="CE1653"/>
      <c r="CF1653"/>
      <c r="CG1653"/>
      <c r="CH1653"/>
      <c r="CI1653"/>
      <c r="CJ1653"/>
      <c r="CK1653"/>
      <c r="CL1653"/>
      <c r="CM1653"/>
      <c r="CN1653"/>
      <c r="CO1653"/>
      <c r="CP1653"/>
      <c r="CQ1653"/>
      <c r="CR1653"/>
      <c r="CS1653"/>
      <c r="CT1653"/>
      <c r="CU1653"/>
      <c r="CV1653"/>
      <c r="CW1653"/>
      <c r="CX1653"/>
      <c r="CY1653"/>
      <c r="CZ1653"/>
      <c r="DA1653"/>
      <c r="DB1653"/>
      <c r="DC1653"/>
      <c r="DD1653"/>
      <c r="DE1653"/>
      <c r="DF1653"/>
      <c r="DG1653"/>
      <c r="DH1653"/>
      <c r="DI1653"/>
      <c r="DJ1653"/>
      <c r="DK1653"/>
      <c r="DL1653"/>
      <c r="DM1653"/>
      <c r="DN1653"/>
      <c r="DO1653"/>
      <c r="DP1653"/>
      <c r="DQ1653"/>
      <c r="DR1653"/>
      <c r="DS1653"/>
      <c r="DT1653"/>
      <c r="DU1653"/>
      <c r="DV1653"/>
      <c r="DW1653"/>
      <c r="DX1653"/>
      <c r="DY1653"/>
      <c r="DZ1653"/>
      <c r="EA1653"/>
      <c r="EB1653"/>
    </row>
    <row r="1654" spans="1:132" ht="114.75" x14ac:dyDescent="0.25">
      <c r="A1654" s="274" t="s">
        <v>1334</v>
      </c>
      <c r="B1654" s="275" t="s">
        <v>1158</v>
      </c>
      <c r="C1654" s="367"/>
      <c r="D1654" s="371"/>
      <c r="E1654" s="407"/>
      <c r="F1654" s="375">
        <f t="shared" si="551"/>
        <v>0</v>
      </c>
      <c r="G1654" s="374"/>
      <c r="H1654" s="52">
        <f t="shared" si="552"/>
        <v>0</v>
      </c>
      <c r="I1654" s="360"/>
      <c r="J1654" s="55">
        <f t="shared" si="553"/>
        <v>0</v>
      </c>
      <c r="K1654" s="361">
        <f t="shared" si="554"/>
        <v>0</v>
      </c>
      <c r="L1654" s="469">
        <f t="shared" si="555"/>
        <v>0</v>
      </c>
      <c r="M1654" s="351"/>
      <c r="N1654" s="351"/>
      <c r="O1654" s="351"/>
      <c r="P1654" s="351"/>
      <c r="Q1654" s="351"/>
      <c r="R1654"/>
      <c r="S1654"/>
      <c r="T1654"/>
      <c r="U1654"/>
      <c r="V1654"/>
      <c r="W1654"/>
      <c r="X1654"/>
      <c r="Y1654"/>
      <c r="Z1654"/>
      <c r="AA1654" s="465"/>
      <c r="AB1654"/>
      <c r="AC1654"/>
      <c r="AD1654" s="465"/>
      <c r="AE1654"/>
      <c r="AF1654"/>
      <c r="AG1654" s="465"/>
      <c r="AH1654"/>
      <c r="AI1654"/>
      <c r="AJ1654" s="465"/>
      <c r="AK1654"/>
      <c r="AL1654"/>
      <c r="AM1654" s="465"/>
      <c r="AN1654"/>
      <c r="AO1654"/>
      <c r="AP1654" s="465"/>
      <c r="AQ1654"/>
      <c r="AR1654"/>
      <c r="AS1654" s="465"/>
      <c r="AT1654" s="495"/>
      <c r="AU1654"/>
      <c r="AV1654" s="465"/>
      <c r="AW1654" s="495"/>
      <c r="AX1654" s="495"/>
      <c r="AY1654" s="465"/>
      <c r="AZ1654" s="458">
        <f t="shared" si="556"/>
        <v>0</v>
      </c>
      <c r="BA1654" s="86">
        <f t="shared" si="533"/>
        <v>0</v>
      </c>
      <c r="BB1654"/>
      <c r="BC1654" s="465"/>
      <c r="BD1654" s="253">
        <v>0</v>
      </c>
      <c r="BE1654" s="66">
        <f t="shared" si="534"/>
        <v>0</v>
      </c>
      <c r="BF1654" s="85">
        <f t="shared" si="535"/>
        <v>0</v>
      </c>
      <c r="BG1654"/>
      <c r="BH1654"/>
      <c r="BI1654"/>
      <c r="BJ1654"/>
      <c r="BK1654"/>
      <c r="BL1654"/>
      <c r="BM1654"/>
      <c r="BN1654"/>
      <c r="BO1654"/>
      <c r="BP1654"/>
      <c r="BQ1654"/>
      <c r="BR1654"/>
      <c r="BS1654"/>
      <c r="BT1654"/>
      <c r="BU1654"/>
      <c r="BV1654"/>
      <c r="BW1654"/>
      <c r="BX1654"/>
      <c r="BY1654"/>
      <c r="BZ1654"/>
      <c r="CA1654"/>
      <c r="CB1654"/>
      <c r="CC1654"/>
      <c r="CD1654"/>
      <c r="CE1654"/>
      <c r="CF1654"/>
      <c r="CG1654"/>
      <c r="CH1654"/>
      <c r="CI1654"/>
      <c r="CJ1654"/>
      <c r="CK1654"/>
      <c r="CL1654"/>
      <c r="CM1654"/>
      <c r="CN1654"/>
      <c r="CO1654"/>
      <c r="CP1654"/>
      <c r="CQ1654"/>
      <c r="CR1654"/>
      <c r="CS1654"/>
      <c r="CT1654"/>
      <c r="CU1654"/>
      <c r="CV1654"/>
      <c r="CW1654"/>
      <c r="CX1654"/>
      <c r="CY1654"/>
      <c r="CZ1654"/>
      <c r="DA1654"/>
      <c r="DB1654"/>
      <c r="DC1654"/>
      <c r="DD1654"/>
      <c r="DE1654"/>
      <c r="DF1654"/>
      <c r="DG1654"/>
      <c r="DH1654"/>
      <c r="DI1654"/>
      <c r="DJ1654"/>
      <c r="DK1654"/>
      <c r="DL1654"/>
      <c r="DM1654"/>
      <c r="DN1654"/>
      <c r="DO1654"/>
      <c r="DP1654"/>
      <c r="DQ1654"/>
      <c r="DR1654"/>
      <c r="DS1654"/>
      <c r="DT1654"/>
      <c r="DU1654"/>
      <c r="DV1654"/>
      <c r="DW1654"/>
      <c r="DX1654"/>
      <c r="DY1654"/>
      <c r="DZ1654"/>
      <c r="EA1654"/>
      <c r="EB1654"/>
    </row>
    <row r="1655" spans="1:132" x14ac:dyDescent="0.25">
      <c r="A1655" s="283"/>
      <c r="B1655" s="302" t="s">
        <v>1335</v>
      </c>
      <c r="C1655" s="367" t="s">
        <v>1425</v>
      </c>
      <c r="D1655" s="371"/>
      <c r="E1655" s="407">
        <v>120</v>
      </c>
      <c r="F1655" s="375">
        <f t="shared" si="551"/>
        <v>0</v>
      </c>
      <c r="G1655" s="374">
        <v>26</v>
      </c>
      <c r="H1655" s="52">
        <f t="shared" si="552"/>
        <v>3120</v>
      </c>
      <c r="I1655" s="360"/>
      <c r="J1655" s="55">
        <f t="shared" si="553"/>
        <v>0</v>
      </c>
      <c r="K1655" s="361">
        <f t="shared" si="554"/>
        <v>26</v>
      </c>
      <c r="L1655" s="469">
        <f t="shared" si="555"/>
        <v>3120</v>
      </c>
      <c r="M1655" s="351"/>
      <c r="N1655" s="351"/>
      <c r="O1655" s="351"/>
      <c r="P1655" s="351"/>
      <c r="Q1655" s="351"/>
      <c r="R1655"/>
      <c r="S1655"/>
      <c r="T1655"/>
      <c r="U1655"/>
      <c r="V1655"/>
      <c r="W1655"/>
      <c r="X1655"/>
      <c r="Y1655"/>
      <c r="Z1655"/>
      <c r="AA1655" s="465"/>
      <c r="AB1655"/>
      <c r="AC1655"/>
      <c r="AD1655" s="465"/>
      <c r="AE1655"/>
      <c r="AF1655"/>
      <c r="AG1655" s="465"/>
      <c r="AH1655"/>
      <c r="AI1655"/>
      <c r="AJ1655" s="465"/>
      <c r="AK1655"/>
      <c r="AL1655"/>
      <c r="AM1655" s="465"/>
      <c r="AN1655"/>
      <c r="AO1655"/>
      <c r="AP1655" s="465"/>
      <c r="AQ1655"/>
      <c r="AR1655"/>
      <c r="AS1655" s="465"/>
      <c r="AT1655" s="257">
        <v>45</v>
      </c>
      <c r="AU1655" s="222">
        <f t="shared" ref="AU1655" si="563">E1655</f>
        <v>120</v>
      </c>
      <c r="AV1655" s="223">
        <f t="shared" ref="AV1655" si="564">AT1655*AU1655</f>
        <v>5400</v>
      </c>
      <c r="AW1655" s="257"/>
      <c r="AX1655" s="257"/>
      <c r="AY1655" s="223"/>
      <c r="AZ1655" s="458">
        <f t="shared" si="556"/>
        <v>45</v>
      </c>
      <c r="BA1655" s="86">
        <f t="shared" si="533"/>
        <v>5400</v>
      </c>
      <c r="BB1655"/>
      <c r="BC1655" s="465"/>
      <c r="BD1655" s="253">
        <v>45</v>
      </c>
      <c r="BE1655" s="66">
        <f t="shared" si="534"/>
        <v>120</v>
      </c>
      <c r="BF1655" s="85">
        <f t="shared" si="535"/>
        <v>5400</v>
      </c>
      <c r="BG1655"/>
      <c r="BH1655"/>
      <c r="BI1655"/>
      <c r="BJ1655"/>
      <c r="BK1655"/>
      <c r="BL1655"/>
      <c r="BM1655"/>
      <c r="BN1655"/>
      <c r="BO1655"/>
      <c r="BP1655"/>
      <c r="BQ1655"/>
      <c r="BR1655"/>
      <c r="BS1655"/>
      <c r="BT1655"/>
      <c r="BU1655"/>
      <c r="BV1655"/>
      <c r="BW1655"/>
      <c r="BX1655"/>
      <c r="BY1655"/>
      <c r="BZ1655"/>
      <c r="CA1655"/>
      <c r="CB1655"/>
      <c r="CC1655"/>
      <c r="CD1655"/>
      <c r="CE1655"/>
      <c r="CF1655"/>
      <c r="CG1655"/>
      <c r="CH1655"/>
      <c r="CI1655"/>
      <c r="CJ1655"/>
      <c r="CK1655"/>
      <c r="CL1655"/>
      <c r="CM1655"/>
      <c r="CN1655"/>
      <c r="CO1655"/>
      <c r="CP1655"/>
      <c r="CQ1655"/>
      <c r="CR1655"/>
      <c r="CS1655"/>
      <c r="CT1655"/>
      <c r="CU1655"/>
      <c r="CV1655"/>
      <c r="CW1655"/>
      <c r="CX1655"/>
      <c r="CY1655"/>
      <c r="CZ1655"/>
      <c r="DA1655"/>
      <c r="DB1655"/>
      <c r="DC1655"/>
      <c r="DD1655"/>
      <c r="DE1655"/>
      <c r="DF1655"/>
      <c r="DG1655"/>
      <c r="DH1655"/>
      <c r="DI1655"/>
      <c r="DJ1655"/>
      <c r="DK1655"/>
      <c r="DL1655"/>
      <c r="DM1655"/>
      <c r="DN1655"/>
      <c r="DO1655"/>
      <c r="DP1655"/>
      <c r="DQ1655"/>
      <c r="DR1655"/>
      <c r="DS1655"/>
      <c r="DT1655"/>
      <c r="DU1655"/>
      <c r="DV1655"/>
      <c r="DW1655"/>
      <c r="DX1655"/>
      <c r="DY1655"/>
      <c r="DZ1655"/>
      <c r="EA1655"/>
      <c r="EB1655"/>
    </row>
    <row r="1656" spans="1:132" x14ac:dyDescent="0.25">
      <c r="A1656" s="283"/>
      <c r="B1656" s="286"/>
      <c r="C1656" s="367"/>
      <c r="D1656" s="371"/>
      <c r="E1656" s="407"/>
      <c r="F1656" s="375">
        <f t="shared" si="551"/>
        <v>0</v>
      </c>
      <c r="G1656" s="374"/>
      <c r="H1656" s="52">
        <f t="shared" si="552"/>
        <v>0</v>
      </c>
      <c r="I1656" s="360"/>
      <c r="J1656" s="55">
        <f t="shared" si="553"/>
        <v>0</v>
      </c>
      <c r="K1656" s="361">
        <f t="shared" si="554"/>
        <v>0</v>
      </c>
      <c r="L1656" s="469">
        <f t="shared" si="555"/>
        <v>0</v>
      </c>
      <c r="M1656" s="351"/>
      <c r="N1656" s="351"/>
      <c r="O1656" s="351"/>
      <c r="P1656" s="351"/>
      <c r="Q1656" s="351"/>
      <c r="R1656"/>
      <c r="S1656"/>
      <c r="T1656"/>
      <c r="U1656"/>
      <c r="V1656"/>
      <c r="W1656"/>
      <c r="X1656"/>
      <c r="Y1656"/>
      <c r="Z1656"/>
      <c r="AA1656" s="465"/>
      <c r="AB1656"/>
      <c r="AC1656"/>
      <c r="AD1656" s="465"/>
      <c r="AE1656"/>
      <c r="AF1656"/>
      <c r="AG1656" s="465"/>
      <c r="AH1656"/>
      <c r="AI1656"/>
      <c r="AJ1656" s="465"/>
      <c r="AK1656"/>
      <c r="AL1656"/>
      <c r="AM1656" s="465"/>
      <c r="AN1656"/>
      <c r="AO1656"/>
      <c r="AP1656" s="465"/>
      <c r="AQ1656"/>
      <c r="AR1656"/>
      <c r="AS1656" s="465"/>
      <c r="AT1656" s="495"/>
      <c r="AU1656"/>
      <c r="AV1656" s="465"/>
      <c r="AW1656" s="495"/>
      <c r="AX1656" s="495"/>
      <c r="AY1656" s="465"/>
      <c r="AZ1656" s="458">
        <f t="shared" si="556"/>
        <v>0</v>
      </c>
      <c r="BA1656" s="86">
        <f t="shared" si="533"/>
        <v>0</v>
      </c>
      <c r="BB1656"/>
      <c r="BC1656" s="465"/>
      <c r="BD1656" s="253">
        <v>0</v>
      </c>
      <c r="BE1656" s="66">
        <f t="shared" si="534"/>
        <v>0</v>
      </c>
      <c r="BF1656" s="85">
        <f t="shared" si="535"/>
        <v>0</v>
      </c>
      <c r="BG1656"/>
      <c r="BH1656"/>
      <c r="BI1656"/>
      <c r="BJ1656"/>
      <c r="BK1656"/>
      <c r="BL1656"/>
      <c r="BM1656"/>
      <c r="BN1656"/>
      <c r="BO1656"/>
      <c r="BP1656"/>
      <c r="BQ1656"/>
      <c r="BR1656"/>
      <c r="BS1656"/>
      <c r="BT1656"/>
      <c r="BU1656"/>
      <c r="BV1656"/>
      <c r="BW1656"/>
      <c r="BX1656"/>
      <c r="BY1656"/>
      <c r="BZ1656"/>
      <c r="CA1656"/>
      <c r="CB1656"/>
      <c r="CC1656"/>
      <c r="CD1656"/>
      <c r="CE1656"/>
      <c r="CF1656"/>
      <c r="CG1656"/>
      <c r="CH1656"/>
      <c r="CI1656"/>
      <c r="CJ1656"/>
      <c r="CK1656"/>
      <c r="CL1656"/>
      <c r="CM1656"/>
      <c r="CN1656"/>
      <c r="CO1656"/>
      <c r="CP1656"/>
      <c r="CQ1656"/>
      <c r="CR1656"/>
      <c r="CS1656"/>
      <c r="CT1656"/>
      <c r="CU1656"/>
      <c r="CV1656"/>
      <c r="CW1656"/>
      <c r="CX1656"/>
      <c r="CY1656"/>
      <c r="CZ1656"/>
      <c r="DA1656"/>
      <c r="DB1656"/>
      <c r="DC1656"/>
      <c r="DD1656"/>
      <c r="DE1656"/>
      <c r="DF1656"/>
      <c r="DG1656"/>
      <c r="DH1656"/>
      <c r="DI1656"/>
      <c r="DJ1656"/>
      <c r="DK1656"/>
      <c r="DL1656"/>
      <c r="DM1656"/>
      <c r="DN1656"/>
      <c r="DO1656"/>
      <c r="DP1656"/>
      <c r="DQ1656"/>
      <c r="DR1656"/>
      <c r="DS1656"/>
      <c r="DT1656"/>
      <c r="DU1656"/>
      <c r="DV1656"/>
      <c r="DW1656"/>
      <c r="DX1656"/>
      <c r="DY1656"/>
      <c r="DZ1656"/>
      <c r="EA1656"/>
      <c r="EB1656"/>
    </row>
    <row r="1657" spans="1:132" ht="114.75" x14ac:dyDescent="0.25">
      <c r="A1657" s="274" t="s">
        <v>1336</v>
      </c>
      <c r="B1657" s="317" t="s">
        <v>1337</v>
      </c>
      <c r="C1657" s="367"/>
      <c r="D1657" s="371"/>
      <c r="E1657" s="407"/>
      <c r="F1657" s="375">
        <f t="shared" si="551"/>
        <v>0</v>
      </c>
      <c r="G1657" s="374"/>
      <c r="H1657" s="52">
        <f t="shared" si="552"/>
        <v>0</v>
      </c>
      <c r="I1657" s="360"/>
      <c r="J1657" s="55">
        <f t="shared" si="553"/>
        <v>0</v>
      </c>
      <c r="K1657" s="361">
        <f t="shared" si="554"/>
        <v>0</v>
      </c>
      <c r="L1657" s="469">
        <f t="shared" si="555"/>
        <v>0</v>
      </c>
      <c r="M1657" s="351"/>
      <c r="N1657" s="351"/>
      <c r="O1657" s="351"/>
      <c r="P1657" s="351"/>
      <c r="Q1657" s="351"/>
      <c r="R1657"/>
      <c r="S1657"/>
      <c r="T1657"/>
      <c r="U1657"/>
      <c r="V1657"/>
      <c r="W1657"/>
      <c r="X1657"/>
      <c r="Y1657"/>
      <c r="Z1657"/>
      <c r="AA1657" s="465"/>
      <c r="AB1657"/>
      <c r="AC1657"/>
      <c r="AD1657" s="465"/>
      <c r="AE1657"/>
      <c r="AF1657"/>
      <c r="AG1657" s="465"/>
      <c r="AH1657"/>
      <c r="AI1657"/>
      <c r="AJ1657" s="465"/>
      <c r="AK1657"/>
      <c r="AL1657"/>
      <c r="AM1657" s="465"/>
      <c r="AN1657"/>
      <c r="AO1657"/>
      <c r="AP1657" s="465"/>
      <c r="AQ1657"/>
      <c r="AR1657"/>
      <c r="AS1657" s="465"/>
      <c r="AT1657" s="495"/>
      <c r="AU1657"/>
      <c r="AV1657" s="465"/>
      <c r="AW1657" s="495"/>
      <c r="AX1657" s="495"/>
      <c r="AY1657" s="465"/>
      <c r="AZ1657" s="458">
        <f t="shared" si="556"/>
        <v>0</v>
      </c>
      <c r="BA1657" s="86">
        <f t="shared" si="533"/>
        <v>0</v>
      </c>
      <c r="BB1657"/>
      <c r="BC1657" s="465"/>
      <c r="BD1657" s="253">
        <v>0</v>
      </c>
      <c r="BE1657" s="66">
        <f t="shared" si="534"/>
        <v>0</v>
      </c>
      <c r="BF1657" s="85">
        <f t="shared" si="535"/>
        <v>0</v>
      </c>
      <c r="BG1657"/>
      <c r="BH1657"/>
      <c r="BI1657"/>
      <c r="BJ1657"/>
      <c r="BK1657"/>
      <c r="BL1657"/>
      <c r="BM1657"/>
      <c r="BN1657"/>
      <c r="BO1657"/>
      <c r="BP1657"/>
      <c r="BQ1657"/>
      <c r="BR1657"/>
      <c r="BS1657"/>
      <c r="BT1657"/>
      <c r="BU1657"/>
      <c r="BV1657"/>
      <c r="BW1657"/>
      <c r="BX1657"/>
      <c r="BY1657"/>
      <c r="BZ1657"/>
      <c r="CA1657"/>
      <c r="CB1657"/>
      <c r="CC1657"/>
      <c r="CD1657"/>
      <c r="CE1657"/>
      <c r="CF1657"/>
      <c r="CG1657"/>
      <c r="CH1657"/>
      <c r="CI1657"/>
      <c r="CJ1657"/>
      <c r="CK1657"/>
      <c r="CL1657"/>
      <c r="CM1657"/>
      <c r="CN1657"/>
      <c r="CO1657"/>
      <c r="CP1657"/>
      <c r="CQ1657"/>
      <c r="CR1657"/>
      <c r="CS1657"/>
      <c r="CT1657"/>
      <c r="CU1657"/>
      <c r="CV1657"/>
      <c r="CW1657"/>
      <c r="CX1657"/>
      <c r="CY1657"/>
      <c r="CZ1657"/>
      <c r="DA1657"/>
      <c r="DB1657"/>
      <c r="DC1657"/>
      <c r="DD1657"/>
      <c r="DE1657"/>
      <c r="DF1657"/>
      <c r="DG1657"/>
      <c r="DH1657"/>
      <c r="DI1657"/>
      <c r="DJ1657"/>
      <c r="DK1657"/>
      <c r="DL1657"/>
      <c r="DM1657"/>
      <c r="DN1657"/>
      <c r="DO1657"/>
      <c r="DP1657"/>
      <c r="DQ1657"/>
      <c r="DR1657"/>
      <c r="DS1657"/>
      <c r="DT1657"/>
      <c r="DU1657"/>
      <c r="DV1657"/>
      <c r="DW1657"/>
      <c r="DX1657"/>
      <c r="DY1657"/>
      <c r="DZ1657"/>
      <c r="EA1657"/>
      <c r="EB1657"/>
    </row>
    <row r="1658" spans="1:132" x14ac:dyDescent="0.25">
      <c r="A1658" s="274"/>
      <c r="B1658" s="317"/>
      <c r="C1658" s="367" t="s">
        <v>285</v>
      </c>
      <c r="D1658" s="371"/>
      <c r="E1658" s="407">
        <v>120</v>
      </c>
      <c r="F1658" s="375">
        <f t="shared" si="551"/>
        <v>0</v>
      </c>
      <c r="G1658" s="374">
        <v>250</v>
      </c>
      <c r="H1658" s="52">
        <f t="shared" si="552"/>
        <v>30000</v>
      </c>
      <c r="I1658" s="360"/>
      <c r="J1658" s="55">
        <f t="shared" si="553"/>
        <v>0</v>
      </c>
      <c r="K1658" s="361">
        <f t="shared" si="554"/>
        <v>250</v>
      </c>
      <c r="L1658" s="469">
        <f t="shared" si="555"/>
        <v>30000</v>
      </c>
      <c r="M1658" s="351"/>
      <c r="N1658" s="351"/>
      <c r="O1658" s="351"/>
      <c r="P1658" s="351"/>
      <c r="Q1658" s="351"/>
      <c r="R1658"/>
      <c r="S1658"/>
      <c r="T1658"/>
      <c r="U1658"/>
      <c r="V1658"/>
      <c r="W1658"/>
      <c r="X1658"/>
      <c r="Y1658"/>
      <c r="Z1658"/>
      <c r="AA1658" s="465"/>
      <c r="AB1658"/>
      <c r="AC1658"/>
      <c r="AD1658" s="465"/>
      <c r="AE1658"/>
      <c r="AF1658"/>
      <c r="AG1658" s="465"/>
      <c r="AH1658"/>
      <c r="AI1658"/>
      <c r="AJ1658" s="465"/>
      <c r="AK1658"/>
      <c r="AL1658"/>
      <c r="AM1658" s="465"/>
      <c r="AN1658"/>
      <c r="AO1658"/>
      <c r="AP1658" s="465"/>
      <c r="AQ1658"/>
      <c r="AR1658"/>
      <c r="AS1658" s="465"/>
      <c r="AT1658" s="257">
        <v>250</v>
      </c>
      <c r="AU1658" s="222">
        <f t="shared" ref="AU1658" si="565">E1658</f>
        <v>120</v>
      </c>
      <c r="AV1658" s="223">
        <f t="shared" ref="AV1658" si="566">AT1658*AU1658</f>
        <v>30000</v>
      </c>
      <c r="AW1658" s="257"/>
      <c r="AX1658" s="257"/>
      <c r="AY1658" s="223"/>
      <c r="AZ1658" s="458">
        <f t="shared" si="556"/>
        <v>250</v>
      </c>
      <c r="BA1658" s="86">
        <f t="shared" si="533"/>
        <v>30000</v>
      </c>
      <c r="BB1658"/>
      <c r="BC1658" s="465"/>
      <c r="BD1658" s="253">
        <v>250</v>
      </c>
      <c r="BE1658" s="66">
        <f t="shared" si="534"/>
        <v>120</v>
      </c>
      <c r="BF1658" s="85">
        <f t="shared" si="535"/>
        <v>30000</v>
      </c>
      <c r="BG1658"/>
      <c r="BH1658"/>
      <c r="BI1658"/>
      <c r="BJ1658"/>
      <c r="BK1658"/>
      <c r="BL1658"/>
      <c r="BM1658"/>
      <c r="BN1658"/>
      <c r="BO1658"/>
      <c r="BP1658"/>
      <c r="BQ1658"/>
      <c r="BR1658"/>
      <c r="BS1658"/>
      <c r="BT1658"/>
      <c r="BU1658"/>
      <c r="BV1658"/>
      <c r="BW1658"/>
      <c r="BX1658"/>
      <c r="BY1658"/>
      <c r="BZ1658"/>
      <c r="CA1658"/>
      <c r="CB1658"/>
      <c r="CC1658"/>
      <c r="CD1658"/>
      <c r="CE1658"/>
      <c r="CF1658"/>
      <c r="CG1658"/>
      <c r="CH1658"/>
      <c r="CI1658"/>
      <c r="CJ1658"/>
      <c r="CK1658"/>
      <c r="CL1658"/>
      <c r="CM1658"/>
      <c r="CN1658"/>
      <c r="CO1658"/>
      <c r="CP1658"/>
      <c r="CQ1658"/>
      <c r="CR1658"/>
      <c r="CS1658"/>
      <c r="CT1658"/>
      <c r="CU1658"/>
      <c r="CV1658"/>
      <c r="CW1658"/>
      <c r="CX1658"/>
      <c r="CY1658"/>
      <c r="CZ1658"/>
      <c r="DA1658"/>
      <c r="DB1658"/>
      <c r="DC1658"/>
      <c r="DD1658"/>
      <c r="DE1658"/>
      <c r="DF1658"/>
      <c r="DG1658"/>
      <c r="DH1658"/>
      <c r="DI1658"/>
      <c r="DJ1658"/>
      <c r="DK1658"/>
      <c r="DL1658"/>
      <c r="DM1658"/>
      <c r="DN1658"/>
      <c r="DO1658"/>
      <c r="DP1658"/>
      <c r="DQ1658"/>
      <c r="DR1658"/>
      <c r="DS1658"/>
      <c r="DT1658"/>
      <c r="DU1658"/>
      <c r="DV1658"/>
      <c r="DW1658"/>
      <c r="DX1658"/>
      <c r="DY1658"/>
      <c r="DZ1658"/>
      <c r="EA1658"/>
      <c r="EB1658"/>
    </row>
    <row r="1659" spans="1:132" x14ac:dyDescent="0.25">
      <c r="A1659" s="283"/>
      <c r="B1659" s="317"/>
      <c r="C1659" s="367"/>
      <c r="D1659" s="371"/>
      <c r="E1659" s="407"/>
      <c r="F1659" s="375">
        <f t="shared" si="551"/>
        <v>0</v>
      </c>
      <c r="G1659" s="374"/>
      <c r="H1659" s="52">
        <f t="shared" si="552"/>
        <v>0</v>
      </c>
      <c r="I1659" s="360"/>
      <c r="J1659" s="55">
        <f t="shared" si="553"/>
        <v>0</v>
      </c>
      <c r="K1659" s="361">
        <f t="shared" si="554"/>
        <v>0</v>
      </c>
      <c r="L1659" s="469">
        <f t="shared" si="555"/>
        <v>0</v>
      </c>
      <c r="M1659" s="351"/>
      <c r="N1659" s="351"/>
      <c r="O1659" s="351"/>
      <c r="P1659" s="351"/>
      <c r="Q1659" s="351"/>
      <c r="R1659"/>
      <c r="S1659"/>
      <c r="T1659"/>
      <c r="U1659"/>
      <c r="V1659"/>
      <c r="W1659"/>
      <c r="X1659"/>
      <c r="Y1659"/>
      <c r="Z1659"/>
      <c r="AA1659" s="465"/>
      <c r="AB1659"/>
      <c r="AC1659"/>
      <c r="AD1659" s="465"/>
      <c r="AE1659"/>
      <c r="AF1659"/>
      <c r="AG1659" s="465"/>
      <c r="AH1659"/>
      <c r="AI1659"/>
      <c r="AJ1659" s="465"/>
      <c r="AK1659"/>
      <c r="AL1659"/>
      <c r="AM1659" s="465"/>
      <c r="AN1659"/>
      <c r="AO1659"/>
      <c r="AP1659" s="465"/>
      <c r="AQ1659"/>
      <c r="AR1659"/>
      <c r="AS1659" s="465"/>
      <c r="AT1659" s="495"/>
      <c r="AU1659"/>
      <c r="AV1659" s="465"/>
      <c r="AW1659" s="495"/>
      <c r="AX1659" s="495"/>
      <c r="AY1659" s="465"/>
      <c r="AZ1659" s="458">
        <f t="shared" si="556"/>
        <v>0</v>
      </c>
      <c r="BA1659" s="86">
        <f t="shared" si="533"/>
        <v>0</v>
      </c>
      <c r="BB1659"/>
      <c r="BC1659" s="465"/>
      <c r="BD1659" s="253">
        <v>0</v>
      </c>
      <c r="BE1659" s="66">
        <f t="shared" si="534"/>
        <v>0</v>
      </c>
      <c r="BF1659" s="85">
        <f t="shared" si="535"/>
        <v>0</v>
      </c>
      <c r="BG1659"/>
      <c r="BH1659"/>
      <c r="BI1659"/>
      <c r="BJ1659"/>
      <c r="BK1659"/>
      <c r="BL1659"/>
      <c r="BM1659"/>
      <c r="BN1659"/>
      <c r="BO1659"/>
      <c r="BP1659"/>
      <c r="BQ1659"/>
      <c r="BR1659"/>
      <c r="BS1659"/>
      <c r="BT1659"/>
      <c r="BU1659"/>
      <c r="BV1659"/>
      <c r="BW1659"/>
      <c r="BX1659"/>
      <c r="BY1659"/>
      <c r="BZ1659"/>
      <c r="CA1659"/>
      <c r="CB1659"/>
      <c r="CC1659"/>
      <c r="CD1659"/>
      <c r="CE1659"/>
      <c r="CF1659"/>
      <c r="CG1659"/>
      <c r="CH1659"/>
      <c r="CI1659"/>
      <c r="CJ1659"/>
      <c r="CK1659"/>
      <c r="CL1659"/>
      <c r="CM1659"/>
      <c r="CN1659"/>
      <c r="CO1659"/>
      <c r="CP1659"/>
      <c r="CQ1659"/>
      <c r="CR1659"/>
      <c r="CS1659"/>
      <c r="CT1659"/>
      <c r="CU1659"/>
      <c r="CV1659"/>
      <c r="CW1659"/>
      <c r="CX1659"/>
      <c r="CY1659"/>
      <c r="CZ1659"/>
      <c r="DA1659"/>
      <c r="DB1659"/>
      <c r="DC1659"/>
      <c r="DD1659"/>
      <c r="DE1659"/>
      <c r="DF1659"/>
      <c r="DG1659"/>
      <c r="DH1659"/>
      <c r="DI1659"/>
      <c r="DJ1659"/>
      <c r="DK1659"/>
      <c r="DL1659"/>
      <c r="DM1659"/>
      <c r="DN1659"/>
      <c r="DO1659"/>
      <c r="DP1659"/>
      <c r="DQ1659"/>
      <c r="DR1659"/>
      <c r="DS1659"/>
      <c r="DT1659"/>
      <c r="DU1659"/>
      <c r="DV1659"/>
      <c r="DW1659"/>
      <c r="DX1659"/>
      <c r="DY1659"/>
      <c r="DZ1659"/>
      <c r="EA1659"/>
      <c r="EB1659"/>
    </row>
    <row r="1660" spans="1:132" ht="76.5" x14ac:dyDescent="0.25">
      <c r="A1660" s="274" t="s">
        <v>1338</v>
      </c>
      <c r="B1660" s="282" t="s">
        <v>1339</v>
      </c>
      <c r="C1660" s="367"/>
      <c r="D1660" s="371"/>
      <c r="E1660" s="407"/>
      <c r="F1660" s="375">
        <f t="shared" si="551"/>
        <v>0</v>
      </c>
      <c r="G1660" s="374"/>
      <c r="H1660" s="52">
        <f t="shared" si="552"/>
        <v>0</v>
      </c>
      <c r="I1660" s="360"/>
      <c r="J1660" s="55">
        <f t="shared" si="553"/>
        <v>0</v>
      </c>
      <c r="K1660" s="361">
        <f t="shared" si="554"/>
        <v>0</v>
      </c>
      <c r="L1660" s="469">
        <f t="shared" si="555"/>
        <v>0</v>
      </c>
      <c r="M1660" s="351"/>
      <c r="N1660" s="351"/>
      <c r="O1660" s="351"/>
      <c r="P1660" s="351"/>
      <c r="Q1660" s="351"/>
      <c r="R1660"/>
      <c r="S1660"/>
      <c r="T1660"/>
      <c r="U1660"/>
      <c r="V1660"/>
      <c r="W1660"/>
      <c r="X1660"/>
      <c r="Y1660"/>
      <c r="Z1660"/>
      <c r="AA1660" s="465"/>
      <c r="AB1660"/>
      <c r="AC1660"/>
      <c r="AD1660" s="465"/>
      <c r="AE1660"/>
      <c r="AF1660"/>
      <c r="AG1660" s="465"/>
      <c r="AH1660"/>
      <c r="AI1660"/>
      <c r="AJ1660" s="465"/>
      <c r="AK1660"/>
      <c r="AL1660"/>
      <c r="AM1660" s="465"/>
      <c r="AN1660"/>
      <c r="AO1660"/>
      <c r="AP1660" s="465"/>
      <c r="AQ1660"/>
      <c r="AR1660"/>
      <c r="AS1660" s="465"/>
      <c r="AT1660" s="495"/>
      <c r="AU1660"/>
      <c r="AV1660" s="465"/>
      <c r="AW1660" s="495"/>
      <c r="AX1660" s="495"/>
      <c r="AY1660" s="465"/>
      <c r="AZ1660" s="458">
        <f t="shared" si="556"/>
        <v>0</v>
      </c>
      <c r="BA1660" s="86">
        <f t="shared" si="533"/>
        <v>0</v>
      </c>
      <c r="BB1660"/>
      <c r="BC1660" s="465"/>
      <c r="BD1660" s="253">
        <v>0</v>
      </c>
      <c r="BE1660" s="66">
        <f t="shared" si="534"/>
        <v>0</v>
      </c>
      <c r="BF1660" s="85">
        <f t="shared" si="535"/>
        <v>0</v>
      </c>
      <c r="BG1660"/>
      <c r="BH1660"/>
      <c r="BI1660"/>
      <c r="BJ1660"/>
      <c r="BK1660"/>
      <c r="BL1660"/>
      <c r="BM1660"/>
      <c r="BN1660"/>
      <c r="BO1660"/>
      <c r="BP1660"/>
      <c r="BQ1660"/>
      <c r="BR1660"/>
      <c r="BS1660"/>
      <c r="BT1660"/>
      <c r="BU1660"/>
      <c r="BV1660"/>
      <c r="BW1660"/>
      <c r="BX1660"/>
      <c r="BY1660"/>
      <c r="BZ1660"/>
      <c r="CA1660"/>
      <c r="CB1660"/>
      <c r="CC1660"/>
      <c r="CD1660"/>
      <c r="CE1660"/>
      <c r="CF1660"/>
      <c r="CG1660"/>
      <c r="CH1660"/>
      <c r="CI1660"/>
      <c r="CJ1660"/>
      <c r="CK1660"/>
      <c r="CL1660"/>
      <c r="CM1660"/>
      <c r="CN1660"/>
      <c r="CO1660"/>
      <c r="CP1660"/>
      <c r="CQ1660"/>
      <c r="CR1660"/>
      <c r="CS1660"/>
      <c r="CT1660"/>
      <c r="CU1660"/>
      <c r="CV1660"/>
      <c r="CW1660"/>
      <c r="CX1660"/>
      <c r="CY1660"/>
      <c r="CZ1660"/>
      <c r="DA1660"/>
      <c r="DB1660"/>
      <c r="DC1660"/>
      <c r="DD1660"/>
      <c r="DE1660"/>
      <c r="DF1660"/>
      <c r="DG1660"/>
      <c r="DH1660"/>
      <c r="DI1660"/>
      <c r="DJ1660"/>
      <c r="DK1660"/>
      <c r="DL1660"/>
      <c r="DM1660"/>
      <c r="DN1660"/>
      <c r="DO1660"/>
      <c r="DP1660"/>
      <c r="DQ1660"/>
      <c r="DR1660"/>
      <c r="DS1660"/>
      <c r="DT1660"/>
      <c r="DU1660"/>
      <c r="DV1660"/>
      <c r="DW1660"/>
      <c r="DX1660"/>
      <c r="DY1660"/>
      <c r="DZ1660"/>
      <c r="EA1660"/>
      <c r="EB1660"/>
    </row>
    <row r="1661" spans="1:132" x14ac:dyDescent="0.25">
      <c r="A1661" s="283"/>
      <c r="B1661" s="302" t="s">
        <v>1340</v>
      </c>
      <c r="C1661" s="367" t="s">
        <v>1425</v>
      </c>
      <c r="D1661" s="371"/>
      <c r="E1661" s="407">
        <v>18</v>
      </c>
      <c r="F1661" s="375">
        <f t="shared" si="551"/>
        <v>0</v>
      </c>
      <c r="G1661" s="374">
        <v>77</v>
      </c>
      <c r="H1661" s="52">
        <f t="shared" si="552"/>
        <v>1386</v>
      </c>
      <c r="I1661" s="360"/>
      <c r="J1661" s="55">
        <f t="shared" si="553"/>
        <v>0</v>
      </c>
      <c r="K1661" s="361">
        <f t="shared" si="554"/>
        <v>77</v>
      </c>
      <c r="L1661" s="469">
        <f t="shared" si="555"/>
        <v>1386</v>
      </c>
      <c r="M1661" s="351"/>
      <c r="N1661" s="351"/>
      <c r="O1661" s="351"/>
      <c r="P1661" s="351"/>
      <c r="Q1661" s="351"/>
      <c r="R1661"/>
      <c r="S1661"/>
      <c r="T1661"/>
      <c r="U1661"/>
      <c r="V1661"/>
      <c r="W1661"/>
      <c r="X1661"/>
      <c r="Y1661"/>
      <c r="Z1661"/>
      <c r="AA1661" s="465"/>
      <c r="AB1661"/>
      <c r="AC1661"/>
      <c r="AD1661" s="465"/>
      <c r="AE1661"/>
      <c r="AF1661"/>
      <c r="AG1661" s="465"/>
      <c r="AH1661"/>
      <c r="AI1661"/>
      <c r="AJ1661" s="465"/>
      <c r="AK1661"/>
      <c r="AL1661"/>
      <c r="AM1661" s="465"/>
      <c r="AN1661"/>
      <c r="AO1661"/>
      <c r="AP1661" s="465"/>
      <c r="AQ1661"/>
      <c r="AR1661"/>
      <c r="AS1661" s="465"/>
      <c r="AT1661" s="257">
        <v>60</v>
      </c>
      <c r="AU1661" s="222">
        <f t="shared" ref="AU1661" si="567">E1661</f>
        <v>18</v>
      </c>
      <c r="AV1661" s="223">
        <f t="shared" ref="AV1661" si="568">AT1661*AU1661</f>
        <v>1080</v>
      </c>
      <c r="AW1661" s="257"/>
      <c r="AX1661" s="257"/>
      <c r="AY1661" s="223"/>
      <c r="AZ1661" s="458">
        <f t="shared" si="556"/>
        <v>60</v>
      </c>
      <c r="BA1661" s="86">
        <f t="shared" si="533"/>
        <v>1080</v>
      </c>
      <c r="BB1661"/>
      <c r="BC1661" s="465"/>
      <c r="BD1661" s="253">
        <v>60</v>
      </c>
      <c r="BE1661" s="66">
        <f t="shared" si="534"/>
        <v>18</v>
      </c>
      <c r="BF1661" s="85">
        <f t="shared" si="535"/>
        <v>1080</v>
      </c>
      <c r="BG1661"/>
      <c r="BH1661"/>
      <c r="BI1661"/>
      <c r="BJ1661"/>
      <c r="BK1661"/>
      <c r="BL1661"/>
      <c r="BM1661"/>
      <c r="BN1661"/>
      <c r="BO1661"/>
      <c r="BP1661"/>
      <c r="BQ1661"/>
      <c r="BR1661"/>
      <c r="BS1661"/>
      <c r="BT1661"/>
      <c r="BU1661"/>
      <c r="BV1661"/>
      <c r="BW1661"/>
      <c r="BX1661"/>
      <c r="BY1661"/>
      <c r="BZ1661"/>
      <c r="CA1661"/>
      <c r="CB1661"/>
      <c r="CC1661"/>
      <c r="CD1661"/>
      <c r="CE1661"/>
      <c r="CF1661"/>
      <c r="CG1661"/>
      <c r="CH1661"/>
      <c r="CI1661"/>
      <c r="CJ1661"/>
      <c r="CK1661"/>
      <c r="CL1661"/>
      <c r="CM1661"/>
      <c r="CN1661"/>
      <c r="CO1661"/>
      <c r="CP1661"/>
      <c r="CQ1661"/>
      <c r="CR1661"/>
      <c r="CS1661"/>
      <c r="CT1661"/>
      <c r="CU1661"/>
      <c r="CV1661"/>
      <c r="CW1661"/>
      <c r="CX1661"/>
      <c r="CY1661"/>
      <c r="CZ1661"/>
      <c r="DA1661"/>
      <c r="DB1661"/>
      <c r="DC1661"/>
      <c r="DD1661"/>
      <c r="DE1661"/>
      <c r="DF1661"/>
      <c r="DG1661"/>
      <c r="DH1661"/>
      <c r="DI1661"/>
      <c r="DJ1661"/>
      <c r="DK1661"/>
      <c r="DL1661"/>
      <c r="DM1661"/>
      <c r="DN1661"/>
      <c r="DO1661"/>
      <c r="DP1661"/>
      <c r="DQ1661"/>
      <c r="DR1661"/>
      <c r="DS1661"/>
      <c r="DT1661"/>
      <c r="DU1661"/>
      <c r="DV1661"/>
      <c r="DW1661"/>
      <c r="DX1661"/>
      <c r="DY1661"/>
      <c r="DZ1661"/>
      <c r="EA1661"/>
      <c r="EB1661"/>
    </row>
    <row r="1662" spans="1:132" x14ac:dyDescent="0.25">
      <c r="A1662" s="283"/>
      <c r="B1662" s="286"/>
      <c r="C1662" s="367"/>
      <c r="D1662" s="371"/>
      <c r="E1662" s="407"/>
      <c r="F1662" s="375">
        <f t="shared" si="551"/>
        <v>0</v>
      </c>
      <c r="G1662" s="374"/>
      <c r="H1662" s="52">
        <f t="shared" si="552"/>
        <v>0</v>
      </c>
      <c r="I1662" s="360"/>
      <c r="J1662" s="55">
        <f t="shared" si="553"/>
        <v>0</v>
      </c>
      <c r="K1662" s="361">
        <f t="shared" si="554"/>
        <v>0</v>
      </c>
      <c r="L1662" s="469">
        <f t="shared" si="555"/>
        <v>0</v>
      </c>
      <c r="M1662" s="351"/>
      <c r="N1662" s="351"/>
      <c r="O1662" s="351"/>
      <c r="P1662" s="351"/>
      <c r="Q1662" s="351"/>
      <c r="R1662"/>
      <c r="S1662"/>
      <c r="T1662"/>
      <c r="U1662"/>
      <c r="V1662"/>
      <c r="W1662"/>
      <c r="X1662"/>
      <c r="Y1662"/>
      <c r="Z1662"/>
      <c r="AA1662" s="465"/>
      <c r="AB1662"/>
      <c r="AC1662"/>
      <c r="AD1662" s="465"/>
      <c r="AE1662"/>
      <c r="AF1662"/>
      <c r="AG1662" s="465"/>
      <c r="AH1662"/>
      <c r="AI1662"/>
      <c r="AJ1662" s="465"/>
      <c r="AK1662"/>
      <c r="AL1662"/>
      <c r="AM1662" s="465"/>
      <c r="AN1662"/>
      <c r="AO1662"/>
      <c r="AP1662" s="465"/>
      <c r="AQ1662"/>
      <c r="AR1662"/>
      <c r="AS1662" s="465"/>
      <c r="AT1662" s="495"/>
      <c r="AU1662"/>
      <c r="AV1662" s="465"/>
      <c r="AW1662" s="495"/>
      <c r="AX1662" s="495"/>
      <c r="AY1662" s="465"/>
      <c r="AZ1662" s="458">
        <f t="shared" si="556"/>
        <v>0</v>
      </c>
      <c r="BA1662" s="86">
        <f t="shared" si="533"/>
        <v>0</v>
      </c>
      <c r="BB1662"/>
      <c r="BC1662" s="465"/>
      <c r="BD1662" s="253">
        <v>0</v>
      </c>
      <c r="BE1662" s="66">
        <f t="shared" si="534"/>
        <v>0</v>
      </c>
      <c r="BF1662" s="85">
        <f t="shared" si="535"/>
        <v>0</v>
      </c>
      <c r="BG1662"/>
      <c r="BH1662"/>
      <c r="BI1662"/>
      <c r="BJ1662"/>
      <c r="BK1662"/>
      <c r="BL1662"/>
      <c r="BM1662"/>
      <c r="BN1662"/>
      <c r="BO1662"/>
      <c r="BP1662"/>
      <c r="BQ1662"/>
      <c r="BR1662"/>
      <c r="BS1662"/>
      <c r="BT1662"/>
      <c r="BU1662"/>
      <c r="BV1662"/>
      <c r="BW1662"/>
      <c r="BX1662"/>
      <c r="BY1662"/>
      <c r="BZ1662"/>
      <c r="CA1662"/>
      <c r="CB1662"/>
      <c r="CC1662"/>
      <c r="CD1662"/>
      <c r="CE1662"/>
      <c r="CF1662"/>
      <c r="CG1662"/>
      <c r="CH1662"/>
      <c r="CI1662"/>
      <c r="CJ1662"/>
      <c r="CK1662"/>
      <c r="CL1662"/>
      <c r="CM1662"/>
      <c r="CN1662"/>
      <c r="CO1662"/>
      <c r="CP1662"/>
      <c r="CQ1662"/>
      <c r="CR1662"/>
      <c r="CS1662"/>
      <c r="CT1662"/>
      <c r="CU1662"/>
      <c r="CV1662"/>
      <c r="CW1662"/>
      <c r="CX1662"/>
      <c r="CY1662"/>
      <c r="CZ1662"/>
      <c r="DA1662"/>
      <c r="DB1662"/>
      <c r="DC1662"/>
      <c r="DD1662"/>
      <c r="DE1662"/>
      <c r="DF1662"/>
      <c r="DG1662"/>
      <c r="DH1662"/>
      <c r="DI1662"/>
      <c r="DJ1662"/>
      <c r="DK1662"/>
      <c r="DL1662"/>
      <c r="DM1662"/>
      <c r="DN1662"/>
      <c r="DO1662"/>
      <c r="DP1662"/>
      <c r="DQ1662"/>
      <c r="DR1662"/>
      <c r="DS1662"/>
      <c r="DT1662"/>
      <c r="DU1662"/>
      <c r="DV1662"/>
      <c r="DW1662"/>
      <c r="DX1662"/>
      <c r="DY1662"/>
      <c r="DZ1662"/>
      <c r="EA1662"/>
      <c r="EB1662"/>
    </row>
    <row r="1663" spans="1:132" ht="51" x14ac:dyDescent="0.25">
      <c r="A1663" s="274" t="s">
        <v>1341</v>
      </c>
      <c r="B1663" s="275" t="s">
        <v>1342</v>
      </c>
      <c r="C1663" s="367"/>
      <c r="D1663" s="371"/>
      <c r="E1663" s="407"/>
      <c r="F1663" s="375">
        <f t="shared" si="551"/>
        <v>0</v>
      </c>
      <c r="G1663" s="374"/>
      <c r="H1663" s="52">
        <f t="shared" si="552"/>
        <v>0</v>
      </c>
      <c r="I1663" s="360"/>
      <c r="J1663" s="55">
        <f t="shared" si="553"/>
        <v>0</v>
      </c>
      <c r="K1663" s="361">
        <f t="shared" si="554"/>
        <v>0</v>
      </c>
      <c r="L1663" s="469">
        <f t="shared" si="555"/>
        <v>0</v>
      </c>
      <c r="M1663" s="351"/>
      <c r="N1663" s="351"/>
      <c r="O1663" s="351"/>
      <c r="P1663" s="351"/>
      <c r="Q1663" s="351"/>
      <c r="R1663"/>
      <c r="S1663"/>
      <c r="T1663"/>
      <c r="U1663"/>
      <c r="V1663"/>
      <c r="W1663"/>
      <c r="X1663"/>
      <c r="Y1663"/>
      <c r="Z1663"/>
      <c r="AA1663" s="465"/>
      <c r="AB1663"/>
      <c r="AC1663"/>
      <c r="AD1663" s="465"/>
      <c r="AE1663"/>
      <c r="AF1663"/>
      <c r="AG1663" s="465"/>
      <c r="AH1663"/>
      <c r="AI1663"/>
      <c r="AJ1663" s="465"/>
      <c r="AK1663"/>
      <c r="AL1663"/>
      <c r="AM1663" s="465"/>
      <c r="AN1663"/>
      <c r="AO1663"/>
      <c r="AP1663" s="465"/>
      <c r="AQ1663"/>
      <c r="AR1663"/>
      <c r="AS1663" s="465"/>
      <c r="AT1663" s="495"/>
      <c r="AU1663"/>
      <c r="AV1663" s="465"/>
      <c r="AW1663" s="495"/>
      <c r="AX1663" s="495"/>
      <c r="AY1663" s="465"/>
      <c r="AZ1663" s="458">
        <f t="shared" si="556"/>
        <v>0</v>
      </c>
      <c r="BA1663" s="86">
        <f t="shared" si="533"/>
        <v>0</v>
      </c>
      <c r="BB1663"/>
      <c r="BC1663" s="465"/>
      <c r="BD1663" s="253">
        <v>0</v>
      </c>
      <c r="BE1663" s="66">
        <f t="shared" si="534"/>
        <v>0</v>
      </c>
      <c r="BF1663" s="85">
        <f t="shared" si="535"/>
        <v>0</v>
      </c>
      <c r="BG1663"/>
      <c r="BH1663"/>
      <c r="BI1663"/>
      <c r="BJ1663"/>
      <c r="BK1663"/>
      <c r="BL1663"/>
      <c r="BM1663"/>
      <c r="BN1663"/>
      <c r="BO1663"/>
      <c r="BP1663"/>
      <c r="BQ1663"/>
      <c r="BR1663"/>
      <c r="BS1663"/>
      <c r="BT1663"/>
      <c r="BU1663"/>
      <c r="BV1663"/>
      <c r="BW1663"/>
      <c r="BX1663"/>
      <c r="BY1663"/>
      <c r="BZ1663"/>
      <c r="CA1663"/>
      <c r="CB1663"/>
      <c r="CC1663"/>
      <c r="CD1663"/>
      <c r="CE1663"/>
      <c r="CF1663"/>
      <c r="CG1663"/>
      <c r="CH1663"/>
      <c r="CI1663"/>
      <c r="CJ1663"/>
      <c r="CK1663"/>
      <c r="CL1663"/>
      <c r="CM1663"/>
      <c r="CN1663"/>
      <c r="CO1663"/>
      <c r="CP1663"/>
      <c r="CQ1663"/>
      <c r="CR1663"/>
      <c r="CS1663"/>
      <c r="CT1663"/>
      <c r="CU1663"/>
      <c r="CV1663"/>
      <c r="CW1663"/>
      <c r="CX1663"/>
      <c r="CY1663"/>
      <c r="CZ1663"/>
      <c r="DA1663"/>
      <c r="DB1663"/>
      <c r="DC1663"/>
      <c r="DD1663"/>
      <c r="DE1663"/>
      <c r="DF1663"/>
      <c r="DG1663"/>
      <c r="DH1663"/>
      <c r="DI1663"/>
      <c r="DJ1663"/>
      <c r="DK1663"/>
      <c r="DL1663"/>
      <c r="DM1663"/>
      <c r="DN1663"/>
      <c r="DO1663"/>
      <c r="DP1663"/>
      <c r="DQ1663"/>
      <c r="DR1663"/>
      <c r="DS1663"/>
      <c r="DT1663"/>
      <c r="DU1663"/>
      <c r="DV1663"/>
      <c r="DW1663"/>
      <c r="DX1663"/>
      <c r="DY1663"/>
      <c r="DZ1663"/>
      <c r="EA1663"/>
      <c r="EB1663"/>
    </row>
    <row r="1664" spans="1:132" x14ac:dyDescent="0.25">
      <c r="A1664" s="283"/>
      <c r="B1664" s="302" t="s">
        <v>1343</v>
      </c>
      <c r="C1664" s="367" t="s">
        <v>1425</v>
      </c>
      <c r="D1664" s="371"/>
      <c r="E1664" s="407">
        <v>12</v>
      </c>
      <c r="F1664" s="375">
        <f t="shared" si="551"/>
        <v>0</v>
      </c>
      <c r="G1664" s="374">
        <v>11.4</v>
      </c>
      <c r="H1664" s="52">
        <f t="shared" si="552"/>
        <v>136.80000000000001</v>
      </c>
      <c r="I1664" s="360"/>
      <c r="J1664" s="55">
        <f t="shared" si="553"/>
        <v>0</v>
      </c>
      <c r="K1664" s="361">
        <f t="shared" si="554"/>
        <v>11.4</v>
      </c>
      <c r="L1664" s="469">
        <f t="shared" si="555"/>
        <v>136.80000000000001</v>
      </c>
      <c r="M1664" s="351"/>
      <c r="N1664" s="351"/>
      <c r="O1664" s="351"/>
      <c r="P1664" s="351"/>
      <c r="Q1664" s="351"/>
      <c r="R1664"/>
      <c r="S1664"/>
      <c r="T1664"/>
      <c r="U1664"/>
      <c r="V1664"/>
      <c r="W1664"/>
      <c r="X1664"/>
      <c r="Y1664"/>
      <c r="Z1664"/>
      <c r="AA1664" s="465"/>
      <c r="AB1664"/>
      <c r="AC1664"/>
      <c r="AD1664" s="465"/>
      <c r="AE1664"/>
      <c r="AF1664"/>
      <c r="AG1664" s="465"/>
      <c r="AH1664"/>
      <c r="AI1664"/>
      <c r="AJ1664" s="465"/>
      <c r="AK1664"/>
      <c r="AL1664"/>
      <c r="AM1664" s="465"/>
      <c r="AN1664"/>
      <c r="AO1664"/>
      <c r="AP1664" s="465"/>
      <c r="AQ1664"/>
      <c r="AR1664"/>
      <c r="AS1664" s="465"/>
      <c r="AT1664" s="257">
        <v>56.75</v>
      </c>
      <c r="AU1664" s="222">
        <f t="shared" ref="AU1664" si="569">E1664</f>
        <v>12</v>
      </c>
      <c r="AV1664" s="223">
        <f t="shared" ref="AV1664" si="570">AT1664*AU1664</f>
        <v>681</v>
      </c>
      <c r="AW1664" s="257"/>
      <c r="AX1664" s="257"/>
      <c r="AY1664" s="223"/>
      <c r="AZ1664" s="458">
        <f t="shared" si="556"/>
        <v>56.75</v>
      </c>
      <c r="BA1664" s="86">
        <f t="shared" si="533"/>
        <v>681</v>
      </c>
      <c r="BB1664"/>
      <c r="BC1664" s="465"/>
      <c r="BD1664" s="253">
        <v>56.75</v>
      </c>
      <c r="BE1664" s="66">
        <f t="shared" si="534"/>
        <v>12</v>
      </c>
      <c r="BF1664" s="85">
        <f t="shared" si="535"/>
        <v>681</v>
      </c>
      <c r="BG1664"/>
      <c r="BH1664"/>
      <c r="BI1664"/>
      <c r="BJ1664"/>
      <c r="BK1664"/>
      <c r="BL1664"/>
      <c r="BM1664"/>
      <c r="BN1664"/>
      <c r="BO1664"/>
      <c r="BP1664"/>
      <c r="BQ1664"/>
      <c r="BR1664"/>
      <c r="BS1664"/>
      <c r="BT1664"/>
      <c r="BU1664"/>
      <c r="BV1664"/>
      <c r="BW1664"/>
      <c r="BX1664"/>
      <c r="BY1664"/>
      <c r="BZ1664"/>
      <c r="CA1664"/>
      <c r="CB1664"/>
      <c r="CC1664"/>
      <c r="CD1664"/>
      <c r="CE1664"/>
      <c r="CF1664"/>
      <c r="CG1664"/>
      <c r="CH1664"/>
      <c r="CI1664"/>
      <c r="CJ1664"/>
      <c r="CK1664"/>
      <c r="CL1664"/>
      <c r="CM1664"/>
      <c r="CN1664"/>
      <c r="CO1664"/>
      <c r="CP1664"/>
      <c r="CQ1664"/>
      <c r="CR1664"/>
      <c r="CS1664"/>
      <c r="CT1664"/>
      <c r="CU1664"/>
      <c r="CV1664"/>
      <c r="CW1664"/>
      <c r="CX1664"/>
      <c r="CY1664"/>
      <c r="CZ1664"/>
      <c r="DA1664"/>
      <c r="DB1664"/>
      <c r="DC1664"/>
      <c r="DD1664"/>
      <c r="DE1664"/>
      <c r="DF1664"/>
      <c r="DG1664"/>
      <c r="DH1664"/>
      <c r="DI1664"/>
      <c r="DJ1664"/>
      <c r="DK1664"/>
      <c r="DL1664"/>
      <c r="DM1664"/>
      <c r="DN1664"/>
      <c r="DO1664"/>
      <c r="DP1664"/>
      <c r="DQ1664"/>
      <c r="DR1664"/>
      <c r="DS1664"/>
      <c r="DT1664"/>
      <c r="DU1664"/>
      <c r="DV1664"/>
      <c r="DW1664"/>
      <c r="DX1664"/>
      <c r="DY1664"/>
      <c r="DZ1664"/>
      <c r="EA1664"/>
      <c r="EB1664"/>
    </row>
    <row r="1665" spans="1:132" x14ac:dyDescent="0.25">
      <c r="A1665" s="283"/>
      <c r="B1665" s="286"/>
      <c r="C1665" s="367"/>
      <c r="D1665" s="371"/>
      <c r="E1665" s="17"/>
      <c r="F1665" s="2"/>
      <c r="G1665" s="374"/>
      <c r="H1665" s="52"/>
      <c r="I1665" s="360"/>
      <c r="J1665" s="55"/>
      <c r="K1665" s="361"/>
      <c r="L1665" s="469"/>
      <c r="M1665" s="351"/>
      <c r="N1665" s="351"/>
      <c r="O1665" s="351"/>
      <c r="P1665" s="351"/>
      <c r="Q1665" s="351"/>
      <c r="R1665"/>
      <c r="S1665"/>
      <c r="T1665"/>
      <c r="U1665"/>
      <c r="V1665"/>
      <c r="W1665"/>
      <c r="X1665"/>
      <c r="Y1665"/>
      <c r="Z1665"/>
      <c r="AA1665" s="465"/>
      <c r="AB1665"/>
      <c r="AC1665"/>
      <c r="AD1665" s="465"/>
      <c r="AE1665"/>
      <c r="AF1665"/>
      <c r="AG1665" s="465"/>
      <c r="AH1665"/>
      <c r="AI1665"/>
      <c r="AJ1665" s="465"/>
      <c r="AK1665"/>
      <c r="AL1665"/>
      <c r="AM1665" s="465"/>
      <c r="AN1665"/>
      <c r="AO1665"/>
      <c r="AP1665" s="465"/>
      <c r="AQ1665"/>
      <c r="AR1665"/>
      <c r="AS1665" s="465"/>
      <c r="AT1665" s="495"/>
      <c r="AU1665"/>
      <c r="AV1665" s="465"/>
      <c r="AW1665" s="495"/>
      <c r="AX1665" s="495"/>
      <c r="AY1665" s="465"/>
      <c r="AZ1665" s="458">
        <f t="shared" si="556"/>
        <v>0</v>
      </c>
      <c r="BA1665" s="86">
        <f t="shared" si="533"/>
        <v>0</v>
      </c>
      <c r="BB1665"/>
      <c r="BC1665" s="465"/>
      <c r="BD1665" s="253">
        <v>0</v>
      </c>
      <c r="BE1665" s="66">
        <f t="shared" si="534"/>
        <v>0</v>
      </c>
      <c r="BF1665" s="85">
        <f t="shared" si="535"/>
        <v>0</v>
      </c>
      <c r="BG1665"/>
      <c r="BH1665"/>
      <c r="BI1665"/>
      <c r="BJ1665"/>
      <c r="BK1665"/>
      <c r="BL1665"/>
      <c r="BM1665"/>
      <c r="BN1665"/>
      <c r="BO1665"/>
      <c r="BP1665"/>
      <c r="BQ1665"/>
      <c r="BR1665"/>
      <c r="BS1665"/>
      <c r="BT1665"/>
      <c r="BU1665"/>
      <c r="BV1665"/>
      <c r="BW1665"/>
      <c r="BX1665"/>
      <c r="BY1665"/>
      <c r="BZ1665"/>
      <c r="CA1665"/>
      <c r="CB1665"/>
      <c r="CC1665"/>
      <c r="CD1665"/>
      <c r="CE1665"/>
      <c r="CF1665"/>
      <c r="CG1665"/>
      <c r="CH1665"/>
      <c r="CI1665"/>
      <c r="CJ1665"/>
      <c r="CK1665"/>
      <c r="CL1665"/>
      <c r="CM1665"/>
      <c r="CN1665"/>
      <c r="CO1665"/>
      <c r="CP1665"/>
      <c r="CQ1665"/>
      <c r="CR1665"/>
      <c r="CS1665"/>
      <c r="CT1665"/>
      <c r="CU1665"/>
      <c r="CV1665"/>
      <c r="CW1665"/>
      <c r="CX1665"/>
      <c r="CY1665"/>
      <c r="CZ1665"/>
      <c r="DA1665"/>
      <c r="DB1665"/>
      <c r="DC1665"/>
      <c r="DD1665"/>
      <c r="DE1665"/>
      <c r="DF1665"/>
      <c r="DG1665"/>
      <c r="DH1665"/>
      <c r="DI1665"/>
      <c r="DJ1665"/>
      <c r="DK1665"/>
      <c r="DL1665"/>
      <c r="DM1665"/>
      <c r="DN1665"/>
      <c r="DO1665"/>
      <c r="DP1665"/>
      <c r="DQ1665"/>
      <c r="DR1665"/>
      <c r="DS1665"/>
      <c r="DT1665"/>
      <c r="DU1665"/>
      <c r="DV1665"/>
      <c r="DW1665"/>
      <c r="DX1665"/>
      <c r="DY1665"/>
      <c r="DZ1665"/>
      <c r="EA1665"/>
      <c r="EB1665"/>
    </row>
    <row r="1666" spans="1:132" ht="25.5" x14ac:dyDescent="0.25">
      <c r="A1666" s="318" t="s">
        <v>1324</v>
      </c>
      <c r="B1666" s="319" t="s">
        <v>1344</v>
      </c>
      <c r="C1666" s="422"/>
      <c r="D1666" s="422"/>
      <c r="E1666" s="423"/>
      <c r="F1666" s="424">
        <f>SUM(F1643:F1665)</f>
        <v>0</v>
      </c>
      <c r="G1666" s="425"/>
      <c r="H1666" s="426">
        <f>SUM(H1643:H1665)</f>
        <v>40766.300000000003</v>
      </c>
      <c r="I1666" s="427"/>
      <c r="J1666" s="426">
        <f>SUM(J1643:J1665)</f>
        <v>0</v>
      </c>
      <c r="K1666" s="427"/>
      <c r="L1666" s="489">
        <f>SUM(L1643:L1665)</f>
        <v>40766.300000000003</v>
      </c>
      <c r="M1666" s="351"/>
      <c r="N1666" s="351"/>
      <c r="O1666" s="351"/>
      <c r="P1666" s="351"/>
      <c r="Q1666" s="351"/>
      <c r="R1666"/>
      <c r="S1666"/>
      <c r="T1666"/>
      <c r="U1666"/>
      <c r="V1666"/>
      <c r="W1666"/>
      <c r="X1666"/>
      <c r="Y1666"/>
      <c r="Z1666"/>
      <c r="AA1666" s="465"/>
      <c r="AB1666"/>
      <c r="AC1666"/>
      <c r="AD1666" s="465"/>
      <c r="AE1666"/>
      <c r="AF1666"/>
      <c r="AG1666" s="465"/>
      <c r="AH1666"/>
      <c r="AI1666"/>
      <c r="AJ1666" s="465"/>
      <c r="AK1666"/>
      <c r="AL1666"/>
      <c r="AM1666" s="465"/>
      <c r="AN1666"/>
      <c r="AO1666"/>
      <c r="AP1666" s="465"/>
      <c r="AQ1666"/>
      <c r="AR1666"/>
      <c r="AS1666" s="465"/>
      <c r="AT1666" s="495"/>
      <c r="AU1666"/>
      <c r="AV1666" s="489">
        <f>SUM(AV1643:AV1665)</f>
        <v>44340.6</v>
      </c>
      <c r="AW1666" s="509"/>
      <c r="AX1666" s="509"/>
      <c r="AY1666" s="522"/>
      <c r="AZ1666" s="458">
        <f t="shared" si="556"/>
        <v>0</v>
      </c>
      <c r="BA1666" s="489">
        <f>SUM(BA1643:BA1665)</f>
        <v>44340.6</v>
      </c>
      <c r="BB1666"/>
      <c r="BC1666" s="465"/>
      <c r="BD1666" s="253">
        <v>0</v>
      </c>
      <c r="BE1666" s="66">
        <f t="shared" si="534"/>
        <v>0</v>
      </c>
      <c r="BF1666" s="489">
        <f>SUM(BF1643:BF1665)</f>
        <v>44340.6</v>
      </c>
      <c r="BG1666"/>
      <c r="BH1666"/>
      <c r="BI1666"/>
      <c r="BJ1666"/>
      <c r="BK1666"/>
      <c r="BL1666"/>
      <c r="BM1666"/>
      <c r="BN1666"/>
      <c r="BO1666"/>
      <c r="BP1666"/>
      <c r="BQ1666"/>
      <c r="BR1666"/>
      <c r="BS1666"/>
      <c r="BT1666"/>
      <c r="BU1666"/>
      <c r="BV1666"/>
      <c r="BW1666"/>
      <c r="BX1666"/>
      <c r="BY1666"/>
      <c r="BZ1666"/>
      <c r="CA1666"/>
      <c r="CB1666"/>
      <c r="CC1666"/>
      <c r="CD1666"/>
      <c r="CE1666"/>
      <c r="CF1666"/>
      <c r="CG1666"/>
      <c r="CH1666"/>
      <c r="CI1666"/>
      <c r="CJ1666"/>
      <c r="CK1666"/>
      <c r="CL1666"/>
      <c r="CM1666"/>
      <c r="CN1666"/>
      <c r="CO1666"/>
      <c r="CP1666"/>
      <c r="CQ1666"/>
      <c r="CR1666"/>
      <c r="CS1666"/>
      <c r="CT1666"/>
      <c r="CU1666"/>
      <c r="CV1666"/>
      <c r="CW1666"/>
      <c r="CX1666"/>
      <c r="CY1666"/>
      <c r="CZ1666"/>
      <c r="DA1666"/>
      <c r="DB1666"/>
      <c r="DC1666"/>
      <c r="DD1666"/>
      <c r="DE1666"/>
      <c r="DF1666"/>
      <c r="DG1666"/>
      <c r="DH1666"/>
      <c r="DI1666"/>
      <c r="DJ1666"/>
      <c r="DK1666"/>
      <c r="DL1666"/>
      <c r="DM1666"/>
      <c r="DN1666"/>
      <c r="DO1666"/>
      <c r="DP1666"/>
      <c r="DQ1666"/>
      <c r="DR1666"/>
      <c r="DS1666"/>
      <c r="DT1666"/>
      <c r="DU1666"/>
      <c r="DV1666"/>
      <c r="DW1666"/>
      <c r="DX1666"/>
      <c r="DY1666"/>
      <c r="DZ1666"/>
      <c r="EA1666"/>
      <c r="EB1666"/>
    </row>
    <row r="1667" spans="1:132" x14ac:dyDescent="0.25">
      <c r="A1667" s="303"/>
      <c r="B1667" s="304"/>
      <c r="C1667" s="399"/>
      <c r="D1667" s="49"/>
      <c r="E1667" s="17"/>
      <c r="F1667" s="2"/>
      <c r="G1667" s="374"/>
      <c r="H1667" s="52"/>
      <c r="I1667" s="360"/>
      <c r="J1667" s="55"/>
      <c r="K1667" s="361"/>
      <c r="L1667" s="469"/>
      <c r="M1667" s="351"/>
      <c r="N1667" s="351"/>
      <c r="O1667" s="351"/>
      <c r="P1667" s="351"/>
      <c r="Q1667" s="351"/>
      <c r="R1667"/>
      <c r="S1667"/>
      <c r="T1667"/>
      <c r="U1667"/>
      <c r="V1667"/>
      <c r="W1667"/>
      <c r="X1667"/>
      <c r="Y1667"/>
      <c r="Z1667"/>
      <c r="AA1667" s="465"/>
      <c r="AB1667"/>
      <c r="AC1667"/>
      <c r="AD1667" s="465"/>
      <c r="AE1667"/>
      <c r="AF1667"/>
      <c r="AG1667" s="465"/>
      <c r="AH1667"/>
      <c r="AI1667"/>
      <c r="AJ1667" s="465"/>
      <c r="AK1667"/>
      <c r="AL1667"/>
      <c r="AM1667" s="465"/>
      <c r="AN1667"/>
      <c r="AO1667"/>
      <c r="AP1667" s="465"/>
      <c r="AQ1667"/>
      <c r="AR1667"/>
      <c r="AS1667" s="465"/>
      <c r="AT1667" s="495"/>
      <c r="AU1667"/>
      <c r="AV1667" s="465"/>
      <c r="AW1667" s="495"/>
      <c r="AX1667" s="495"/>
      <c r="AY1667" s="465"/>
      <c r="AZ1667" s="458">
        <f t="shared" si="556"/>
        <v>0</v>
      </c>
      <c r="BA1667" s="86">
        <f t="shared" si="533"/>
        <v>0</v>
      </c>
      <c r="BB1667"/>
      <c r="BC1667" s="465"/>
      <c r="BD1667" s="253">
        <v>0</v>
      </c>
      <c r="BE1667" s="66">
        <f t="shared" si="534"/>
        <v>0</v>
      </c>
      <c r="BF1667" s="85">
        <f t="shared" si="535"/>
        <v>0</v>
      </c>
      <c r="BG1667"/>
      <c r="BH1667"/>
      <c r="BI1667"/>
      <c r="BJ1667"/>
      <c r="BK1667"/>
      <c r="BL1667"/>
      <c r="BM1667"/>
      <c r="BN1667"/>
      <c r="BO1667"/>
      <c r="BP1667"/>
      <c r="BQ1667"/>
      <c r="BR1667"/>
      <c r="BS1667"/>
      <c r="BT1667"/>
      <c r="BU1667"/>
      <c r="BV1667"/>
      <c r="BW1667"/>
      <c r="BX1667"/>
      <c r="BY1667"/>
      <c r="BZ1667"/>
      <c r="CA1667"/>
      <c r="CB1667"/>
      <c r="CC1667"/>
      <c r="CD1667"/>
      <c r="CE1667"/>
      <c r="CF1667"/>
      <c r="CG1667"/>
      <c r="CH1667"/>
      <c r="CI1667"/>
      <c r="CJ1667"/>
      <c r="CK1667"/>
      <c r="CL1667"/>
      <c r="CM1667"/>
      <c r="CN1667"/>
      <c r="CO1667"/>
      <c r="CP1667"/>
      <c r="CQ1667"/>
      <c r="CR1667"/>
      <c r="CS1667"/>
      <c r="CT1667"/>
      <c r="CU1667"/>
      <c r="CV1667"/>
      <c r="CW1667"/>
      <c r="CX1667"/>
      <c r="CY1667"/>
      <c r="CZ1667"/>
      <c r="DA1667"/>
      <c r="DB1667"/>
      <c r="DC1667"/>
      <c r="DD1667"/>
      <c r="DE1667"/>
      <c r="DF1667"/>
      <c r="DG1667"/>
      <c r="DH1667"/>
      <c r="DI1667"/>
      <c r="DJ1667"/>
      <c r="DK1667"/>
      <c r="DL1667"/>
      <c r="DM1667"/>
      <c r="DN1667"/>
      <c r="DO1667"/>
      <c r="DP1667"/>
      <c r="DQ1667"/>
      <c r="DR1667"/>
      <c r="DS1667"/>
      <c r="DT1667"/>
      <c r="DU1667"/>
      <c r="DV1667"/>
      <c r="DW1667"/>
      <c r="DX1667"/>
      <c r="DY1667"/>
      <c r="DZ1667"/>
      <c r="EA1667"/>
      <c r="EB1667"/>
    </row>
    <row r="1668" spans="1:132" x14ac:dyDescent="0.25">
      <c r="A1668" s="303"/>
      <c r="B1668" s="304"/>
      <c r="C1668" s="399"/>
      <c r="D1668" s="49"/>
      <c r="E1668" s="17"/>
      <c r="F1668" s="2"/>
      <c r="G1668" s="374"/>
      <c r="H1668" s="52"/>
      <c r="I1668" s="360"/>
      <c r="J1668" s="55"/>
      <c r="K1668" s="361"/>
      <c r="L1668" s="469"/>
      <c r="M1668" s="351"/>
      <c r="N1668" s="351"/>
      <c r="O1668" s="351"/>
      <c r="P1668" s="351"/>
      <c r="Q1668" s="351"/>
      <c r="R1668"/>
      <c r="S1668"/>
      <c r="T1668"/>
      <c r="U1668"/>
      <c r="V1668"/>
      <c r="W1668"/>
      <c r="X1668"/>
      <c r="Y1668"/>
      <c r="Z1668"/>
      <c r="AA1668" s="465"/>
      <c r="AB1668"/>
      <c r="AC1668"/>
      <c r="AD1668" s="465"/>
      <c r="AE1668"/>
      <c r="AF1668"/>
      <c r="AG1668" s="465"/>
      <c r="AH1668"/>
      <c r="AI1668"/>
      <c r="AJ1668" s="465"/>
      <c r="AK1668"/>
      <c r="AL1668"/>
      <c r="AM1668" s="465"/>
      <c r="AN1668"/>
      <c r="AO1668"/>
      <c r="AP1668" s="465"/>
      <c r="AQ1668"/>
      <c r="AR1668"/>
      <c r="AS1668" s="465"/>
      <c r="AT1668" s="495"/>
      <c r="AU1668"/>
      <c r="AV1668" s="465"/>
      <c r="AW1668" s="495"/>
      <c r="AX1668" s="495"/>
      <c r="AY1668" s="465"/>
      <c r="AZ1668" s="458">
        <f t="shared" si="556"/>
        <v>0</v>
      </c>
      <c r="BA1668" s="86">
        <f t="shared" si="533"/>
        <v>0</v>
      </c>
      <c r="BB1668"/>
      <c r="BC1668" s="465"/>
      <c r="BD1668" s="253">
        <v>0</v>
      </c>
      <c r="BE1668" s="66">
        <f t="shared" si="534"/>
        <v>0</v>
      </c>
      <c r="BF1668" s="85">
        <f t="shared" si="535"/>
        <v>0</v>
      </c>
      <c r="BG1668"/>
      <c r="BH1668"/>
      <c r="BI1668"/>
      <c r="BJ1668"/>
      <c r="BK1668"/>
      <c r="BL1668"/>
      <c r="BM1668"/>
      <c r="BN1668"/>
      <c r="BO1668"/>
      <c r="BP1668"/>
      <c r="BQ1668"/>
      <c r="BR1668"/>
      <c r="BS1668"/>
      <c r="BT1668"/>
      <c r="BU1668"/>
      <c r="BV1668"/>
      <c r="BW1668"/>
      <c r="BX1668"/>
      <c r="BY1668"/>
      <c r="BZ1668"/>
      <c r="CA1668"/>
      <c r="CB1668"/>
      <c r="CC1668"/>
      <c r="CD1668"/>
      <c r="CE1668"/>
      <c r="CF1668"/>
      <c r="CG1668"/>
      <c r="CH1668"/>
      <c r="CI1668"/>
      <c r="CJ1668"/>
      <c r="CK1668"/>
      <c r="CL1668"/>
      <c r="CM1668"/>
      <c r="CN1668"/>
      <c r="CO1668"/>
      <c r="CP1668"/>
      <c r="CQ1668"/>
      <c r="CR1668"/>
      <c r="CS1668"/>
      <c r="CT1668"/>
      <c r="CU1668"/>
      <c r="CV1668"/>
      <c r="CW1668"/>
      <c r="CX1668"/>
      <c r="CY1668"/>
      <c r="CZ1668"/>
      <c r="DA1668"/>
      <c r="DB1668"/>
      <c r="DC1668"/>
      <c r="DD1668"/>
      <c r="DE1668"/>
      <c r="DF1668"/>
      <c r="DG1668"/>
      <c r="DH1668"/>
      <c r="DI1668"/>
      <c r="DJ1668"/>
      <c r="DK1668"/>
      <c r="DL1668"/>
      <c r="DM1668"/>
      <c r="DN1668"/>
      <c r="DO1668"/>
      <c r="DP1668"/>
      <c r="DQ1668"/>
      <c r="DR1668"/>
      <c r="DS1668"/>
      <c r="DT1668"/>
      <c r="DU1668"/>
      <c r="DV1668"/>
      <c r="DW1668"/>
      <c r="DX1668"/>
      <c r="DY1668"/>
      <c r="DZ1668"/>
      <c r="EA1668"/>
      <c r="EB1668"/>
    </row>
    <row r="1669" spans="1:132" x14ac:dyDescent="0.25">
      <c r="A1669" s="320" t="s">
        <v>1345</v>
      </c>
      <c r="B1669" s="321" t="s">
        <v>1346</v>
      </c>
      <c r="C1669" s="428"/>
      <c r="D1669" s="428"/>
      <c r="E1669" s="429"/>
      <c r="F1669" s="429"/>
      <c r="G1669" s="425"/>
      <c r="H1669" s="426"/>
      <c r="I1669" s="427"/>
      <c r="J1669" s="426"/>
      <c r="K1669" s="427"/>
      <c r="L1669" s="489"/>
      <c r="M1669" s="351"/>
      <c r="N1669" s="351"/>
      <c r="O1669" s="351"/>
      <c r="P1669" s="351"/>
      <c r="Q1669" s="351"/>
      <c r="R1669"/>
      <c r="S1669"/>
      <c r="T1669"/>
      <c r="U1669"/>
      <c r="V1669"/>
      <c r="W1669"/>
      <c r="X1669"/>
      <c r="Y1669"/>
      <c r="Z1669"/>
      <c r="AA1669" s="465"/>
      <c r="AB1669"/>
      <c r="AC1669"/>
      <c r="AD1669" s="465"/>
      <c r="AE1669"/>
      <c r="AF1669"/>
      <c r="AG1669" s="465"/>
      <c r="AH1669"/>
      <c r="AI1669"/>
      <c r="AJ1669" s="465"/>
      <c r="AK1669"/>
      <c r="AL1669"/>
      <c r="AM1669" s="465"/>
      <c r="AN1669"/>
      <c r="AO1669"/>
      <c r="AP1669" s="465"/>
      <c r="AQ1669"/>
      <c r="AR1669"/>
      <c r="AS1669" s="465"/>
      <c r="AT1669" s="495"/>
      <c r="AU1669"/>
      <c r="AV1669" s="465"/>
      <c r="AW1669" s="495"/>
      <c r="AX1669" s="495"/>
      <c r="AY1669" s="465"/>
      <c r="AZ1669" s="458">
        <f t="shared" si="556"/>
        <v>0</v>
      </c>
      <c r="BA1669" s="86">
        <f t="shared" si="533"/>
        <v>0</v>
      </c>
      <c r="BB1669"/>
      <c r="BC1669" s="465"/>
      <c r="BD1669" s="253">
        <v>0</v>
      </c>
      <c r="BE1669" s="66">
        <f t="shared" si="534"/>
        <v>0</v>
      </c>
      <c r="BF1669" s="85">
        <f t="shared" si="535"/>
        <v>0</v>
      </c>
      <c r="BG1669"/>
      <c r="BH1669"/>
      <c r="BI1669"/>
      <c r="BJ1669"/>
      <c r="BK1669"/>
      <c r="BL1669"/>
      <c r="BM1669"/>
      <c r="BN1669"/>
      <c r="BO1669"/>
      <c r="BP1669"/>
      <c r="BQ1669"/>
      <c r="BR1669"/>
      <c r="BS1669"/>
      <c r="BT1669"/>
      <c r="BU1669"/>
      <c r="BV1669"/>
      <c r="BW1669"/>
      <c r="BX1669"/>
      <c r="BY1669"/>
      <c r="BZ1669"/>
      <c r="CA1669"/>
      <c r="CB1669"/>
      <c r="CC1669"/>
      <c r="CD1669"/>
      <c r="CE1669"/>
      <c r="CF1669"/>
      <c r="CG1669"/>
      <c r="CH1669"/>
      <c r="CI1669"/>
      <c r="CJ1669"/>
      <c r="CK1669"/>
      <c r="CL1669"/>
      <c r="CM1669"/>
      <c r="CN1669"/>
      <c r="CO1669"/>
      <c r="CP1669"/>
      <c r="CQ1669"/>
      <c r="CR1669"/>
      <c r="CS1669"/>
      <c r="CT1669"/>
      <c r="CU1669"/>
      <c r="CV1669"/>
      <c r="CW1669"/>
      <c r="CX1669"/>
      <c r="CY1669"/>
      <c r="CZ1669"/>
      <c r="DA1669"/>
      <c r="DB1669"/>
      <c r="DC1669"/>
      <c r="DD1669"/>
      <c r="DE1669"/>
      <c r="DF1669"/>
      <c r="DG1669"/>
      <c r="DH1669"/>
      <c r="DI1669"/>
      <c r="DJ1669"/>
      <c r="DK1669"/>
      <c r="DL1669"/>
      <c r="DM1669"/>
      <c r="DN1669"/>
      <c r="DO1669"/>
      <c r="DP1669"/>
      <c r="DQ1669"/>
      <c r="DR1669"/>
      <c r="DS1669"/>
      <c r="DT1669"/>
      <c r="DU1669"/>
      <c r="DV1669"/>
      <c r="DW1669"/>
      <c r="DX1669"/>
      <c r="DY1669"/>
      <c r="DZ1669"/>
      <c r="EA1669"/>
      <c r="EB1669"/>
    </row>
    <row r="1670" spans="1:132" x14ac:dyDescent="0.25">
      <c r="A1670" s="322"/>
      <c r="B1670" s="323"/>
      <c r="C1670" s="324"/>
      <c r="D1670" s="324"/>
      <c r="E1670" s="430"/>
      <c r="F1670" s="430"/>
      <c r="G1670" s="374"/>
      <c r="H1670" s="52"/>
      <c r="I1670" s="360"/>
      <c r="J1670" s="55"/>
      <c r="K1670" s="361"/>
      <c r="L1670" s="469"/>
      <c r="M1670" s="351"/>
      <c r="N1670" s="351"/>
      <c r="O1670" s="351"/>
      <c r="P1670" s="351"/>
      <c r="Q1670" s="351"/>
      <c r="R1670"/>
      <c r="S1670"/>
      <c r="T1670"/>
      <c r="U1670"/>
      <c r="V1670"/>
      <c r="W1670"/>
      <c r="X1670"/>
      <c r="Y1670"/>
      <c r="Z1670"/>
      <c r="AA1670" s="465"/>
      <c r="AB1670"/>
      <c r="AC1670"/>
      <c r="AD1670" s="465"/>
      <c r="AE1670"/>
      <c r="AF1670"/>
      <c r="AG1670" s="465"/>
      <c r="AH1670"/>
      <c r="AI1670"/>
      <c r="AJ1670" s="465"/>
      <c r="AK1670"/>
      <c r="AL1670"/>
      <c r="AM1670" s="465"/>
      <c r="AN1670"/>
      <c r="AO1670"/>
      <c r="AP1670" s="465"/>
      <c r="AQ1670"/>
      <c r="AR1670"/>
      <c r="AS1670" s="465"/>
      <c r="AT1670" s="495"/>
      <c r="AU1670"/>
      <c r="AV1670" s="465"/>
      <c r="AW1670" s="495"/>
      <c r="AX1670" s="495"/>
      <c r="AY1670" s="465"/>
      <c r="AZ1670" s="458">
        <f t="shared" si="556"/>
        <v>0</v>
      </c>
      <c r="BA1670" s="86">
        <f t="shared" si="533"/>
        <v>0</v>
      </c>
      <c r="BB1670"/>
      <c r="BC1670" s="465"/>
      <c r="BD1670" s="253">
        <v>0</v>
      </c>
      <c r="BE1670" s="66">
        <f t="shared" si="534"/>
        <v>0</v>
      </c>
      <c r="BF1670" s="85">
        <f t="shared" si="535"/>
        <v>0</v>
      </c>
      <c r="BG1670"/>
      <c r="BH1670"/>
      <c r="BI1670"/>
      <c r="BJ1670"/>
      <c r="BK1670"/>
      <c r="BL1670"/>
      <c r="BM1670"/>
      <c r="BN1670"/>
      <c r="BO1670"/>
      <c r="BP1670"/>
      <c r="BQ1670"/>
      <c r="BR1670"/>
      <c r="BS1670"/>
      <c r="BT1670"/>
      <c r="BU1670"/>
      <c r="BV1670"/>
      <c r="BW1670"/>
      <c r="BX1670"/>
      <c r="BY1670"/>
      <c r="BZ1670"/>
      <c r="CA1670"/>
      <c r="CB1670"/>
      <c r="CC1670"/>
      <c r="CD1670"/>
      <c r="CE1670"/>
      <c r="CF1670"/>
      <c r="CG1670"/>
      <c r="CH1670"/>
      <c r="CI1670"/>
      <c r="CJ1670"/>
      <c r="CK1670"/>
      <c r="CL1670"/>
      <c r="CM1670"/>
      <c r="CN1670"/>
      <c r="CO1670"/>
      <c r="CP1670"/>
      <c r="CQ1670"/>
      <c r="CR1670"/>
      <c r="CS1670"/>
      <c r="CT1670"/>
      <c r="CU1670"/>
      <c r="CV1670"/>
      <c r="CW1670"/>
      <c r="CX1670"/>
      <c r="CY1670"/>
      <c r="CZ1670"/>
      <c r="DA1670"/>
      <c r="DB1670"/>
      <c r="DC1670"/>
      <c r="DD1670"/>
      <c r="DE1670"/>
      <c r="DF1670"/>
      <c r="DG1670"/>
      <c r="DH1670"/>
      <c r="DI1670"/>
      <c r="DJ1670"/>
      <c r="DK1670"/>
      <c r="DL1670"/>
      <c r="DM1670"/>
      <c r="DN1670"/>
      <c r="DO1670"/>
      <c r="DP1670"/>
      <c r="DQ1670"/>
      <c r="DR1670"/>
      <c r="DS1670"/>
      <c r="DT1670"/>
      <c r="DU1670"/>
      <c r="DV1670"/>
      <c r="DW1670"/>
      <c r="DX1670"/>
      <c r="DY1670"/>
      <c r="DZ1670"/>
      <c r="EA1670"/>
      <c r="EB1670"/>
    </row>
    <row r="1671" spans="1:132" x14ac:dyDescent="0.25">
      <c r="A1671" s="322" t="s">
        <v>1347</v>
      </c>
      <c r="B1671" s="323" t="s">
        <v>1348</v>
      </c>
      <c r="C1671" s="324"/>
      <c r="D1671" s="324"/>
      <c r="E1671" s="430"/>
      <c r="F1671" s="430"/>
      <c r="G1671" s="374"/>
      <c r="H1671" s="52"/>
      <c r="I1671" s="360"/>
      <c r="J1671" s="55"/>
      <c r="K1671" s="361"/>
      <c r="L1671" s="469"/>
      <c r="M1671" s="351"/>
      <c r="N1671" s="351"/>
      <c r="O1671" s="351"/>
      <c r="P1671" s="351"/>
      <c r="Q1671" s="351"/>
      <c r="R1671"/>
      <c r="S1671"/>
      <c r="T1671"/>
      <c r="U1671"/>
      <c r="V1671"/>
      <c r="W1671"/>
      <c r="X1671"/>
      <c r="Y1671"/>
      <c r="Z1671"/>
      <c r="AA1671" s="465"/>
      <c r="AB1671"/>
      <c r="AC1671"/>
      <c r="AD1671" s="465"/>
      <c r="AE1671"/>
      <c r="AF1671"/>
      <c r="AG1671" s="465"/>
      <c r="AH1671"/>
      <c r="AI1671"/>
      <c r="AJ1671" s="465"/>
      <c r="AK1671"/>
      <c r="AL1671"/>
      <c r="AM1671" s="465"/>
      <c r="AN1671"/>
      <c r="AO1671"/>
      <c r="AP1671" s="465"/>
      <c r="AQ1671"/>
      <c r="AR1671"/>
      <c r="AS1671" s="465"/>
      <c r="AT1671" s="495"/>
      <c r="AU1671"/>
      <c r="AV1671" s="465"/>
      <c r="AW1671" s="495"/>
      <c r="AX1671" s="495"/>
      <c r="AY1671" s="465"/>
      <c r="AZ1671" s="458">
        <f t="shared" si="556"/>
        <v>0</v>
      </c>
      <c r="BA1671" s="86">
        <f t="shared" si="533"/>
        <v>0</v>
      </c>
      <c r="BB1671"/>
      <c r="BC1671" s="465"/>
      <c r="BD1671" s="253">
        <v>0</v>
      </c>
      <c r="BE1671" s="66">
        <f t="shared" si="534"/>
        <v>0</v>
      </c>
      <c r="BF1671" s="85">
        <f t="shared" si="535"/>
        <v>0</v>
      </c>
      <c r="BG1671"/>
      <c r="BH1671"/>
      <c r="BI1671"/>
      <c r="BJ1671"/>
      <c r="BK1671"/>
      <c r="BL1671"/>
      <c r="BM1671"/>
      <c r="BN1671"/>
      <c r="BO1671"/>
      <c r="BP1671"/>
      <c r="BQ1671"/>
      <c r="BR1671"/>
      <c r="BS1671"/>
      <c r="BT1671"/>
      <c r="BU1671"/>
      <c r="BV1671"/>
      <c r="BW1671"/>
      <c r="BX1671"/>
      <c r="BY1671"/>
      <c r="BZ1671"/>
      <c r="CA1671"/>
      <c r="CB1671"/>
      <c r="CC1671"/>
      <c r="CD1671"/>
      <c r="CE1671"/>
      <c r="CF1671"/>
      <c r="CG1671"/>
      <c r="CH1671"/>
      <c r="CI1671"/>
      <c r="CJ1671"/>
      <c r="CK1671"/>
      <c r="CL1671"/>
      <c r="CM1671"/>
      <c r="CN1671"/>
      <c r="CO1671"/>
      <c r="CP1671"/>
      <c r="CQ1671"/>
      <c r="CR1671"/>
      <c r="CS1671"/>
      <c r="CT1671"/>
      <c r="CU1671"/>
      <c r="CV1671"/>
      <c r="CW1671"/>
      <c r="CX1671"/>
      <c r="CY1671"/>
      <c r="CZ1671"/>
      <c r="DA1671"/>
      <c r="DB1671"/>
      <c r="DC1671"/>
      <c r="DD1671"/>
      <c r="DE1671"/>
      <c r="DF1671"/>
      <c r="DG1671"/>
      <c r="DH1671"/>
      <c r="DI1671"/>
      <c r="DJ1671"/>
      <c r="DK1671"/>
      <c r="DL1671"/>
      <c r="DM1671"/>
      <c r="DN1671"/>
      <c r="DO1671"/>
      <c r="DP1671"/>
      <c r="DQ1671"/>
      <c r="DR1671"/>
      <c r="DS1671"/>
      <c r="DT1671"/>
      <c r="DU1671"/>
      <c r="DV1671"/>
      <c r="DW1671"/>
      <c r="DX1671"/>
      <c r="DY1671"/>
      <c r="DZ1671"/>
      <c r="EA1671"/>
      <c r="EB1671"/>
    </row>
    <row r="1672" spans="1:132" x14ac:dyDescent="0.25">
      <c r="A1672" s="324"/>
      <c r="B1672" s="325"/>
      <c r="C1672" s="431"/>
      <c r="D1672" s="431"/>
      <c r="E1672" s="432"/>
      <c r="F1672" s="432"/>
      <c r="G1672" s="374"/>
      <c r="H1672" s="52"/>
      <c r="I1672" s="360"/>
      <c r="J1672" s="55"/>
      <c r="K1672" s="361"/>
      <c r="L1672" s="469"/>
      <c r="M1672" s="351"/>
      <c r="N1672" s="351"/>
      <c r="O1672" s="351"/>
      <c r="P1672" s="351"/>
      <c r="Q1672" s="351"/>
      <c r="R1672"/>
      <c r="S1672"/>
      <c r="T1672"/>
      <c r="U1672"/>
      <c r="V1672"/>
      <c r="W1672"/>
      <c r="X1672"/>
      <c r="Y1672"/>
      <c r="Z1672"/>
      <c r="AA1672" s="465"/>
      <c r="AB1672"/>
      <c r="AC1672"/>
      <c r="AD1672" s="465"/>
      <c r="AE1672"/>
      <c r="AF1672"/>
      <c r="AG1672" s="465"/>
      <c r="AH1672"/>
      <c r="AI1672"/>
      <c r="AJ1672" s="465"/>
      <c r="AK1672"/>
      <c r="AL1672"/>
      <c r="AM1672" s="465"/>
      <c r="AN1672"/>
      <c r="AO1672"/>
      <c r="AP1672" s="465"/>
      <c r="AQ1672"/>
      <c r="AR1672"/>
      <c r="AS1672" s="465"/>
      <c r="AT1672" s="495"/>
      <c r="AU1672"/>
      <c r="AV1672" s="465"/>
      <c r="AW1672" s="495"/>
      <c r="AX1672" s="495"/>
      <c r="AY1672" s="465"/>
      <c r="AZ1672" s="458">
        <f t="shared" si="556"/>
        <v>0</v>
      </c>
      <c r="BA1672" s="86">
        <f t="shared" si="533"/>
        <v>0</v>
      </c>
      <c r="BB1672"/>
      <c r="BC1672" s="465"/>
      <c r="BD1672" s="253">
        <v>0</v>
      </c>
      <c r="BE1672" s="66">
        <f t="shared" si="534"/>
        <v>0</v>
      </c>
      <c r="BF1672" s="85">
        <f t="shared" si="535"/>
        <v>0</v>
      </c>
      <c r="BG1672"/>
      <c r="BH1672"/>
      <c r="BI1672"/>
      <c r="BJ1672"/>
      <c r="BK1672"/>
      <c r="BL1672"/>
      <c r="BM1672"/>
      <c r="BN1672"/>
      <c r="BO1672"/>
      <c r="BP1672"/>
      <c r="BQ1672"/>
      <c r="BR1672"/>
      <c r="BS1672"/>
      <c r="BT1672"/>
      <c r="BU1672"/>
      <c r="BV1672"/>
      <c r="BW1672"/>
      <c r="BX1672"/>
      <c r="BY1672"/>
      <c r="BZ1672"/>
      <c r="CA1672"/>
      <c r="CB1672"/>
      <c r="CC1672"/>
      <c r="CD1672"/>
      <c r="CE1672"/>
      <c r="CF1672"/>
      <c r="CG1672"/>
      <c r="CH1672"/>
      <c r="CI1672"/>
      <c r="CJ1672"/>
      <c r="CK1672"/>
      <c r="CL1672"/>
      <c r="CM1672"/>
      <c r="CN1672"/>
      <c r="CO1672"/>
      <c r="CP1672"/>
      <c r="CQ1672"/>
      <c r="CR1672"/>
      <c r="CS1672"/>
      <c r="CT1672"/>
      <c r="CU1672"/>
      <c r="CV1672"/>
      <c r="CW1672"/>
      <c r="CX1672"/>
      <c r="CY1672"/>
      <c r="CZ1672"/>
      <c r="DA1672"/>
      <c r="DB1672"/>
      <c r="DC1672"/>
      <c r="DD1672"/>
      <c r="DE1672"/>
      <c r="DF1672"/>
      <c r="DG1672"/>
      <c r="DH1672"/>
      <c r="DI1672"/>
      <c r="DJ1672"/>
      <c r="DK1672"/>
      <c r="DL1672"/>
      <c r="DM1672"/>
      <c r="DN1672"/>
      <c r="DO1672"/>
      <c r="DP1672"/>
      <c r="DQ1672"/>
      <c r="DR1672"/>
      <c r="DS1672"/>
      <c r="DT1672"/>
      <c r="DU1672"/>
      <c r="DV1672"/>
      <c r="DW1672"/>
      <c r="DX1672"/>
      <c r="DY1672"/>
      <c r="DZ1672"/>
      <c r="EA1672"/>
      <c r="EB1672"/>
    </row>
    <row r="1673" spans="1:132" x14ac:dyDescent="0.25">
      <c r="A1673" s="326" t="s">
        <v>1349</v>
      </c>
      <c r="B1673" s="327" t="s">
        <v>1350</v>
      </c>
      <c r="C1673" s="377"/>
      <c r="D1673" s="433"/>
      <c r="E1673" s="434"/>
      <c r="F1673" s="434"/>
      <c r="G1673" s="374"/>
      <c r="H1673" s="52"/>
      <c r="I1673" s="360"/>
      <c r="J1673" s="55"/>
      <c r="K1673" s="361"/>
      <c r="L1673" s="469"/>
      <c r="M1673" s="351"/>
      <c r="N1673" s="351"/>
      <c r="O1673" s="351"/>
      <c r="P1673" s="351"/>
      <c r="Q1673" s="351"/>
      <c r="R1673"/>
      <c r="S1673"/>
      <c r="T1673"/>
      <c r="U1673"/>
      <c r="V1673"/>
      <c r="W1673"/>
      <c r="X1673"/>
      <c r="Y1673"/>
      <c r="Z1673"/>
      <c r="AA1673" s="465"/>
      <c r="AB1673"/>
      <c r="AC1673"/>
      <c r="AD1673" s="465"/>
      <c r="AE1673"/>
      <c r="AF1673"/>
      <c r="AG1673" s="465"/>
      <c r="AH1673"/>
      <c r="AI1673"/>
      <c r="AJ1673" s="465"/>
      <c r="AK1673"/>
      <c r="AL1673"/>
      <c r="AM1673" s="465"/>
      <c r="AN1673"/>
      <c r="AO1673"/>
      <c r="AP1673" s="465"/>
      <c r="AQ1673"/>
      <c r="AR1673"/>
      <c r="AS1673" s="465"/>
      <c r="AT1673" s="495"/>
      <c r="AU1673"/>
      <c r="AV1673" s="465"/>
      <c r="AW1673" s="495"/>
      <c r="AX1673" s="495"/>
      <c r="AY1673" s="465"/>
      <c r="AZ1673" s="458">
        <f t="shared" si="556"/>
        <v>0</v>
      </c>
      <c r="BA1673" s="86">
        <f t="shared" si="533"/>
        <v>0</v>
      </c>
      <c r="BB1673"/>
      <c r="BC1673" s="465"/>
      <c r="BD1673" s="253">
        <v>0</v>
      </c>
      <c r="BE1673" s="66">
        <f t="shared" si="534"/>
        <v>0</v>
      </c>
      <c r="BF1673" s="85">
        <f t="shared" si="535"/>
        <v>0</v>
      </c>
      <c r="BG1673"/>
      <c r="BH1673"/>
      <c r="BI1673"/>
      <c r="BJ1673"/>
      <c r="BK1673"/>
      <c r="BL1673"/>
      <c r="BM1673"/>
      <c r="BN1673"/>
      <c r="BO1673"/>
      <c r="BP1673"/>
      <c r="BQ1673"/>
      <c r="BR1673"/>
      <c r="BS1673"/>
      <c r="BT1673"/>
      <c r="BU1673"/>
      <c r="BV1673"/>
      <c r="BW1673"/>
      <c r="BX1673"/>
      <c r="BY1673"/>
      <c r="BZ1673"/>
      <c r="CA1673"/>
      <c r="CB1673"/>
      <c r="CC1673"/>
      <c r="CD1673"/>
      <c r="CE1673"/>
      <c r="CF1673"/>
      <c r="CG1673"/>
      <c r="CH1673"/>
      <c r="CI1673"/>
      <c r="CJ1673"/>
      <c r="CK1673"/>
      <c r="CL1673"/>
      <c r="CM1673"/>
      <c r="CN1673"/>
      <c r="CO1673"/>
      <c r="CP1673"/>
      <c r="CQ1673"/>
      <c r="CR1673"/>
      <c r="CS1673"/>
      <c r="CT1673"/>
      <c r="CU1673"/>
      <c r="CV1673"/>
      <c r="CW1673"/>
      <c r="CX1673"/>
      <c r="CY1673"/>
      <c r="CZ1673"/>
      <c r="DA1673"/>
      <c r="DB1673"/>
      <c r="DC1673"/>
      <c r="DD1673"/>
      <c r="DE1673"/>
      <c r="DF1673"/>
      <c r="DG1673"/>
      <c r="DH1673"/>
      <c r="DI1673"/>
      <c r="DJ1673"/>
      <c r="DK1673"/>
      <c r="DL1673"/>
      <c r="DM1673"/>
      <c r="DN1673"/>
      <c r="DO1673"/>
      <c r="DP1673"/>
      <c r="DQ1673"/>
      <c r="DR1673"/>
      <c r="DS1673"/>
      <c r="DT1673"/>
      <c r="DU1673"/>
      <c r="DV1673"/>
      <c r="DW1673"/>
      <c r="DX1673"/>
      <c r="DY1673"/>
      <c r="DZ1673"/>
      <c r="EA1673"/>
      <c r="EB1673"/>
    </row>
    <row r="1674" spans="1:132" x14ac:dyDescent="0.25">
      <c r="A1674" s="326"/>
      <c r="B1674" s="328"/>
      <c r="C1674" s="377"/>
      <c r="D1674" s="433"/>
      <c r="E1674" s="434"/>
      <c r="F1674" s="434"/>
      <c r="G1674" s="374"/>
      <c r="H1674" s="52"/>
      <c r="I1674" s="360"/>
      <c r="J1674" s="55"/>
      <c r="K1674" s="361"/>
      <c r="L1674" s="469"/>
      <c r="M1674" s="351"/>
      <c r="N1674" s="351"/>
      <c r="O1674" s="351"/>
      <c r="P1674" s="351"/>
      <c r="Q1674" s="351"/>
      <c r="R1674"/>
      <c r="S1674"/>
      <c r="T1674"/>
      <c r="U1674"/>
      <c r="V1674"/>
      <c r="W1674"/>
      <c r="X1674"/>
      <c r="Y1674"/>
      <c r="Z1674"/>
      <c r="AA1674" s="465"/>
      <c r="AB1674"/>
      <c r="AC1674"/>
      <c r="AD1674" s="465"/>
      <c r="AE1674"/>
      <c r="AF1674"/>
      <c r="AG1674" s="465"/>
      <c r="AH1674"/>
      <c r="AI1674"/>
      <c r="AJ1674" s="465"/>
      <c r="AK1674"/>
      <c r="AL1674"/>
      <c r="AM1674" s="465"/>
      <c r="AN1674"/>
      <c r="AO1674"/>
      <c r="AP1674" s="465"/>
      <c r="AQ1674"/>
      <c r="AR1674"/>
      <c r="AS1674" s="465"/>
      <c r="AT1674" s="495"/>
      <c r="AU1674"/>
      <c r="AV1674" s="465"/>
      <c r="AW1674" s="495"/>
      <c r="AX1674" s="495"/>
      <c r="AY1674" s="465"/>
      <c r="AZ1674" s="458">
        <f t="shared" si="556"/>
        <v>0</v>
      </c>
      <c r="BA1674" s="86">
        <f t="shared" si="533"/>
        <v>0</v>
      </c>
      <c r="BB1674"/>
      <c r="BC1674" s="465"/>
      <c r="BD1674" s="253">
        <v>0</v>
      </c>
      <c r="BE1674" s="66">
        <f t="shared" si="534"/>
        <v>0</v>
      </c>
      <c r="BF1674" s="85">
        <f t="shared" si="535"/>
        <v>0</v>
      </c>
      <c r="BG1674"/>
      <c r="BH1674"/>
      <c r="BI1674"/>
      <c r="BJ1674"/>
      <c r="BK1674"/>
      <c r="BL1674"/>
      <c r="BM1674"/>
      <c r="BN1674"/>
      <c r="BO1674"/>
      <c r="BP1674"/>
      <c r="BQ1674"/>
      <c r="BR1674"/>
      <c r="BS1674"/>
      <c r="BT1674"/>
      <c r="BU1674"/>
      <c r="BV1674"/>
      <c r="BW1674"/>
      <c r="BX1674"/>
      <c r="BY1674"/>
      <c r="BZ1674"/>
      <c r="CA1674"/>
      <c r="CB1674"/>
      <c r="CC1674"/>
      <c r="CD1674"/>
      <c r="CE1674"/>
      <c r="CF1674"/>
      <c r="CG1674"/>
      <c r="CH1674"/>
      <c r="CI1674"/>
      <c r="CJ1674"/>
      <c r="CK1674"/>
      <c r="CL1674"/>
      <c r="CM1674"/>
      <c r="CN1674"/>
      <c r="CO1674"/>
      <c r="CP1674"/>
      <c r="CQ1674"/>
      <c r="CR1674"/>
      <c r="CS1674"/>
      <c r="CT1674"/>
      <c r="CU1674"/>
      <c r="CV1674"/>
      <c r="CW1674"/>
      <c r="CX1674"/>
      <c r="CY1674"/>
      <c r="CZ1674"/>
      <c r="DA1674"/>
      <c r="DB1674"/>
      <c r="DC1674"/>
      <c r="DD1674"/>
      <c r="DE1674"/>
      <c r="DF1674"/>
      <c r="DG1674"/>
      <c r="DH1674"/>
      <c r="DI1674"/>
      <c r="DJ1674"/>
      <c r="DK1674"/>
      <c r="DL1674"/>
      <c r="DM1674"/>
      <c r="DN1674"/>
      <c r="DO1674"/>
      <c r="DP1674"/>
      <c r="DQ1674"/>
      <c r="DR1674"/>
      <c r="DS1674"/>
      <c r="DT1674"/>
      <c r="DU1674"/>
      <c r="DV1674"/>
      <c r="DW1674"/>
      <c r="DX1674"/>
      <c r="DY1674"/>
      <c r="DZ1674"/>
      <c r="EA1674"/>
      <c r="EB1674"/>
    </row>
    <row r="1675" spans="1:132" ht="382.5" x14ac:dyDescent="0.25">
      <c r="A1675" s="329"/>
      <c r="B1675" s="330" t="s">
        <v>1351</v>
      </c>
      <c r="C1675" s="324"/>
      <c r="D1675" s="324"/>
      <c r="E1675" s="435"/>
      <c r="F1675" s="435"/>
      <c r="G1675" s="374"/>
      <c r="H1675" s="52"/>
      <c r="I1675" s="360"/>
      <c r="J1675" s="55"/>
      <c r="K1675" s="361"/>
      <c r="L1675" s="469"/>
      <c r="M1675" s="351"/>
      <c r="N1675" s="351"/>
      <c r="O1675" s="351"/>
      <c r="P1675" s="351"/>
      <c r="Q1675" s="351"/>
      <c r="R1675"/>
      <c r="S1675"/>
      <c r="T1675"/>
      <c r="U1675"/>
      <c r="V1675"/>
      <c r="W1675"/>
      <c r="X1675"/>
      <c r="Y1675"/>
      <c r="Z1675"/>
      <c r="AA1675" s="465"/>
      <c r="AB1675"/>
      <c r="AC1675"/>
      <c r="AD1675" s="465"/>
      <c r="AE1675"/>
      <c r="AF1675"/>
      <c r="AG1675" s="465"/>
      <c r="AH1675"/>
      <c r="AI1675"/>
      <c r="AJ1675" s="465"/>
      <c r="AK1675"/>
      <c r="AL1675"/>
      <c r="AM1675" s="465"/>
      <c r="AN1675"/>
      <c r="AO1675"/>
      <c r="AP1675" s="465"/>
      <c r="AQ1675"/>
      <c r="AR1675"/>
      <c r="AS1675" s="465"/>
      <c r="AT1675" s="495"/>
      <c r="AU1675"/>
      <c r="AV1675" s="465"/>
      <c r="AW1675" s="495"/>
      <c r="AX1675" s="495"/>
      <c r="AY1675" s="465"/>
      <c r="AZ1675" s="458">
        <f t="shared" si="556"/>
        <v>0</v>
      </c>
      <c r="BA1675" s="86">
        <f t="shared" si="533"/>
        <v>0</v>
      </c>
      <c r="BB1675"/>
      <c r="BC1675" s="465"/>
      <c r="BD1675" s="253">
        <v>0</v>
      </c>
      <c r="BE1675" s="66">
        <f t="shared" si="534"/>
        <v>0</v>
      </c>
      <c r="BF1675" s="85">
        <f t="shared" si="535"/>
        <v>0</v>
      </c>
      <c r="BG1675"/>
      <c r="BH1675"/>
      <c r="BI1675"/>
      <c r="BJ1675"/>
      <c r="BK1675"/>
      <c r="BL1675"/>
      <c r="BM1675"/>
      <c r="BN1675"/>
      <c r="BO1675"/>
      <c r="BP1675"/>
      <c r="BQ1675"/>
      <c r="BR1675"/>
      <c r="BS1675"/>
      <c r="BT1675"/>
      <c r="BU1675"/>
      <c r="BV1675"/>
      <c r="BW1675"/>
      <c r="BX1675"/>
      <c r="BY1675"/>
      <c r="BZ1675"/>
      <c r="CA1675"/>
      <c r="CB1675"/>
      <c r="CC1675"/>
      <c r="CD1675"/>
      <c r="CE1675"/>
      <c r="CF1675"/>
      <c r="CG1675"/>
      <c r="CH1675"/>
      <c r="CI1675"/>
      <c r="CJ1675"/>
      <c r="CK1675"/>
      <c r="CL1675"/>
      <c r="CM1675"/>
      <c r="CN1675"/>
      <c r="CO1675"/>
      <c r="CP1675"/>
      <c r="CQ1675"/>
      <c r="CR1675"/>
      <c r="CS1675"/>
      <c r="CT1675"/>
      <c r="CU1675"/>
      <c r="CV1675"/>
      <c r="CW1675"/>
      <c r="CX1675"/>
      <c r="CY1675"/>
      <c r="CZ1675"/>
      <c r="DA1675"/>
      <c r="DB1675"/>
      <c r="DC1675"/>
      <c r="DD1675"/>
      <c r="DE1675"/>
      <c r="DF1675"/>
      <c r="DG1675"/>
      <c r="DH1675"/>
      <c r="DI1675"/>
      <c r="DJ1675"/>
      <c r="DK1675"/>
      <c r="DL1675"/>
      <c r="DM1675"/>
      <c r="DN1675"/>
      <c r="DO1675"/>
      <c r="DP1675"/>
      <c r="DQ1675"/>
      <c r="DR1675"/>
      <c r="DS1675"/>
      <c r="DT1675"/>
      <c r="DU1675"/>
      <c r="DV1675"/>
      <c r="DW1675"/>
      <c r="DX1675"/>
      <c r="DY1675"/>
      <c r="DZ1675"/>
      <c r="EA1675"/>
      <c r="EB1675"/>
    </row>
    <row r="1676" spans="1:132" ht="331.5" x14ac:dyDescent="0.25">
      <c r="A1676" s="326"/>
      <c r="B1676" s="331" t="s">
        <v>1352</v>
      </c>
      <c r="C1676" s="324"/>
      <c r="D1676" s="324"/>
      <c r="E1676" s="435"/>
      <c r="F1676" s="435"/>
      <c r="G1676" s="374"/>
      <c r="H1676" s="52"/>
      <c r="I1676" s="360"/>
      <c r="J1676" s="55"/>
      <c r="K1676" s="361"/>
      <c r="L1676" s="469"/>
      <c r="M1676" s="351"/>
      <c r="N1676" s="351"/>
      <c r="O1676" s="351"/>
      <c r="P1676" s="351"/>
      <c r="Q1676" s="351"/>
      <c r="R1676"/>
      <c r="S1676"/>
      <c r="T1676"/>
      <c r="U1676"/>
      <c r="V1676"/>
      <c r="W1676"/>
      <c r="X1676"/>
      <c r="Y1676"/>
      <c r="Z1676"/>
      <c r="AA1676" s="465"/>
      <c r="AB1676"/>
      <c r="AC1676"/>
      <c r="AD1676" s="465"/>
      <c r="AE1676"/>
      <c r="AF1676"/>
      <c r="AG1676" s="465"/>
      <c r="AH1676"/>
      <c r="AI1676"/>
      <c r="AJ1676" s="465"/>
      <c r="AK1676"/>
      <c r="AL1676"/>
      <c r="AM1676" s="465"/>
      <c r="AN1676"/>
      <c r="AO1676"/>
      <c r="AP1676" s="465"/>
      <c r="AQ1676"/>
      <c r="AR1676"/>
      <c r="AS1676" s="465"/>
      <c r="AT1676" s="495"/>
      <c r="AU1676"/>
      <c r="AV1676" s="465"/>
      <c r="AW1676" s="495"/>
      <c r="AX1676" s="495"/>
      <c r="AY1676" s="465"/>
      <c r="AZ1676" s="458">
        <f t="shared" si="556"/>
        <v>0</v>
      </c>
      <c r="BA1676" s="86">
        <f t="shared" si="533"/>
        <v>0</v>
      </c>
      <c r="BB1676"/>
      <c r="BC1676" s="465"/>
      <c r="BD1676" s="253">
        <v>0</v>
      </c>
      <c r="BE1676" s="66">
        <f t="shared" si="534"/>
        <v>0</v>
      </c>
      <c r="BF1676" s="85">
        <f t="shared" si="535"/>
        <v>0</v>
      </c>
      <c r="BG1676"/>
      <c r="BH1676"/>
      <c r="BI1676"/>
      <c r="BJ1676"/>
      <c r="BK1676"/>
      <c r="BL1676"/>
      <c r="BM1676"/>
      <c r="BN1676"/>
      <c r="BO1676"/>
      <c r="BP1676"/>
      <c r="BQ1676"/>
      <c r="BR1676"/>
      <c r="BS1676"/>
      <c r="BT1676"/>
      <c r="BU1676"/>
      <c r="BV1676"/>
      <c r="BW1676"/>
      <c r="BX1676"/>
      <c r="BY1676"/>
      <c r="BZ1676"/>
      <c r="CA1676"/>
      <c r="CB1676"/>
      <c r="CC1676"/>
      <c r="CD1676"/>
      <c r="CE1676"/>
      <c r="CF1676"/>
      <c r="CG1676"/>
      <c r="CH1676"/>
      <c r="CI1676"/>
      <c r="CJ1676"/>
      <c r="CK1676"/>
      <c r="CL1676"/>
      <c r="CM1676"/>
      <c r="CN1676"/>
      <c r="CO1676"/>
      <c r="CP1676"/>
      <c r="CQ1676"/>
      <c r="CR1676"/>
      <c r="CS1676"/>
      <c r="CT1676"/>
      <c r="CU1676"/>
      <c r="CV1676"/>
      <c r="CW1676"/>
      <c r="CX1676"/>
      <c r="CY1676"/>
      <c r="CZ1676"/>
      <c r="DA1676"/>
      <c r="DB1676"/>
      <c r="DC1676"/>
      <c r="DD1676"/>
      <c r="DE1676"/>
      <c r="DF1676"/>
      <c r="DG1676"/>
      <c r="DH1676"/>
      <c r="DI1676"/>
      <c r="DJ1676"/>
      <c r="DK1676"/>
      <c r="DL1676"/>
      <c r="DM1676"/>
      <c r="DN1676"/>
      <c r="DO1676"/>
      <c r="DP1676"/>
      <c r="DQ1676"/>
      <c r="DR1676"/>
      <c r="DS1676"/>
      <c r="DT1676"/>
      <c r="DU1676"/>
      <c r="DV1676"/>
      <c r="DW1676"/>
      <c r="DX1676"/>
      <c r="DY1676"/>
      <c r="DZ1676"/>
      <c r="EA1676"/>
      <c r="EB1676"/>
    </row>
    <row r="1677" spans="1:132" ht="51" x14ac:dyDescent="0.25">
      <c r="A1677" s="326"/>
      <c r="B1677" s="331" t="s">
        <v>1353</v>
      </c>
      <c r="C1677" s="324"/>
      <c r="D1677" s="324"/>
      <c r="E1677" s="435"/>
      <c r="F1677" s="435"/>
      <c r="G1677" s="374"/>
      <c r="H1677" s="52"/>
      <c r="I1677" s="360"/>
      <c r="J1677" s="55"/>
      <c r="K1677" s="361"/>
      <c r="L1677" s="469"/>
      <c r="M1677" s="351"/>
      <c r="N1677" s="351"/>
      <c r="O1677" s="351"/>
      <c r="P1677" s="351"/>
      <c r="Q1677" s="351"/>
      <c r="R1677"/>
      <c r="S1677"/>
      <c r="T1677"/>
      <c r="U1677"/>
      <c r="V1677"/>
      <c r="W1677"/>
      <c r="X1677"/>
      <c r="Y1677"/>
      <c r="Z1677"/>
      <c r="AA1677" s="465"/>
      <c r="AB1677"/>
      <c r="AC1677"/>
      <c r="AD1677" s="465"/>
      <c r="AE1677"/>
      <c r="AF1677"/>
      <c r="AG1677" s="465"/>
      <c r="AH1677"/>
      <c r="AI1677"/>
      <c r="AJ1677" s="465"/>
      <c r="AK1677"/>
      <c r="AL1677"/>
      <c r="AM1677" s="465"/>
      <c r="AN1677"/>
      <c r="AO1677"/>
      <c r="AP1677" s="465"/>
      <c r="AQ1677"/>
      <c r="AR1677"/>
      <c r="AS1677" s="465"/>
      <c r="AT1677" s="495"/>
      <c r="AU1677"/>
      <c r="AV1677" s="465"/>
      <c r="AW1677" s="495"/>
      <c r="AX1677" s="495"/>
      <c r="AY1677" s="465"/>
      <c r="AZ1677" s="458">
        <f t="shared" si="556"/>
        <v>0</v>
      </c>
      <c r="BA1677" s="86">
        <f t="shared" si="533"/>
        <v>0</v>
      </c>
      <c r="BB1677"/>
      <c r="BC1677" s="465"/>
      <c r="BD1677" s="253">
        <v>0</v>
      </c>
      <c r="BE1677" s="66">
        <f t="shared" si="534"/>
        <v>0</v>
      </c>
      <c r="BF1677" s="85">
        <f t="shared" si="535"/>
        <v>0</v>
      </c>
      <c r="BG1677"/>
      <c r="BH1677"/>
      <c r="BI1677"/>
      <c r="BJ1677"/>
      <c r="BK1677"/>
      <c r="BL1677"/>
      <c r="BM1677"/>
      <c r="BN1677"/>
      <c r="BO1677"/>
      <c r="BP1677"/>
      <c r="BQ1677"/>
      <c r="BR1677"/>
      <c r="BS1677"/>
      <c r="BT1677"/>
      <c r="BU1677"/>
      <c r="BV1677"/>
      <c r="BW1677"/>
      <c r="BX1677"/>
      <c r="BY1677"/>
      <c r="BZ1677"/>
      <c r="CA1677"/>
      <c r="CB1677"/>
      <c r="CC1677"/>
      <c r="CD1677"/>
      <c r="CE1677"/>
      <c r="CF1677"/>
      <c r="CG1677"/>
      <c r="CH1677"/>
      <c r="CI1677"/>
      <c r="CJ1677"/>
      <c r="CK1677"/>
      <c r="CL1677"/>
      <c r="CM1677"/>
      <c r="CN1677"/>
      <c r="CO1677"/>
      <c r="CP1677"/>
      <c r="CQ1677"/>
      <c r="CR1677"/>
      <c r="CS1677"/>
      <c r="CT1677"/>
      <c r="CU1677"/>
      <c r="CV1677"/>
      <c r="CW1677"/>
      <c r="CX1677"/>
      <c r="CY1677"/>
      <c r="CZ1677"/>
      <c r="DA1677"/>
      <c r="DB1677"/>
      <c r="DC1677"/>
      <c r="DD1677"/>
      <c r="DE1677"/>
      <c r="DF1677"/>
      <c r="DG1677"/>
      <c r="DH1677"/>
      <c r="DI1677"/>
      <c r="DJ1677"/>
      <c r="DK1677"/>
      <c r="DL1677"/>
      <c r="DM1677"/>
      <c r="DN1677"/>
      <c r="DO1677"/>
      <c r="DP1677"/>
      <c r="DQ1677"/>
      <c r="DR1677"/>
      <c r="DS1677"/>
      <c r="DT1677"/>
      <c r="DU1677"/>
      <c r="DV1677"/>
      <c r="DW1677"/>
      <c r="DX1677"/>
      <c r="DY1677"/>
      <c r="DZ1677"/>
      <c r="EA1677"/>
      <c r="EB1677"/>
    </row>
    <row r="1678" spans="1:132" ht="51" x14ac:dyDescent="0.25">
      <c r="A1678" s="326"/>
      <c r="B1678" s="331" t="s">
        <v>1354</v>
      </c>
      <c r="C1678" s="324"/>
      <c r="D1678" s="324"/>
      <c r="E1678" s="435"/>
      <c r="F1678" s="435"/>
      <c r="G1678" s="374"/>
      <c r="H1678" s="52"/>
      <c r="I1678" s="360"/>
      <c r="J1678" s="55"/>
      <c r="K1678" s="361"/>
      <c r="L1678" s="469"/>
      <c r="M1678" s="351"/>
      <c r="N1678" s="351"/>
      <c r="O1678" s="351"/>
      <c r="P1678" s="351"/>
      <c r="Q1678" s="351"/>
      <c r="R1678"/>
      <c r="S1678"/>
      <c r="T1678"/>
      <c r="U1678"/>
      <c r="V1678"/>
      <c r="W1678"/>
      <c r="X1678"/>
      <c r="Y1678"/>
      <c r="Z1678"/>
      <c r="AA1678" s="465"/>
      <c r="AB1678"/>
      <c r="AC1678"/>
      <c r="AD1678" s="465"/>
      <c r="AE1678"/>
      <c r="AF1678"/>
      <c r="AG1678" s="465"/>
      <c r="AH1678"/>
      <c r="AI1678"/>
      <c r="AJ1678" s="465"/>
      <c r="AK1678"/>
      <c r="AL1678"/>
      <c r="AM1678" s="465"/>
      <c r="AN1678"/>
      <c r="AO1678"/>
      <c r="AP1678" s="465"/>
      <c r="AQ1678"/>
      <c r="AR1678"/>
      <c r="AS1678" s="465"/>
      <c r="AT1678" s="495"/>
      <c r="AU1678"/>
      <c r="AV1678" s="465"/>
      <c r="AW1678" s="495"/>
      <c r="AX1678" s="495"/>
      <c r="AY1678" s="465"/>
      <c r="AZ1678" s="458">
        <f t="shared" si="556"/>
        <v>0</v>
      </c>
      <c r="BA1678" s="86">
        <f t="shared" si="533"/>
        <v>0</v>
      </c>
      <c r="BB1678"/>
      <c r="BC1678" s="465"/>
      <c r="BD1678" s="253">
        <v>0</v>
      </c>
      <c r="BE1678" s="66">
        <f t="shared" si="534"/>
        <v>0</v>
      </c>
      <c r="BF1678" s="85">
        <f t="shared" si="535"/>
        <v>0</v>
      </c>
      <c r="BG1678"/>
      <c r="BH1678"/>
      <c r="BI1678"/>
      <c r="BJ1678"/>
      <c r="BK1678"/>
      <c r="BL1678"/>
      <c r="BM1678"/>
      <c r="BN1678"/>
      <c r="BO1678"/>
      <c r="BP1678"/>
      <c r="BQ1678"/>
      <c r="BR1678"/>
      <c r="BS1678"/>
      <c r="BT1678"/>
      <c r="BU1678"/>
      <c r="BV1678"/>
      <c r="BW1678"/>
      <c r="BX1678"/>
      <c r="BY1678"/>
      <c r="BZ1678"/>
      <c r="CA1678"/>
      <c r="CB1678"/>
      <c r="CC1678"/>
      <c r="CD1678"/>
      <c r="CE1678"/>
      <c r="CF1678"/>
      <c r="CG1678"/>
      <c r="CH1678"/>
      <c r="CI1678"/>
      <c r="CJ1678"/>
      <c r="CK1678"/>
      <c r="CL1678"/>
      <c r="CM1678"/>
      <c r="CN1678"/>
      <c r="CO1678"/>
      <c r="CP1678"/>
      <c r="CQ1678"/>
      <c r="CR1678"/>
      <c r="CS1678"/>
      <c r="CT1678"/>
      <c r="CU1678"/>
      <c r="CV1678"/>
      <c r="CW1678"/>
      <c r="CX1678"/>
      <c r="CY1678"/>
      <c r="CZ1678"/>
      <c r="DA1678"/>
      <c r="DB1678"/>
      <c r="DC1678"/>
      <c r="DD1678"/>
      <c r="DE1678"/>
      <c r="DF1678"/>
      <c r="DG1678"/>
      <c r="DH1678"/>
      <c r="DI1678"/>
      <c r="DJ1678"/>
      <c r="DK1678"/>
      <c r="DL1678"/>
      <c r="DM1678"/>
      <c r="DN1678"/>
      <c r="DO1678"/>
      <c r="DP1678"/>
      <c r="DQ1678"/>
      <c r="DR1678"/>
      <c r="DS1678"/>
      <c r="DT1678"/>
      <c r="DU1678"/>
      <c r="DV1678"/>
      <c r="DW1678"/>
      <c r="DX1678"/>
      <c r="DY1678"/>
      <c r="DZ1678"/>
      <c r="EA1678"/>
      <c r="EB1678"/>
    </row>
    <row r="1679" spans="1:132" x14ac:dyDescent="0.25">
      <c r="A1679" s="326"/>
      <c r="B1679" s="332" t="s">
        <v>1355</v>
      </c>
      <c r="C1679" s="436" t="s">
        <v>1428</v>
      </c>
      <c r="D1679" s="437"/>
      <c r="E1679" s="438">
        <v>666</v>
      </c>
      <c r="F1679" s="438">
        <f t="shared" ref="F1679:F1683" si="571">D1679*E1679</f>
        <v>0</v>
      </c>
      <c r="G1679" s="374">
        <v>70</v>
      </c>
      <c r="H1679" s="52">
        <f t="shared" ref="H1679:H1683" si="572">G1679*E1679</f>
        <v>46620</v>
      </c>
      <c r="I1679" s="360"/>
      <c r="J1679" s="55">
        <f t="shared" ref="J1679:J1683" si="573">I1679*E1679</f>
        <v>0</v>
      </c>
      <c r="K1679" s="361">
        <f t="shared" ref="K1679:K1683" si="574">D1679+G1679-I1679</f>
        <v>70</v>
      </c>
      <c r="L1679" s="469">
        <f t="shared" ref="L1679:L1683" si="575">K1679*E1679</f>
        <v>46620</v>
      </c>
      <c r="M1679" s="351"/>
      <c r="N1679" s="351"/>
      <c r="O1679" s="351"/>
      <c r="P1679" s="351"/>
      <c r="Q1679" s="351"/>
      <c r="R1679"/>
      <c r="S1679"/>
      <c r="T1679"/>
      <c r="U1679"/>
      <c r="V1679"/>
      <c r="W1679"/>
      <c r="X1679"/>
      <c r="Y1679"/>
      <c r="Z1679"/>
      <c r="AA1679" s="465"/>
      <c r="AB1679"/>
      <c r="AC1679"/>
      <c r="AD1679" s="465"/>
      <c r="AE1679"/>
      <c r="AF1679"/>
      <c r="AG1679" s="465"/>
      <c r="AH1679"/>
      <c r="AI1679"/>
      <c r="AJ1679" s="465"/>
      <c r="AK1679"/>
      <c r="AL1679"/>
      <c r="AM1679" s="465"/>
      <c r="AN1679"/>
      <c r="AO1679"/>
      <c r="AP1679" s="465"/>
      <c r="AQ1679"/>
      <c r="AR1679"/>
      <c r="AS1679" s="465"/>
      <c r="AT1679" s="257">
        <v>70</v>
      </c>
      <c r="AU1679" s="222">
        <f t="shared" ref="AU1679" si="576">E1679</f>
        <v>666</v>
      </c>
      <c r="AV1679" s="223">
        <f t="shared" ref="AV1679" si="577">AT1679*AU1679</f>
        <v>46620</v>
      </c>
      <c r="AW1679" s="257"/>
      <c r="AX1679" s="257"/>
      <c r="AY1679" s="223"/>
      <c r="AZ1679" s="458">
        <f t="shared" si="556"/>
        <v>70</v>
      </c>
      <c r="BA1679" s="86">
        <f t="shared" si="533"/>
        <v>46620</v>
      </c>
      <c r="BB1679"/>
      <c r="BC1679" s="465"/>
      <c r="BD1679" s="253">
        <v>70</v>
      </c>
      <c r="BE1679" s="66">
        <f t="shared" si="534"/>
        <v>666</v>
      </c>
      <c r="BF1679" s="85">
        <f t="shared" si="535"/>
        <v>46620</v>
      </c>
      <c r="BG1679"/>
      <c r="BH1679"/>
      <c r="BI1679"/>
      <c r="BJ1679"/>
      <c r="BK1679"/>
      <c r="BL1679"/>
      <c r="BM1679"/>
      <c r="BN1679"/>
      <c r="BO1679"/>
      <c r="BP1679"/>
      <c r="BQ1679"/>
      <c r="BR1679"/>
      <c r="BS1679"/>
      <c r="BT1679"/>
      <c r="BU1679"/>
      <c r="BV1679"/>
      <c r="BW1679"/>
      <c r="BX1679"/>
      <c r="BY1679"/>
      <c r="BZ1679"/>
      <c r="CA1679"/>
      <c r="CB1679"/>
      <c r="CC1679"/>
      <c r="CD1679"/>
      <c r="CE1679"/>
      <c r="CF1679"/>
      <c r="CG1679"/>
      <c r="CH1679"/>
      <c r="CI1679"/>
      <c r="CJ1679"/>
      <c r="CK1679"/>
      <c r="CL1679"/>
      <c r="CM1679"/>
      <c r="CN1679"/>
      <c r="CO1679"/>
      <c r="CP1679"/>
      <c r="CQ1679"/>
      <c r="CR1679"/>
      <c r="CS1679"/>
      <c r="CT1679"/>
      <c r="CU1679"/>
      <c r="CV1679"/>
      <c r="CW1679"/>
      <c r="CX1679"/>
      <c r="CY1679"/>
      <c r="CZ1679"/>
      <c r="DA1679"/>
      <c r="DB1679"/>
      <c r="DC1679"/>
      <c r="DD1679"/>
      <c r="DE1679"/>
      <c r="DF1679"/>
      <c r="DG1679"/>
      <c r="DH1679"/>
      <c r="DI1679"/>
      <c r="DJ1679"/>
      <c r="DK1679"/>
      <c r="DL1679"/>
      <c r="DM1679"/>
      <c r="DN1679"/>
      <c r="DO1679"/>
      <c r="DP1679"/>
      <c r="DQ1679"/>
      <c r="DR1679"/>
      <c r="DS1679"/>
      <c r="DT1679"/>
      <c r="DU1679"/>
      <c r="DV1679"/>
      <c r="DW1679"/>
      <c r="DX1679"/>
      <c r="DY1679"/>
      <c r="DZ1679"/>
      <c r="EA1679"/>
      <c r="EB1679"/>
    </row>
    <row r="1680" spans="1:132" x14ac:dyDescent="0.25">
      <c r="A1680" s="326"/>
      <c r="B1680" s="333" t="s">
        <v>1356</v>
      </c>
      <c r="C1680" s="436" t="s">
        <v>1428</v>
      </c>
      <c r="D1680" s="437"/>
      <c r="E1680" s="438">
        <v>720</v>
      </c>
      <c r="F1680" s="438">
        <f t="shared" si="571"/>
        <v>0</v>
      </c>
      <c r="G1680" s="374">
        <v>15</v>
      </c>
      <c r="H1680" s="52">
        <f t="shared" si="572"/>
        <v>10800</v>
      </c>
      <c r="I1680" s="360"/>
      <c r="J1680" s="55">
        <f t="shared" si="573"/>
        <v>0</v>
      </c>
      <c r="K1680" s="361">
        <f t="shared" si="574"/>
        <v>15</v>
      </c>
      <c r="L1680" s="469">
        <f t="shared" si="575"/>
        <v>10800</v>
      </c>
      <c r="M1680" s="351"/>
      <c r="N1680" s="351"/>
      <c r="O1680" s="351"/>
      <c r="P1680" s="351"/>
      <c r="Q1680" s="351"/>
      <c r="R1680"/>
      <c r="S1680"/>
      <c r="T1680"/>
      <c r="U1680"/>
      <c r="V1680"/>
      <c r="W1680"/>
      <c r="X1680"/>
      <c r="Y1680"/>
      <c r="Z1680"/>
      <c r="AA1680" s="465"/>
      <c r="AB1680"/>
      <c r="AC1680"/>
      <c r="AD1680" s="465"/>
      <c r="AE1680"/>
      <c r="AF1680"/>
      <c r="AG1680" s="465"/>
      <c r="AH1680"/>
      <c r="AI1680"/>
      <c r="AJ1680" s="465"/>
      <c r="AK1680"/>
      <c r="AL1680"/>
      <c r="AM1680" s="465"/>
      <c r="AN1680"/>
      <c r="AO1680"/>
      <c r="AP1680" s="465"/>
      <c r="AQ1680"/>
      <c r="AR1680"/>
      <c r="AS1680" s="465"/>
      <c r="AT1680" s="257">
        <v>15</v>
      </c>
      <c r="AU1680" s="222">
        <f t="shared" ref="AU1680:AU1683" si="578">E1680</f>
        <v>720</v>
      </c>
      <c r="AV1680" s="223">
        <f t="shared" ref="AV1680:AV1683" si="579">AT1680*AU1680</f>
        <v>10800</v>
      </c>
      <c r="AW1680" s="257"/>
      <c r="AX1680" s="257"/>
      <c r="AY1680" s="223"/>
      <c r="AZ1680" s="458">
        <f t="shared" si="556"/>
        <v>15</v>
      </c>
      <c r="BA1680" s="86">
        <f t="shared" si="533"/>
        <v>10800</v>
      </c>
      <c r="BB1680"/>
      <c r="BC1680" s="465"/>
      <c r="BD1680" s="253">
        <v>15</v>
      </c>
      <c r="BE1680" s="66">
        <f t="shared" si="534"/>
        <v>720</v>
      </c>
      <c r="BF1680" s="85">
        <f t="shared" si="535"/>
        <v>10800</v>
      </c>
      <c r="BG1680"/>
      <c r="BH1680"/>
      <c r="BI1680"/>
      <c r="BJ1680"/>
      <c r="BK1680"/>
      <c r="BL1680"/>
      <c r="BM1680"/>
      <c r="BN1680"/>
      <c r="BO1680"/>
      <c r="BP1680"/>
      <c r="BQ1680"/>
      <c r="BR1680"/>
      <c r="BS1680"/>
      <c r="BT1680"/>
      <c r="BU1680"/>
      <c r="BV1680"/>
      <c r="BW1680"/>
      <c r="BX1680"/>
      <c r="BY1680"/>
      <c r="BZ1680"/>
      <c r="CA1680"/>
      <c r="CB1680"/>
      <c r="CC1680"/>
      <c r="CD1680"/>
      <c r="CE1680"/>
      <c r="CF1680"/>
      <c r="CG1680"/>
      <c r="CH1680"/>
      <c r="CI1680"/>
      <c r="CJ1680"/>
      <c r="CK1680"/>
      <c r="CL1680"/>
      <c r="CM1680"/>
      <c r="CN1680"/>
      <c r="CO1680"/>
      <c r="CP1680"/>
      <c r="CQ1680"/>
      <c r="CR1680"/>
      <c r="CS1680"/>
      <c r="CT1680"/>
      <c r="CU1680"/>
      <c r="CV1680"/>
      <c r="CW1680"/>
      <c r="CX1680"/>
      <c r="CY1680"/>
      <c r="CZ1680"/>
      <c r="DA1680"/>
      <c r="DB1680"/>
      <c r="DC1680"/>
      <c r="DD1680"/>
      <c r="DE1680"/>
      <c r="DF1680"/>
      <c r="DG1680"/>
      <c r="DH1680"/>
      <c r="DI1680"/>
      <c r="DJ1680"/>
      <c r="DK1680"/>
      <c r="DL1680"/>
      <c r="DM1680"/>
      <c r="DN1680"/>
      <c r="DO1680"/>
      <c r="DP1680"/>
      <c r="DQ1680"/>
      <c r="DR1680"/>
      <c r="DS1680"/>
      <c r="DT1680"/>
      <c r="DU1680"/>
      <c r="DV1680"/>
      <c r="DW1680"/>
      <c r="DX1680"/>
      <c r="DY1680"/>
      <c r="DZ1680"/>
      <c r="EA1680"/>
      <c r="EB1680"/>
    </row>
    <row r="1681" spans="1:132" x14ac:dyDescent="0.25">
      <c r="A1681" s="326"/>
      <c r="B1681" s="333" t="s">
        <v>1357</v>
      </c>
      <c r="C1681" s="436" t="s">
        <v>1428</v>
      </c>
      <c r="D1681" s="437"/>
      <c r="E1681" s="438">
        <v>720</v>
      </c>
      <c r="F1681" s="438">
        <f t="shared" si="571"/>
        <v>0</v>
      </c>
      <c r="G1681" s="374">
        <v>22</v>
      </c>
      <c r="H1681" s="52">
        <f t="shared" si="572"/>
        <v>15840</v>
      </c>
      <c r="I1681" s="360"/>
      <c r="J1681" s="55">
        <f t="shared" si="573"/>
        <v>0</v>
      </c>
      <c r="K1681" s="361">
        <f t="shared" si="574"/>
        <v>22</v>
      </c>
      <c r="L1681" s="469">
        <f t="shared" si="575"/>
        <v>15840</v>
      </c>
      <c r="M1681" s="351"/>
      <c r="N1681" s="351"/>
      <c r="O1681" s="351"/>
      <c r="P1681" s="351"/>
      <c r="Q1681" s="351"/>
      <c r="R1681"/>
      <c r="S1681"/>
      <c r="T1681"/>
      <c r="U1681"/>
      <c r="V1681"/>
      <c r="W1681"/>
      <c r="X1681"/>
      <c r="Y1681"/>
      <c r="Z1681"/>
      <c r="AA1681" s="465"/>
      <c r="AB1681"/>
      <c r="AC1681"/>
      <c r="AD1681" s="465"/>
      <c r="AE1681"/>
      <c r="AF1681"/>
      <c r="AG1681" s="465"/>
      <c r="AH1681"/>
      <c r="AI1681"/>
      <c r="AJ1681" s="465"/>
      <c r="AK1681"/>
      <c r="AL1681"/>
      <c r="AM1681" s="465"/>
      <c r="AN1681"/>
      <c r="AO1681"/>
      <c r="AP1681" s="465"/>
      <c r="AQ1681"/>
      <c r="AR1681"/>
      <c r="AS1681" s="465"/>
      <c r="AT1681" s="257">
        <v>22</v>
      </c>
      <c r="AU1681" s="222">
        <f t="shared" si="578"/>
        <v>720</v>
      </c>
      <c r="AV1681" s="223">
        <f t="shared" si="579"/>
        <v>15840</v>
      </c>
      <c r="AW1681" s="257"/>
      <c r="AX1681" s="257"/>
      <c r="AY1681" s="223"/>
      <c r="AZ1681" s="458">
        <f t="shared" si="556"/>
        <v>22</v>
      </c>
      <c r="BA1681" s="86">
        <f t="shared" si="533"/>
        <v>15840</v>
      </c>
      <c r="BB1681"/>
      <c r="BC1681" s="465"/>
      <c r="BD1681" s="253">
        <v>22</v>
      </c>
      <c r="BE1681" s="66">
        <f t="shared" si="534"/>
        <v>720</v>
      </c>
      <c r="BF1681" s="85">
        <f t="shared" si="535"/>
        <v>15840</v>
      </c>
      <c r="BG1681"/>
      <c r="BH1681"/>
      <c r="BI1681"/>
      <c r="BJ1681"/>
      <c r="BK1681"/>
      <c r="BL1681"/>
      <c r="BM1681"/>
      <c r="BN1681"/>
      <c r="BO1681"/>
      <c r="BP1681"/>
      <c r="BQ1681"/>
      <c r="BR1681"/>
      <c r="BS1681"/>
      <c r="BT1681"/>
      <c r="BU1681"/>
      <c r="BV1681"/>
      <c r="BW1681"/>
      <c r="BX1681"/>
      <c r="BY1681"/>
      <c r="BZ1681"/>
      <c r="CA1681"/>
      <c r="CB1681"/>
      <c r="CC1681"/>
      <c r="CD1681"/>
      <c r="CE1681"/>
      <c r="CF1681"/>
      <c r="CG1681"/>
      <c r="CH1681"/>
      <c r="CI1681"/>
      <c r="CJ1681"/>
      <c r="CK1681"/>
      <c r="CL1681"/>
      <c r="CM1681"/>
      <c r="CN1681"/>
      <c r="CO1681"/>
      <c r="CP1681"/>
      <c r="CQ1681"/>
      <c r="CR1681"/>
      <c r="CS1681"/>
      <c r="CT1681"/>
      <c r="CU1681"/>
      <c r="CV1681"/>
      <c r="CW1681"/>
      <c r="CX1681"/>
      <c r="CY1681"/>
      <c r="CZ1681"/>
      <c r="DA1681"/>
      <c r="DB1681"/>
      <c r="DC1681"/>
      <c r="DD1681"/>
      <c r="DE1681"/>
      <c r="DF1681"/>
      <c r="DG1681"/>
      <c r="DH1681"/>
      <c r="DI1681"/>
      <c r="DJ1681"/>
      <c r="DK1681"/>
      <c r="DL1681"/>
      <c r="DM1681"/>
      <c r="DN1681"/>
      <c r="DO1681"/>
      <c r="DP1681"/>
      <c r="DQ1681"/>
      <c r="DR1681"/>
      <c r="DS1681"/>
      <c r="DT1681"/>
      <c r="DU1681"/>
      <c r="DV1681"/>
      <c r="DW1681"/>
      <c r="DX1681"/>
      <c r="DY1681"/>
      <c r="DZ1681"/>
      <c r="EA1681"/>
      <c r="EB1681"/>
    </row>
    <row r="1682" spans="1:132" x14ac:dyDescent="0.25">
      <c r="A1682" s="326"/>
      <c r="B1682" s="333" t="s">
        <v>1358</v>
      </c>
      <c r="C1682" s="436" t="s">
        <v>1428</v>
      </c>
      <c r="D1682" s="437"/>
      <c r="E1682" s="438">
        <v>720</v>
      </c>
      <c r="F1682" s="438">
        <f t="shared" si="571"/>
        <v>0</v>
      </c>
      <c r="G1682" s="374">
        <v>33</v>
      </c>
      <c r="H1682" s="52">
        <f t="shared" si="572"/>
        <v>23760</v>
      </c>
      <c r="I1682" s="360"/>
      <c r="J1682" s="55">
        <f t="shared" si="573"/>
        <v>0</v>
      </c>
      <c r="K1682" s="361">
        <f t="shared" si="574"/>
        <v>33</v>
      </c>
      <c r="L1682" s="469">
        <f t="shared" si="575"/>
        <v>23760</v>
      </c>
      <c r="M1682" s="351"/>
      <c r="N1682" s="351"/>
      <c r="O1682" s="351"/>
      <c r="P1682" s="351"/>
      <c r="Q1682" s="351"/>
      <c r="R1682"/>
      <c r="S1682"/>
      <c r="T1682"/>
      <c r="U1682"/>
      <c r="V1682"/>
      <c r="W1682"/>
      <c r="X1682"/>
      <c r="Y1682"/>
      <c r="Z1682"/>
      <c r="AA1682" s="465"/>
      <c r="AB1682"/>
      <c r="AC1682"/>
      <c r="AD1682" s="465"/>
      <c r="AE1682"/>
      <c r="AF1682"/>
      <c r="AG1682" s="465"/>
      <c r="AH1682"/>
      <c r="AI1682"/>
      <c r="AJ1682" s="465"/>
      <c r="AK1682"/>
      <c r="AL1682"/>
      <c r="AM1682" s="465"/>
      <c r="AN1682"/>
      <c r="AO1682"/>
      <c r="AP1682" s="465"/>
      <c r="AQ1682"/>
      <c r="AR1682"/>
      <c r="AS1682" s="465"/>
      <c r="AT1682" s="257">
        <v>33</v>
      </c>
      <c r="AU1682" s="222">
        <f t="shared" si="578"/>
        <v>720</v>
      </c>
      <c r="AV1682" s="223">
        <f t="shared" si="579"/>
        <v>23760</v>
      </c>
      <c r="AW1682" s="257"/>
      <c r="AX1682" s="257"/>
      <c r="AY1682" s="223"/>
      <c r="AZ1682" s="458">
        <f t="shared" si="556"/>
        <v>33</v>
      </c>
      <c r="BA1682" s="86">
        <f t="shared" si="533"/>
        <v>23760</v>
      </c>
      <c r="BB1682"/>
      <c r="BC1682" s="465"/>
      <c r="BD1682" s="253">
        <v>33</v>
      </c>
      <c r="BE1682" s="66">
        <f t="shared" si="534"/>
        <v>720</v>
      </c>
      <c r="BF1682" s="85">
        <f t="shared" si="535"/>
        <v>23760</v>
      </c>
      <c r="BG1682"/>
      <c r="BH1682"/>
      <c r="BI1682"/>
      <c r="BJ1682"/>
      <c r="BK1682"/>
      <c r="BL1682"/>
      <c r="BM1682"/>
      <c r="BN1682"/>
      <c r="BO1682"/>
      <c r="BP1682"/>
      <c r="BQ1682"/>
      <c r="BR1682"/>
      <c r="BS1682"/>
      <c r="BT1682"/>
      <c r="BU1682"/>
      <c r="BV1682"/>
      <c r="BW1682"/>
      <c r="BX1682"/>
      <c r="BY1682"/>
      <c r="BZ1682"/>
      <c r="CA1682"/>
      <c r="CB1682"/>
      <c r="CC1682"/>
      <c r="CD1682"/>
      <c r="CE1682"/>
      <c r="CF1682"/>
      <c r="CG1682"/>
      <c r="CH1682"/>
      <c r="CI1682"/>
      <c r="CJ1682"/>
      <c r="CK1682"/>
      <c r="CL1682"/>
      <c r="CM1682"/>
      <c r="CN1682"/>
      <c r="CO1682"/>
      <c r="CP1682"/>
      <c r="CQ1682"/>
      <c r="CR1682"/>
      <c r="CS1682"/>
      <c r="CT1682"/>
      <c r="CU1682"/>
      <c r="CV1682"/>
      <c r="CW1682"/>
      <c r="CX1682"/>
      <c r="CY1682"/>
      <c r="CZ1682"/>
      <c r="DA1682"/>
      <c r="DB1682"/>
      <c r="DC1682"/>
      <c r="DD1682"/>
      <c r="DE1682"/>
      <c r="DF1682"/>
      <c r="DG1682"/>
      <c r="DH1682"/>
      <c r="DI1682"/>
      <c r="DJ1682"/>
      <c r="DK1682"/>
      <c r="DL1682"/>
      <c r="DM1682"/>
      <c r="DN1682"/>
      <c r="DO1682"/>
      <c r="DP1682"/>
      <c r="DQ1682"/>
      <c r="DR1682"/>
      <c r="DS1682"/>
      <c r="DT1682"/>
      <c r="DU1682"/>
      <c r="DV1682"/>
      <c r="DW1682"/>
      <c r="DX1682"/>
      <c r="DY1682"/>
      <c r="DZ1682"/>
      <c r="EA1682"/>
      <c r="EB1682"/>
    </row>
    <row r="1683" spans="1:132" x14ac:dyDescent="0.25">
      <c r="A1683" s="326"/>
      <c r="B1683" s="333" t="s">
        <v>1359</v>
      </c>
      <c r="C1683" s="436" t="s">
        <v>1428</v>
      </c>
      <c r="D1683" s="437"/>
      <c r="E1683" s="438">
        <v>720</v>
      </c>
      <c r="F1683" s="438">
        <f t="shared" si="571"/>
        <v>0</v>
      </c>
      <c r="G1683" s="374">
        <v>36</v>
      </c>
      <c r="H1683" s="52">
        <f t="shared" si="572"/>
        <v>25920</v>
      </c>
      <c r="I1683" s="360"/>
      <c r="J1683" s="55">
        <f t="shared" si="573"/>
        <v>0</v>
      </c>
      <c r="K1683" s="361">
        <f t="shared" si="574"/>
        <v>36</v>
      </c>
      <c r="L1683" s="469">
        <f t="shared" si="575"/>
        <v>25920</v>
      </c>
      <c r="M1683" s="351"/>
      <c r="N1683" s="351"/>
      <c r="O1683" s="351"/>
      <c r="P1683" s="351"/>
      <c r="Q1683" s="351"/>
      <c r="R1683"/>
      <c r="S1683"/>
      <c r="T1683"/>
      <c r="U1683"/>
      <c r="V1683"/>
      <c r="W1683"/>
      <c r="X1683"/>
      <c r="Y1683"/>
      <c r="Z1683"/>
      <c r="AA1683" s="465"/>
      <c r="AB1683"/>
      <c r="AC1683"/>
      <c r="AD1683" s="465"/>
      <c r="AE1683"/>
      <c r="AF1683"/>
      <c r="AG1683" s="465"/>
      <c r="AH1683"/>
      <c r="AI1683"/>
      <c r="AJ1683" s="465"/>
      <c r="AK1683"/>
      <c r="AL1683"/>
      <c r="AM1683" s="465"/>
      <c r="AN1683"/>
      <c r="AO1683"/>
      <c r="AP1683" s="465"/>
      <c r="AQ1683"/>
      <c r="AR1683"/>
      <c r="AS1683" s="465"/>
      <c r="AT1683" s="257">
        <v>36</v>
      </c>
      <c r="AU1683" s="222">
        <f t="shared" si="578"/>
        <v>720</v>
      </c>
      <c r="AV1683" s="223">
        <f t="shared" si="579"/>
        <v>25920</v>
      </c>
      <c r="AW1683" s="257"/>
      <c r="AX1683" s="257"/>
      <c r="AY1683" s="223"/>
      <c r="AZ1683" s="458">
        <f t="shared" si="556"/>
        <v>36</v>
      </c>
      <c r="BA1683" s="86">
        <f t="shared" si="533"/>
        <v>25920</v>
      </c>
      <c r="BB1683"/>
      <c r="BC1683" s="465"/>
      <c r="BD1683" s="253">
        <v>36</v>
      </c>
      <c r="BE1683" s="66">
        <f t="shared" si="534"/>
        <v>720</v>
      </c>
      <c r="BF1683" s="85">
        <f t="shared" si="535"/>
        <v>25920</v>
      </c>
      <c r="BG1683"/>
      <c r="BH1683"/>
      <c r="BI1683"/>
      <c r="BJ1683"/>
      <c r="BK1683"/>
      <c r="BL1683"/>
      <c r="BM1683"/>
      <c r="BN1683"/>
      <c r="BO1683"/>
      <c r="BP1683"/>
      <c r="BQ1683"/>
      <c r="BR1683"/>
      <c r="BS1683"/>
      <c r="BT1683"/>
      <c r="BU1683"/>
      <c r="BV1683"/>
      <c r="BW1683"/>
      <c r="BX1683"/>
      <c r="BY1683"/>
      <c r="BZ1683"/>
      <c r="CA1683"/>
      <c r="CB1683"/>
      <c r="CC1683"/>
      <c r="CD1683"/>
      <c r="CE1683"/>
      <c r="CF1683"/>
      <c r="CG1683"/>
      <c r="CH1683"/>
      <c r="CI1683"/>
      <c r="CJ1683"/>
      <c r="CK1683"/>
      <c r="CL1683"/>
      <c r="CM1683"/>
      <c r="CN1683"/>
      <c r="CO1683"/>
      <c r="CP1683"/>
      <c r="CQ1683"/>
      <c r="CR1683"/>
      <c r="CS1683"/>
      <c r="CT1683"/>
      <c r="CU1683"/>
      <c r="CV1683"/>
      <c r="CW1683"/>
      <c r="CX1683"/>
      <c r="CY1683"/>
      <c r="CZ1683"/>
      <c r="DA1683"/>
      <c r="DB1683"/>
      <c r="DC1683"/>
      <c r="DD1683"/>
      <c r="DE1683"/>
      <c r="DF1683"/>
      <c r="DG1683"/>
      <c r="DH1683"/>
      <c r="DI1683"/>
      <c r="DJ1683"/>
      <c r="DK1683"/>
      <c r="DL1683"/>
      <c r="DM1683"/>
      <c r="DN1683"/>
      <c r="DO1683"/>
      <c r="DP1683"/>
      <c r="DQ1683"/>
      <c r="DR1683"/>
      <c r="DS1683"/>
      <c r="DT1683"/>
      <c r="DU1683"/>
      <c r="DV1683"/>
      <c r="DW1683"/>
      <c r="DX1683"/>
      <c r="DY1683"/>
      <c r="DZ1683"/>
      <c r="EA1683"/>
      <c r="EB1683"/>
    </row>
    <row r="1684" spans="1:132" x14ac:dyDescent="0.25">
      <c r="A1684" s="326"/>
      <c r="B1684" s="334"/>
      <c r="C1684" s="377"/>
      <c r="D1684" s="439"/>
      <c r="E1684" s="434"/>
      <c r="F1684" s="434"/>
      <c r="G1684" s="374"/>
      <c r="H1684" s="52"/>
      <c r="I1684" s="360"/>
      <c r="J1684" s="55"/>
      <c r="K1684" s="361"/>
      <c r="L1684" s="469"/>
      <c r="M1684" s="351"/>
      <c r="N1684" s="351"/>
      <c r="O1684" s="351"/>
      <c r="P1684" s="351"/>
      <c r="Q1684" s="351"/>
      <c r="R1684"/>
      <c r="S1684"/>
      <c r="T1684"/>
      <c r="U1684"/>
      <c r="V1684"/>
      <c r="W1684"/>
      <c r="X1684"/>
      <c r="Y1684"/>
      <c r="Z1684"/>
      <c r="AA1684" s="465"/>
      <c r="AB1684"/>
      <c r="AC1684"/>
      <c r="AD1684" s="465"/>
      <c r="AE1684"/>
      <c r="AF1684"/>
      <c r="AG1684" s="465"/>
      <c r="AH1684"/>
      <c r="AI1684"/>
      <c r="AJ1684" s="465"/>
      <c r="AK1684"/>
      <c r="AL1684"/>
      <c r="AM1684" s="465"/>
      <c r="AN1684"/>
      <c r="AO1684"/>
      <c r="AP1684" s="465"/>
      <c r="AQ1684"/>
      <c r="AR1684"/>
      <c r="AS1684" s="465"/>
      <c r="AT1684" s="495"/>
      <c r="AU1684"/>
      <c r="AV1684" s="465"/>
      <c r="AW1684" s="495"/>
      <c r="AX1684" s="495"/>
      <c r="AY1684" s="465"/>
      <c r="AZ1684" s="458">
        <f t="shared" si="556"/>
        <v>0</v>
      </c>
      <c r="BA1684" s="86">
        <f t="shared" si="533"/>
        <v>0</v>
      </c>
      <c r="BB1684"/>
      <c r="BC1684" s="465"/>
      <c r="BD1684" s="253">
        <v>0</v>
      </c>
      <c r="BE1684" s="66">
        <f t="shared" si="534"/>
        <v>0</v>
      </c>
      <c r="BF1684" s="85">
        <f t="shared" si="535"/>
        <v>0</v>
      </c>
      <c r="BG1684"/>
      <c r="BH1684"/>
      <c r="BI1684"/>
      <c r="BJ1684"/>
      <c r="BK1684"/>
      <c r="BL1684"/>
      <c r="BM1684"/>
      <c r="BN1684"/>
      <c r="BO1684"/>
      <c r="BP1684"/>
      <c r="BQ1684"/>
      <c r="BR1684"/>
      <c r="BS1684"/>
      <c r="BT1684"/>
      <c r="BU1684"/>
      <c r="BV1684"/>
      <c r="BW1684"/>
      <c r="BX1684"/>
      <c r="BY1684"/>
      <c r="BZ1684"/>
      <c r="CA1684"/>
      <c r="CB1684"/>
      <c r="CC1684"/>
      <c r="CD1684"/>
      <c r="CE1684"/>
      <c r="CF1684"/>
      <c r="CG1684"/>
      <c r="CH1684"/>
      <c r="CI1684"/>
      <c r="CJ1684"/>
      <c r="CK1684"/>
      <c r="CL1684"/>
      <c r="CM1684"/>
      <c r="CN1684"/>
      <c r="CO1684"/>
      <c r="CP1684"/>
      <c r="CQ1684"/>
      <c r="CR1684"/>
      <c r="CS1684"/>
      <c r="CT1684"/>
      <c r="CU1684"/>
      <c r="CV1684"/>
      <c r="CW1684"/>
      <c r="CX1684"/>
      <c r="CY1684"/>
      <c r="CZ1684"/>
      <c r="DA1684"/>
      <c r="DB1684"/>
      <c r="DC1684"/>
      <c r="DD1684"/>
      <c r="DE1684"/>
      <c r="DF1684"/>
      <c r="DG1684"/>
      <c r="DH1684"/>
      <c r="DI1684"/>
      <c r="DJ1684"/>
      <c r="DK1684"/>
      <c r="DL1684"/>
      <c r="DM1684"/>
      <c r="DN1684"/>
      <c r="DO1684"/>
      <c r="DP1684"/>
      <c r="DQ1684"/>
      <c r="DR1684"/>
      <c r="DS1684"/>
      <c r="DT1684"/>
      <c r="DU1684"/>
      <c r="DV1684"/>
      <c r="DW1684"/>
      <c r="DX1684"/>
      <c r="DY1684"/>
      <c r="DZ1684"/>
      <c r="EA1684"/>
      <c r="EB1684"/>
    </row>
    <row r="1685" spans="1:132" x14ac:dyDescent="0.25">
      <c r="A1685" s="335" t="str">
        <f>A1671</f>
        <v>V.1.1.</v>
      </c>
      <c r="B1685" s="336" t="str">
        <f>B1671&amp;" ukupno:"</f>
        <v>Garaža za kompaktor ukupno:</v>
      </c>
      <c r="C1685" s="377"/>
      <c r="D1685" s="433"/>
      <c r="E1685" s="430"/>
      <c r="F1685" s="440">
        <f>SUM(F1679:F1684)</f>
        <v>0</v>
      </c>
      <c r="G1685" s="374"/>
      <c r="H1685" s="52">
        <f>SUM(H1679:H1684)</f>
        <v>122940</v>
      </c>
      <c r="I1685" s="360"/>
      <c r="J1685" s="55">
        <f>SUM(J1679:J1684)</f>
        <v>0</v>
      </c>
      <c r="K1685" s="361"/>
      <c r="L1685" s="469">
        <f>SUM(L1679:L1684)</f>
        <v>122940</v>
      </c>
      <c r="M1685" s="351"/>
      <c r="N1685" s="351"/>
      <c r="O1685" s="351"/>
      <c r="P1685" s="351"/>
      <c r="Q1685" s="351"/>
      <c r="R1685"/>
      <c r="S1685"/>
      <c r="T1685"/>
      <c r="U1685"/>
      <c r="V1685"/>
      <c r="W1685"/>
      <c r="X1685"/>
      <c r="Y1685"/>
      <c r="Z1685"/>
      <c r="AA1685" s="465"/>
      <c r="AB1685"/>
      <c r="AC1685"/>
      <c r="AD1685" s="465"/>
      <c r="AE1685"/>
      <c r="AF1685"/>
      <c r="AG1685" s="465"/>
      <c r="AH1685"/>
      <c r="AI1685"/>
      <c r="AJ1685" s="465"/>
      <c r="AK1685"/>
      <c r="AL1685"/>
      <c r="AM1685" s="465"/>
      <c r="AN1685"/>
      <c r="AO1685"/>
      <c r="AP1685" s="465"/>
      <c r="AQ1685"/>
      <c r="AR1685"/>
      <c r="AS1685" s="465"/>
      <c r="AT1685" s="495"/>
      <c r="AU1685"/>
      <c r="AV1685" s="469">
        <f>SUM(AV1679:AV1684)</f>
        <v>122940</v>
      </c>
      <c r="AW1685" s="499"/>
      <c r="AX1685" s="499"/>
      <c r="AY1685" s="513"/>
      <c r="AZ1685" s="458">
        <f t="shared" si="556"/>
        <v>0</v>
      </c>
      <c r="BA1685" s="469">
        <f>SUM(BA1679:BA1684)</f>
        <v>122940</v>
      </c>
      <c r="BB1685"/>
      <c r="BC1685" s="465"/>
      <c r="BD1685" s="253">
        <v>0</v>
      </c>
      <c r="BE1685" s="66">
        <f t="shared" si="534"/>
        <v>0</v>
      </c>
      <c r="BF1685" s="469">
        <f>SUM(BF1679:BF1684)</f>
        <v>122940</v>
      </c>
      <c r="BG1685"/>
      <c r="BH1685"/>
      <c r="BI1685"/>
      <c r="BJ1685"/>
      <c r="BK1685"/>
      <c r="BL1685"/>
      <c r="BM1685"/>
      <c r="BN1685"/>
      <c r="BO1685"/>
      <c r="BP1685"/>
      <c r="BQ1685"/>
      <c r="BR1685"/>
      <c r="BS1685"/>
      <c r="BT1685"/>
      <c r="BU1685"/>
      <c r="BV1685"/>
      <c r="BW1685"/>
      <c r="BX1685"/>
      <c r="BY1685"/>
      <c r="BZ1685"/>
      <c r="CA1685"/>
      <c r="CB1685"/>
      <c r="CC1685"/>
      <c r="CD1685"/>
      <c r="CE1685"/>
      <c r="CF1685"/>
      <c r="CG1685"/>
      <c r="CH1685"/>
      <c r="CI1685"/>
      <c r="CJ1685"/>
      <c r="CK1685"/>
      <c r="CL1685"/>
      <c r="CM1685"/>
      <c r="CN1685"/>
      <c r="CO1685"/>
      <c r="CP1685"/>
      <c r="CQ1685"/>
      <c r="CR1685"/>
      <c r="CS1685"/>
      <c r="CT1685"/>
      <c r="CU1685"/>
      <c r="CV1685"/>
      <c r="CW1685"/>
      <c r="CX1685"/>
      <c r="CY1685"/>
      <c r="CZ1685"/>
      <c r="DA1685"/>
      <c r="DB1685"/>
      <c r="DC1685"/>
      <c r="DD1685"/>
      <c r="DE1685"/>
      <c r="DF1685"/>
      <c r="DG1685"/>
      <c r="DH1685"/>
      <c r="DI1685"/>
      <c r="DJ1685"/>
      <c r="DK1685"/>
      <c r="DL1685"/>
      <c r="DM1685"/>
      <c r="DN1685"/>
      <c r="DO1685"/>
      <c r="DP1685"/>
      <c r="DQ1685"/>
      <c r="DR1685"/>
      <c r="DS1685"/>
      <c r="DT1685"/>
      <c r="DU1685"/>
      <c r="DV1685"/>
      <c r="DW1685"/>
      <c r="DX1685"/>
      <c r="DY1685"/>
      <c r="DZ1685"/>
      <c r="EA1685"/>
      <c r="EB1685"/>
    </row>
    <row r="1686" spans="1:132" x14ac:dyDescent="0.25">
      <c r="A1686" s="337"/>
      <c r="B1686" s="336"/>
      <c r="C1686" s="377"/>
      <c r="D1686" s="433"/>
      <c r="E1686" s="430"/>
      <c r="F1686" s="440"/>
      <c r="G1686" s="374"/>
      <c r="H1686" s="52"/>
      <c r="I1686" s="360"/>
      <c r="J1686" s="55"/>
      <c r="K1686" s="361"/>
      <c r="L1686" s="469"/>
      <c r="M1686" s="351"/>
      <c r="N1686" s="351"/>
      <c r="O1686" s="351"/>
      <c r="P1686" s="351"/>
      <c r="Q1686" s="351"/>
      <c r="R1686"/>
      <c r="S1686"/>
      <c r="T1686"/>
      <c r="U1686"/>
      <c r="V1686"/>
      <c r="W1686"/>
      <c r="X1686"/>
      <c r="Y1686"/>
      <c r="Z1686"/>
      <c r="AA1686" s="465"/>
      <c r="AB1686"/>
      <c r="AC1686"/>
      <c r="AD1686" s="465"/>
      <c r="AE1686"/>
      <c r="AF1686"/>
      <c r="AG1686" s="465"/>
      <c r="AH1686"/>
      <c r="AI1686"/>
      <c r="AJ1686" s="465"/>
      <c r="AK1686"/>
      <c r="AL1686"/>
      <c r="AM1686" s="465"/>
      <c r="AN1686"/>
      <c r="AO1686"/>
      <c r="AP1686" s="465"/>
      <c r="AQ1686"/>
      <c r="AR1686"/>
      <c r="AS1686" s="465"/>
      <c r="AT1686" s="495"/>
      <c r="AU1686"/>
      <c r="AV1686" s="465"/>
      <c r="AW1686" s="495"/>
      <c r="AX1686" s="495"/>
      <c r="AY1686" s="465"/>
      <c r="AZ1686" s="458">
        <f t="shared" si="556"/>
        <v>0</v>
      </c>
      <c r="BA1686" s="86">
        <f t="shared" si="533"/>
        <v>0</v>
      </c>
      <c r="BB1686"/>
      <c r="BC1686" s="465"/>
      <c r="BD1686" s="253">
        <v>0</v>
      </c>
      <c r="BE1686" s="66">
        <f t="shared" si="534"/>
        <v>0</v>
      </c>
      <c r="BF1686" s="85">
        <f t="shared" si="535"/>
        <v>0</v>
      </c>
      <c r="BG1686"/>
      <c r="BH1686"/>
      <c r="BI1686"/>
      <c r="BJ1686"/>
      <c r="BK1686"/>
      <c r="BL1686"/>
      <c r="BM1686"/>
      <c r="BN1686"/>
      <c r="BO1686"/>
      <c r="BP1686"/>
      <c r="BQ1686"/>
      <c r="BR1686"/>
      <c r="BS1686"/>
      <c r="BT1686"/>
      <c r="BU1686"/>
      <c r="BV1686"/>
      <c r="BW1686"/>
      <c r="BX1686"/>
      <c r="BY1686"/>
      <c r="BZ1686"/>
      <c r="CA1686"/>
      <c r="CB1686"/>
      <c r="CC1686"/>
      <c r="CD1686"/>
      <c r="CE1686"/>
      <c r="CF1686"/>
      <c r="CG1686"/>
      <c r="CH1686"/>
      <c r="CI1686"/>
      <c r="CJ1686"/>
      <c r="CK1686"/>
      <c r="CL1686"/>
      <c r="CM1686"/>
      <c r="CN1686"/>
      <c r="CO1686"/>
      <c r="CP1686"/>
      <c r="CQ1686"/>
      <c r="CR1686"/>
      <c r="CS1686"/>
      <c r="CT1686"/>
      <c r="CU1686"/>
      <c r="CV1686"/>
      <c r="CW1686"/>
      <c r="CX1686"/>
      <c r="CY1686"/>
      <c r="CZ1686"/>
      <c r="DA1686"/>
      <c r="DB1686"/>
      <c r="DC1686"/>
      <c r="DD1686"/>
      <c r="DE1686"/>
      <c r="DF1686"/>
      <c r="DG1686"/>
      <c r="DH1686"/>
      <c r="DI1686"/>
      <c r="DJ1686"/>
      <c r="DK1686"/>
      <c r="DL1686"/>
      <c r="DM1686"/>
      <c r="DN1686"/>
      <c r="DO1686"/>
      <c r="DP1686"/>
      <c r="DQ1686"/>
      <c r="DR1686"/>
      <c r="DS1686"/>
      <c r="DT1686"/>
      <c r="DU1686"/>
      <c r="DV1686"/>
      <c r="DW1686"/>
      <c r="DX1686"/>
      <c r="DY1686"/>
      <c r="DZ1686"/>
      <c r="EA1686"/>
      <c r="EB1686"/>
    </row>
    <row r="1687" spans="1:132" x14ac:dyDescent="0.25">
      <c r="A1687" s="322" t="s">
        <v>1360</v>
      </c>
      <c r="B1687" s="323" t="s">
        <v>1361</v>
      </c>
      <c r="C1687" s="324"/>
      <c r="D1687" s="324"/>
      <c r="E1687" s="430"/>
      <c r="F1687" s="430"/>
      <c r="G1687" s="374"/>
      <c r="H1687" s="52"/>
      <c r="I1687" s="360"/>
      <c r="J1687" s="55"/>
      <c r="K1687" s="361"/>
      <c r="L1687" s="469"/>
      <c r="M1687" s="351"/>
      <c r="N1687" s="351"/>
      <c r="O1687" s="351"/>
      <c r="P1687" s="351"/>
      <c r="Q1687" s="351"/>
      <c r="R1687"/>
      <c r="S1687"/>
      <c r="T1687"/>
      <c r="U1687"/>
      <c r="V1687"/>
      <c r="W1687"/>
      <c r="X1687"/>
      <c r="Y1687"/>
      <c r="Z1687"/>
      <c r="AA1687" s="465"/>
      <c r="AB1687"/>
      <c r="AC1687"/>
      <c r="AD1687" s="465"/>
      <c r="AE1687"/>
      <c r="AF1687"/>
      <c r="AG1687" s="465"/>
      <c r="AH1687"/>
      <c r="AI1687"/>
      <c r="AJ1687" s="465"/>
      <c r="AK1687"/>
      <c r="AL1687"/>
      <c r="AM1687" s="465"/>
      <c r="AN1687"/>
      <c r="AO1687"/>
      <c r="AP1687" s="465"/>
      <c r="AQ1687"/>
      <c r="AR1687"/>
      <c r="AS1687" s="465"/>
      <c r="AT1687" s="495"/>
      <c r="AU1687"/>
      <c r="AV1687" s="465"/>
      <c r="AW1687" s="495"/>
      <c r="AX1687" s="495"/>
      <c r="AY1687" s="465"/>
      <c r="AZ1687" s="458">
        <f t="shared" si="556"/>
        <v>0</v>
      </c>
      <c r="BA1687" s="86">
        <f t="shared" ref="BA1687:BA1750" si="580">AZ1687*E1687</f>
        <v>0</v>
      </c>
      <c r="BB1687"/>
      <c r="BC1687" s="465"/>
      <c r="BD1687" s="253">
        <v>0</v>
      </c>
      <c r="BE1687" s="66">
        <f t="shared" si="534"/>
        <v>0</v>
      </c>
      <c r="BF1687" s="85">
        <f t="shared" si="535"/>
        <v>0</v>
      </c>
      <c r="BG1687"/>
      <c r="BH1687"/>
      <c r="BI1687"/>
      <c r="BJ1687"/>
      <c r="BK1687"/>
      <c r="BL1687"/>
      <c r="BM1687"/>
      <c r="BN1687"/>
      <c r="BO1687"/>
      <c r="BP1687"/>
      <c r="BQ1687"/>
      <c r="BR1687"/>
      <c r="BS1687"/>
      <c r="BT1687"/>
      <c r="BU1687"/>
      <c r="BV1687"/>
      <c r="BW1687"/>
      <c r="BX1687"/>
      <c r="BY1687"/>
      <c r="BZ1687"/>
      <c r="CA1687"/>
      <c r="CB1687"/>
      <c r="CC1687"/>
      <c r="CD1687"/>
      <c r="CE1687"/>
      <c r="CF1687"/>
      <c r="CG1687"/>
      <c r="CH1687"/>
      <c r="CI1687"/>
      <c r="CJ1687"/>
      <c r="CK1687"/>
      <c r="CL1687"/>
      <c r="CM1687"/>
      <c r="CN1687"/>
      <c r="CO1687"/>
      <c r="CP1687"/>
      <c r="CQ1687"/>
      <c r="CR1687"/>
      <c r="CS1687"/>
      <c r="CT1687"/>
      <c r="CU1687"/>
      <c r="CV1687"/>
      <c r="CW1687"/>
      <c r="CX1687"/>
      <c r="CY1687"/>
      <c r="CZ1687"/>
      <c r="DA1687"/>
      <c r="DB1687"/>
      <c r="DC1687"/>
      <c r="DD1687"/>
      <c r="DE1687"/>
      <c r="DF1687"/>
      <c r="DG1687"/>
      <c r="DH1687"/>
      <c r="DI1687"/>
      <c r="DJ1687"/>
      <c r="DK1687"/>
      <c r="DL1687"/>
      <c r="DM1687"/>
      <c r="DN1687"/>
      <c r="DO1687"/>
      <c r="DP1687"/>
      <c r="DQ1687"/>
      <c r="DR1687"/>
      <c r="DS1687"/>
      <c r="DT1687"/>
      <c r="DU1687"/>
      <c r="DV1687"/>
      <c r="DW1687"/>
      <c r="DX1687"/>
      <c r="DY1687"/>
      <c r="DZ1687"/>
      <c r="EA1687"/>
      <c r="EB1687"/>
    </row>
    <row r="1688" spans="1:132" x14ac:dyDescent="0.25">
      <c r="A1688" s="324"/>
      <c r="B1688" s="325"/>
      <c r="C1688" s="431"/>
      <c r="D1688" s="431"/>
      <c r="E1688" s="432"/>
      <c r="F1688" s="432"/>
      <c r="G1688" s="374"/>
      <c r="H1688" s="52"/>
      <c r="I1688" s="360"/>
      <c r="J1688" s="55"/>
      <c r="K1688" s="361"/>
      <c r="L1688" s="469"/>
      <c r="M1688" s="351"/>
      <c r="N1688" s="351"/>
      <c r="O1688" s="351"/>
      <c r="P1688" s="351"/>
      <c r="Q1688" s="351"/>
      <c r="R1688"/>
      <c r="S1688"/>
      <c r="T1688"/>
      <c r="U1688"/>
      <c r="V1688"/>
      <c r="W1688"/>
      <c r="X1688"/>
      <c r="Y1688"/>
      <c r="Z1688"/>
      <c r="AA1688" s="465"/>
      <c r="AB1688"/>
      <c r="AC1688"/>
      <c r="AD1688" s="465"/>
      <c r="AE1688"/>
      <c r="AF1688"/>
      <c r="AG1688" s="465"/>
      <c r="AH1688"/>
      <c r="AI1688"/>
      <c r="AJ1688" s="465"/>
      <c r="AK1688"/>
      <c r="AL1688"/>
      <c r="AM1688" s="465"/>
      <c r="AN1688"/>
      <c r="AO1688"/>
      <c r="AP1688" s="465"/>
      <c r="AQ1688"/>
      <c r="AR1688"/>
      <c r="AS1688" s="465"/>
      <c r="AT1688" s="495"/>
      <c r="AU1688"/>
      <c r="AV1688" s="465"/>
      <c r="AW1688" s="495"/>
      <c r="AX1688" s="495"/>
      <c r="AY1688" s="465"/>
      <c r="AZ1688" s="458">
        <f t="shared" si="556"/>
        <v>0</v>
      </c>
      <c r="BA1688" s="86">
        <f t="shared" si="580"/>
        <v>0</v>
      </c>
      <c r="BB1688"/>
      <c r="BC1688" s="465"/>
      <c r="BD1688" s="253">
        <v>0</v>
      </c>
      <c r="BE1688" s="66">
        <f t="shared" si="534"/>
        <v>0</v>
      </c>
      <c r="BF1688" s="85">
        <f t="shared" si="535"/>
        <v>0</v>
      </c>
      <c r="BG1688"/>
      <c r="BH1688"/>
      <c r="BI1688"/>
      <c r="BJ1688"/>
      <c r="BK1688"/>
      <c r="BL1688"/>
      <c r="BM1688"/>
      <c r="BN1688"/>
      <c r="BO1688"/>
      <c r="BP1688"/>
      <c r="BQ1688"/>
      <c r="BR1688"/>
      <c r="BS1688"/>
      <c r="BT1688"/>
      <c r="BU1688"/>
      <c r="BV1688"/>
      <c r="BW1688"/>
      <c r="BX1688"/>
      <c r="BY1688"/>
      <c r="BZ1688"/>
      <c r="CA1688"/>
      <c r="CB1688"/>
      <c r="CC1688"/>
      <c r="CD1688"/>
      <c r="CE1688"/>
      <c r="CF1688"/>
      <c r="CG1688"/>
      <c r="CH1688"/>
      <c r="CI1688"/>
      <c r="CJ1688"/>
      <c r="CK1688"/>
      <c r="CL1688"/>
      <c r="CM1688"/>
      <c r="CN1688"/>
      <c r="CO1688"/>
      <c r="CP1688"/>
      <c r="CQ1688"/>
      <c r="CR1688"/>
      <c r="CS1688"/>
      <c r="CT1688"/>
      <c r="CU1688"/>
      <c r="CV1688"/>
      <c r="CW1688"/>
      <c r="CX1688"/>
      <c r="CY1688"/>
      <c r="CZ1688"/>
      <c r="DA1688"/>
      <c r="DB1688"/>
      <c r="DC1688"/>
      <c r="DD1688"/>
      <c r="DE1688"/>
      <c r="DF1688"/>
      <c r="DG1688"/>
      <c r="DH1688"/>
      <c r="DI1688"/>
      <c r="DJ1688"/>
      <c r="DK1688"/>
      <c r="DL1688"/>
      <c r="DM1688"/>
      <c r="DN1688"/>
      <c r="DO1688"/>
      <c r="DP1688"/>
      <c r="DQ1688"/>
      <c r="DR1688"/>
      <c r="DS1688"/>
      <c r="DT1688"/>
      <c r="DU1688"/>
      <c r="DV1688"/>
      <c r="DW1688"/>
      <c r="DX1688"/>
      <c r="DY1688"/>
      <c r="DZ1688"/>
      <c r="EA1688"/>
      <c r="EB1688"/>
    </row>
    <row r="1689" spans="1:132" x14ac:dyDescent="0.25">
      <c r="A1689" s="326" t="s">
        <v>1362</v>
      </c>
      <c r="B1689" s="327" t="s">
        <v>1363</v>
      </c>
      <c r="C1689" s="377"/>
      <c r="D1689" s="433"/>
      <c r="E1689" s="435"/>
      <c r="F1689" s="435"/>
      <c r="G1689" s="374"/>
      <c r="H1689" s="52"/>
      <c r="I1689" s="360"/>
      <c r="J1689" s="55"/>
      <c r="K1689" s="361"/>
      <c r="L1689" s="469"/>
      <c r="M1689" s="351"/>
      <c r="N1689" s="351"/>
      <c r="O1689" s="351"/>
      <c r="P1689" s="351"/>
      <c r="Q1689" s="351"/>
      <c r="R1689"/>
      <c r="S1689"/>
      <c r="T1689"/>
      <c r="U1689"/>
      <c r="V1689"/>
      <c r="W1689"/>
      <c r="X1689"/>
      <c r="Y1689"/>
      <c r="Z1689"/>
      <c r="AA1689" s="465"/>
      <c r="AB1689"/>
      <c r="AC1689"/>
      <c r="AD1689" s="465"/>
      <c r="AE1689"/>
      <c r="AF1689"/>
      <c r="AG1689" s="465"/>
      <c r="AH1689"/>
      <c r="AI1689"/>
      <c r="AJ1689" s="465"/>
      <c r="AK1689"/>
      <c r="AL1689"/>
      <c r="AM1689" s="465"/>
      <c r="AN1689"/>
      <c r="AO1689"/>
      <c r="AP1689" s="465"/>
      <c r="AQ1689"/>
      <c r="AR1689"/>
      <c r="AS1689" s="465"/>
      <c r="AT1689" s="495"/>
      <c r="AU1689"/>
      <c r="AV1689" s="465"/>
      <c r="AW1689" s="495"/>
      <c r="AX1689" s="495"/>
      <c r="AY1689" s="465"/>
      <c r="AZ1689" s="458">
        <f t="shared" si="556"/>
        <v>0</v>
      </c>
      <c r="BA1689" s="86">
        <f t="shared" si="580"/>
        <v>0</v>
      </c>
      <c r="BB1689"/>
      <c r="BC1689" s="465"/>
      <c r="BD1689" s="253">
        <v>0</v>
      </c>
      <c r="BE1689" s="66">
        <f t="shared" si="534"/>
        <v>0</v>
      </c>
      <c r="BF1689" s="85">
        <f t="shared" si="535"/>
        <v>0</v>
      </c>
      <c r="BG1689"/>
      <c r="BH1689"/>
      <c r="BI1689"/>
      <c r="BJ1689"/>
      <c r="BK1689"/>
      <c r="BL1689"/>
      <c r="BM1689"/>
      <c r="BN1689"/>
      <c r="BO1689"/>
      <c r="BP1689"/>
      <c r="BQ1689"/>
      <c r="BR1689"/>
      <c r="BS1689"/>
      <c r="BT1689"/>
      <c r="BU1689"/>
      <c r="BV1689"/>
      <c r="BW1689"/>
      <c r="BX1689"/>
      <c r="BY1689"/>
      <c r="BZ1689"/>
      <c r="CA1689"/>
      <c r="CB1689"/>
      <c r="CC1689"/>
      <c r="CD1689"/>
      <c r="CE1689"/>
      <c r="CF1689"/>
      <c r="CG1689"/>
      <c r="CH1689"/>
      <c r="CI1689"/>
      <c r="CJ1689"/>
      <c r="CK1689"/>
      <c r="CL1689"/>
      <c r="CM1689"/>
      <c r="CN1689"/>
      <c r="CO1689"/>
      <c r="CP1689"/>
      <c r="CQ1689"/>
      <c r="CR1689"/>
      <c r="CS1689"/>
      <c r="CT1689"/>
      <c r="CU1689"/>
      <c r="CV1689"/>
      <c r="CW1689"/>
      <c r="CX1689"/>
      <c r="CY1689"/>
      <c r="CZ1689"/>
      <c r="DA1689"/>
      <c r="DB1689"/>
      <c r="DC1689"/>
      <c r="DD1689"/>
      <c r="DE1689"/>
      <c r="DF1689"/>
      <c r="DG1689"/>
      <c r="DH1689"/>
      <c r="DI1689"/>
      <c r="DJ1689"/>
      <c r="DK1689"/>
      <c r="DL1689"/>
      <c r="DM1689"/>
      <c r="DN1689"/>
      <c r="DO1689"/>
      <c r="DP1689"/>
      <c r="DQ1689"/>
      <c r="DR1689"/>
      <c r="DS1689"/>
      <c r="DT1689"/>
      <c r="DU1689"/>
      <c r="DV1689"/>
      <c r="DW1689"/>
      <c r="DX1689"/>
      <c r="DY1689"/>
      <c r="DZ1689"/>
      <c r="EA1689"/>
      <c r="EB1689"/>
    </row>
    <row r="1690" spans="1:132" x14ac:dyDescent="0.25">
      <c r="A1690" s="326"/>
      <c r="B1690" s="328"/>
      <c r="C1690" s="377"/>
      <c r="D1690" s="433"/>
      <c r="E1690" s="435"/>
      <c r="F1690" s="435"/>
      <c r="G1690" s="374"/>
      <c r="H1690" s="52"/>
      <c r="I1690" s="360"/>
      <c r="J1690" s="55"/>
      <c r="K1690" s="361"/>
      <c r="L1690" s="469"/>
      <c r="M1690" s="351"/>
      <c r="N1690" s="351"/>
      <c r="O1690" s="351"/>
      <c r="P1690" s="351"/>
      <c r="Q1690" s="351"/>
      <c r="R1690"/>
      <c r="S1690"/>
      <c r="T1690"/>
      <c r="U1690"/>
      <c r="V1690"/>
      <c r="W1690"/>
      <c r="X1690"/>
      <c r="Y1690"/>
      <c r="Z1690"/>
      <c r="AA1690" s="465"/>
      <c r="AB1690"/>
      <c r="AC1690"/>
      <c r="AD1690" s="465"/>
      <c r="AE1690"/>
      <c r="AF1690"/>
      <c r="AG1690" s="465"/>
      <c r="AH1690"/>
      <c r="AI1690"/>
      <c r="AJ1690" s="465"/>
      <c r="AK1690"/>
      <c r="AL1690"/>
      <c r="AM1690" s="465"/>
      <c r="AN1690"/>
      <c r="AO1690"/>
      <c r="AP1690" s="465"/>
      <c r="AQ1690"/>
      <c r="AR1690"/>
      <c r="AS1690" s="465"/>
      <c r="AT1690" s="495"/>
      <c r="AU1690"/>
      <c r="AV1690" s="465"/>
      <c r="AW1690" s="495"/>
      <c r="AX1690" s="495"/>
      <c r="AY1690" s="465"/>
      <c r="AZ1690" s="458">
        <f t="shared" si="556"/>
        <v>0</v>
      </c>
      <c r="BA1690" s="86">
        <f t="shared" si="580"/>
        <v>0</v>
      </c>
      <c r="BB1690"/>
      <c r="BC1690" s="465"/>
      <c r="BD1690" s="253">
        <v>0</v>
      </c>
      <c r="BE1690" s="66">
        <f t="shared" ref="BE1690:BE1753" si="581">E1690</f>
        <v>0</v>
      </c>
      <c r="BF1690" s="85">
        <f t="shared" ref="BF1690:BF1753" si="582">BD1690*BE1690</f>
        <v>0</v>
      </c>
      <c r="BG1690"/>
      <c r="BH1690"/>
      <c r="BI1690"/>
      <c r="BJ1690"/>
      <c r="BK1690"/>
      <c r="BL1690"/>
      <c r="BM1690"/>
      <c r="BN1690"/>
      <c r="BO1690"/>
      <c r="BP1690"/>
      <c r="BQ1690"/>
      <c r="BR1690"/>
      <c r="BS1690"/>
      <c r="BT1690"/>
      <c r="BU1690"/>
      <c r="BV1690"/>
      <c r="BW1690"/>
      <c r="BX1690"/>
      <c r="BY1690"/>
      <c r="BZ1690"/>
      <c r="CA1690"/>
      <c r="CB1690"/>
      <c r="CC1690"/>
      <c r="CD1690"/>
      <c r="CE1690"/>
      <c r="CF1690"/>
      <c r="CG1690"/>
      <c r="CH1690"/>
      <c r="CI1690"/>
      <c r="CJ1690"/>
      <c r="CK1690"/>
      <c r="CL1690"/>
      <c r="CM1690"/>
      <c r="CN1690"/>
      <c r="CO1690"/>
      <c r="CP1690"/>
      <c r="CQ1690"/>
      <c r="CR1690"/>
      <c r="CS1690"/>
      <c r="CT1690"/>
      <c r="CU1690"/>
      <c r="CV1690"/>
      <c r="CW1690"/>
      <c r="CX1690"/>
      <c r="CY1690"/>
      <c r="CZ1690"/>
      <c r="DA1690"/>
      <c r="DB1690"/>
      <c r="DC1690"/>
      <c r="DD1690"/>
      <c r="DE1690"/>
      <c r="DF1690"/>
      <c r="DG1690"/>
      <c r="DH1690"/>
      <c r="DI1690"/>
      <c r="DJ1690"/>
      <c r="DK1690"/>
      <c r="DL1690"/>
      <c r="DM1690"/>
      <c r="DN1690"/>
      <c r="DO1690"/>
      <c r="DP1690"/>
      <c r="DQ1690"/>
      <c r="DR1690"/>
      <c r="DS1690"/>
      <c r="DT1690"/>
      <c r="DU1690"/>
      <c r="DV1690"/>
      <c r="DW1690"/>
      <c r="DX1690"/>
      <c r="DY1690"/>
      <c r="DZ1690"/>
      <c r="EA1690"/>
      <c r="EB1690"/>
    </row>
    <row r="1691" spans="1:132" ht="255" x14ac:dyDescent="0.25">
      <c r="A1691" s="329"/>
      <c r="B1691" s="330" t="s">
        <v>1364</v>
      </c>
      <c r="C1691" s="324"/>
      <c r="D1691" s="324"/>
      <c r="E1691" s="435"/>
      <c r="F1691" s="435"/>
      <c r="G1691" s="374"/>
      <c r="H1691" s="52"/>
      <c r="I1691" s="360"/>
      <c r="J1691" s="55"/>
      <c r="K1691" s="361"/>
      <c r="L1691" s="469"/>
      <c r="M1691" s="351"/>
      <c r="N1691" s="351"/>
      <c r="O1691" s="351"/>
      <c r="P1691" s="351"/>
      <c r="Q1691" s="351"/>
      <c r="R1691"/>
      <c r="S1691"/>
      <c r="T1691"/>
      <c r="U1691"/>
      <c r="V1691"/>
      <c r="W1691"/>
      <c r="X1691"/>
      <c r="Y1691"/>
      <c r="Z1691"/>
      <c r="AA1691" s="465"/>
      <c r="AB1691"/>
      <c r="AC1691"/>
      <c r="AD1691" s="465"/>
      <c r="AE1691"/>
      <c r="AF1691"/>
      <c r="AG1691" s="465"/>
      <c r="AH1691"/>
      <c r="AI1691"/>
      <c r="AJ1691" s="465"/>
      <c r="AK1691"/>
      <c r="AL1691"/>
      <c r="AM1691" s="465"/>
      <c r="AN1691"/>
      <c r="AO1691"/>
      <c r="AP1691" s="465"/>
      <c r="AQ1691"/>
      <c r="AR1691"/>
      <c r="AS1691" s="465"/>
      <c r="AT1691" s="495"/>
      <c r="AU1691"/>
      <c r="AV1691" s="465"/>
      <c r="AW1691" s="495"/>
      <c r="AX1691" s="495"/>
      <c r="AY1691" s="465"/>
      <c r="AZ1691" s="458">
        <f t="shared" si="556"/>
        <v>0</v>
      </c>
      <c r="BA1691" s="86">
        <f t="shared" si="580"/>
        <v>0</v>
      </c>
      <c r="BB1691"/>
      <c r="BC1691" s="465"/>
      <c r="BD1691" s="253">
        <v>0</v>
      </c>
      <c r="BE1691" s="66">
        <f t="shared" si="581"/>
        <v>0</v>
      </c>
      <c r="BF1691" s="85">
        <f t="shared" si="582"/>
        <v>0</v>
      </c>
      <c r="BG1691"/>
      <c r="BH1691"/>
      <c r="BI1691"/>
      <c r="BJ1691"/>
      <c r="BK1691"/>
      <c r="BL1691"/>
      <c r="BM1691"/>
      <c r="BN1691"/>
      <c r="BO1691"/>
      <c r="BP1691"/>
      <c r="BQ1691"/>
      <c r="BR1691"/>
      <c r="BS1691"/>
      <c r="BT1691"/>
      <c r="BU1691"/>
      <c r="BV1691"/>
      <c r="BW1691"/>
      <c r="BX1691"/>
      <c r="BY1691"/>
      <c r="BZ1691"/>
      <c r="CA1691"/>
      <c r="CB1691"/>
      <c r="CC1691"/>
      <c r="CD1691"/>
      <c r="CE1691"/>
      <c r="CF1691"/>
      <c r="CG1691"/>
      <c r="CH1691"/>
      <c r="CI1691"/>
      <c r="CJ1691"/>
      <c r="CK1691"/>
      <c r="CL1691"/>
      <c r="CM1691"/>
      <c r="CN1691"/>
      <c r="CO1691"/>
      <c r="CP1691"/>
      <c r="CQ1691"/>
      <c r="CR1691"/>
      <c r="CS1691"/>
      <c r="CT1691"/>
      <c r="CU1691"/>
      <c r="CV1691"/>
      <c r="CW1691"/>
      <c r="CX1691"/>
      <c r="CY1691"/>
      <c r="CZ1691"/>
      <c r="DA1691"/>
      <c r="DB1691"/>
      <c r="DC1691"/>
      <c r="DD1691"/>
      <c r="DE1691"/>
      <c r="DF1691"/>
      <c r="DG1691"/>
      <c r="DH1691"/>
      <c r="DI1691"/>
      <c r="DJ1691"/>
      <c r="DK1691"/>
      <c r="DL1691"/>
      <c r="DM1691"/>
      <c r="DN1691"/>
      <c r="DO1691"/>
      <c r="DP1691"/>
      <c r="DQ1691"/>
      <c r="DR1691"/>
      <c r="DS1691"/>
      <c r="DT1691"/>
      <c r="DU1691"/>
      <c r="DV1691"/>
      <c r="DW1691"/>
      <c r="DX1691"/>
      <c r="DY1691"/>
      <c r="DZ1691"/>
      <c r="EA1691"/>
      <c r="EB1691"/>
    </row>
    <row r="1692" spans="1:132" x14ac:dyDescent="0.25">
      <c r="A1692" s="326"/>
      <c r="B1692" s="331"/>
      <c r="C1692" s="324"/>
      <c r="D1692" s="324"/>
      <c r="E1692" s="435"/>
      <c r="F1692" s="435"/>
      <c r="G1692" s="374"/>
      <c r="H1692" s="52"/>
      <c r="I1692" s="360"/>
      <c r="J1692" s="55"/>
      <c r="K1692" s="361"/>
      <c r="L1692" s="469"/>
      <c r="M1692" s="351"/>
      <c r="N1692" s="351"/>
      <c r="O1692" s="351"/>
      <c r="P1692" s="351"/>
      <c r="Q1692" s="351"/>
      <c r="R1692"/>
      <c r="S1692"/>
      <c r="T1692"/>
      <c r="U1692"/>
      <c r="V1692"/>
      <c r="W1692"/>
      <c r="X1692"/>
      <c r="Y1692"/>
      <c r="Z1692"/>
      <c r="AA1692" s="465"/>
      <c r="AB1692"/>
      <c r="AC1692"/>
      <c r="AD1692" s="465"/>
      <c r="AE1692"/>
      <c r="AF1692"/>
      <c r="AG1692" s="465"/>
      <c r="AH1692"/>
      <c r="AI1692"/>
      <c r="AJ1692" s="465"/>
      <c r="AK1692"/>
      <c r="AL1692"/>
      <c r="AM1692" s="465"/>
      <c r="AN1692"/>
      <c r="AO1692"/>
      <c r="AP1692" s="465"/>
      <c r="AQ1692"/>
      <c r="AR1692"/>
      <c r="AS1692" s="465"/>
      <c r="AT1692" s="495"/>
      <c r="AU1692"/>
      <c r="AV1692" s="465"/>
      <c r="AW1692" s="495"/>
      <c r="AX1692" s="495"/>
      <c r="AY1692" s="465"/>
      <c r="AZ1692" s="458">
        <f t="shared" si="556"/>
        <v>0</v>
      </c>
      <c r="BA1692" s="86">
        <f t="shared" si="580"/>
        <v>0</v>
      </c>
      <c r="BB1692"/>
      <c r="BC1692" s="465"/>
      <c r="BD1692" s="253">
        <v>0</v>
      </c>
      <c r="BE1692" s="66">
        <f t="shared" si="581"/>
        <v>0</v>
      </c>
      <c r="BF1692" s="85">
        <f t="shared" si="582"/>
        <v>0</v>
      </c>
      <c r="BG1692"/>
      <c r="BH1692"/>
      <c r="BI1692"/>
      <c r="BJ1692"/>
      <c r="BK1692"/>
      <c r="BL1692"/>
      <c r="BM1692"/>
      <c r="BN1692"/>
      <c r="BO1692"/>
      <c r="BP1692"/>
      <c r="BQ1692"/>
      <c r="BR1692"/>
      <c r="BS1692"/>
      <c r="BT1692"/>
      <c r="BU1692"/>
      <c r="BV1692"/>
      <c r="BW1692"/>
      <c r="BX1692"/>
      <c r="BY1692"/>
      <c r="BZ1692"/>
      <c r="CA1692"/>
      <c r="CB1692"/>
      <c r="CC1692"/>
      <c r="CD1692"/>
      <c r="CE1692"/>
      <c r="CF1692"/>
      <c r="CG1692"/>
      <c r="CH1692"/>
      <c r="CI1692"/>
      <c r="CJ1692"/>
      <c r="CK1692"/>
      <c r="CL1692"/>
      <c r="CM1692"/>
      <c r="CN1692"/>
      <c r="CO1692"/>
      <c r="CP1692"/>
      <c r="CQ1692"/>
      <c r="CR1692"/>
      <c r="CS1692"/>
      <c r="CT1692"/>
      <c r="CU1692"/>
      <c r="CV1692"/>
      <c r="CW1692"/>
      <c r="CX1692"/>
      <c r="CY1692"/>
      <c r="CZ1692"/>
      <c r="DA1692"/>
      <c r="DB1692"/>
      <c r="DC1692"/>
      <c r="DD1692"/>
      <c r="DE1692"/>
      <c r="DF1692"/>
      <c r="DG1692"/>
      <c r="DH1692"/>
      <c r="DI1692"/>
      <c r="DJ1692"/>
      <c r="DK1692"/>
      <c r="DL1692"/>
      <c r="DM1692"/>
      <c r="DN1692"/>
      <c r="DO1692"/>
      <c r="DP1692"/>
      <c r="DQ1692"/>
      <c r="DR1692"/>
      <c r="DS1692"/>
      <c r="DT1692"/>
      <c r="DU1692"/>
      <c r="DV1692"/>
      <c r="DW1692"/>
      <c r="DX1692"/>
      <c r="DY1692"/>
      <c r="DZ1692"/>
      <c r="EA1692"/>
      <c r="EB1692"/>
    </row>
    <row r="1693" spans="1:132" x14ac:dyDescent="0.25">
      <c r="A1693" s="326"/>
      <c r="B1693" s="333"/>
      <c r="C1693" s="436" t="s">
        <v>1427</v>
      </c>
      <c r="D1693" s="437"/>
      <c r="E1693" s="438">
        <v>60000</v>
      </c>
      <c r="F1693" s="438">
        <f>D1693*E1693</f>
        <v>0</v>
      </c>
      <c r="G1693" s="374">
        <v>1</v>
      </c>
      <c r="H1693" s="52">
        <f t="shared" ref="H1693" si="583">G1693*E1693</f>
        <v>60000</v>
      </c>
      <c r="I1693" s="360"/>
      <c r="J1693" s="55">
        <f t="shared" ref="J1693" si="584">I1693*E1693</f>
        <v>0</v>
      </c>
      <c r="K1693" s="361">
        <f t="shared" ref="K1693" si="585">D1693+G1693-I1693</f>
        <v>1</v>
      </c>
      <c r="L1693" s="469">
        <f t="shared" ref="L1693" si="586">K1693*E1693</f>
        <v>60000</v>
      </c>
      <c r="M1693" s="351"/>
      <c r="N1693" s="351"/>
      <c r="O1693" s="351"/>
      <c r="P1693" s="351"/>
      <c r="Q1693" s="351"/>
      <c r="R1693"/>
      <c r="S1693"/>
      <c r="T1693"/>
      <c r="U1693"/>
      <c r="V1693"/>
      <c r="W1693"/>
      <c r="X1693"/>
      <c r="Y1693"/>
      <c r="Z1693"/>
      <c r="AA1693" s="465"/>
      <c r="AB1693"/>
      <c r="AC1693"/>
      <c r="AD1693" s="465"/>
      <c r="AE1693"/>
      <c r="AF1693"/>
      <c r="AG1693" s="465"/>
      <c r="AH1693"/>
      <c r="AI1693"/>
      <c r="AJ1693" s="465"/>
      <c r="AK1693"/>
      <c r="AL1693"/>
      <c r="AM1693" s="465"/>
      <c r="AN1693"/>
      <c r="AO1693"/>
      <c r="AP1693" s="465"/>
      <c r="AQ1693"/>
      <c r="AR1693"/>
      <c r="AS1693" s="465"/>
      <c r="AT1693" s="257">
        <v>1</v>
      </c>
      <c r="AU1693" s="222">
        <f t="shared" ref="AU1693" si="587">E1693</f>
        <v>60000</v>
      </c>
      <c r="AV1693" s="223">
        <f t="shared" ref="AV1693" si="588">AT1693*AU1693</f>
        <v>60000</v>
      </c>
      <c r="AW1693" s="257"/>
      <c r="AX1693" s="257"/>
      <c r="AY1693" s="223"/>
      <c r="AZ1693" s="458">
        <f t="shared" si="556"/>
        <v>1</v>
      </c>
      <c r="BA1693" s="86">
        <f t="shared" si="580"/>
        <v>60000</v>
      </c>
      <c r="BB1693"/>
      <c r="BC1693" s="465"/>
      <c r="BD1693" s="253">
        <v>1</v>
      </c>
      <c r="BE1693" s="66">
        <f t="shared" si="581"/>
        <v>60000</v>
      </c>
      <c r="BF1693" s="85">
        <f t="shared" si="582"/>
        <v>60000</v>
      </c>
      <c r="BG1693"/>
      <c r="BH1693"/>
      <c r="BI1693"/>
      <c r="BJ1693"/>
      <c r="BK1693"/>
      <c r="BL1693"/>
      <c r="BM1693"/>
      <c r="BN1693"/>
      <c r="BO1693"/>
      <c r="BP1693"/>
      <c r="BQ1693"/>
      <c r="BR1693"/>
      <c r="BS1693"/>
      <c r="BT1693"/>
      <c r="BU1693"/>
      <c r="BV1693"/>
      <c r="BW1693"/>
      <c r="BX1693"/>
      <c r="BY1693"/>
      <c r="BZ1693"/>
      <c r="CA1693"/>
      <c r="CB1693"/>
      <c r="CC1693"/>
      <c r="CD1693"/>
      <c r="CE1693"/>
      <c r="CF1693"/>
      <c r="CG1693"/>
      <c r="CH1693"/>
      <c r="CI1693"/>
      <c r="CJ1693"/>
      <c r="CK1693"/>
      <c r="CL1693"/>
      <c r="CM1693"/>
      <c r="CN1693"/>
      <c r="CO1693"/>
      <c r="CP1693"/>
      <c r="CQ1693"/>
      <c r="CR1693"/>
      <c r="CS1693"/>
      <c r="CT1693"/>
      <c r="CU1693"/>
      <c r="CV1693"/>
      <c r="CW1693"/>
      <c r="CX1693"/>
      <c r="CY1693"/>
      <c r="CZ1693"/>
      <c r="DA1693"/>
      <c r="DB1693"/>
      <c r="DC1693"/>
      <c r="DD1693"/>
      <c r="DE1693"/>
      <c r="DF1693"/>
      <c r="DG1693"/>
      <c r="DH1693"/>
      <c r="DI1693"/>
      <c r="DJ1693"/>
      <c r="DK1693"/>
      <c r="DL1693"/>
      <c r="DM1693"/>
      <c r="DN1693"/>
      <c r="DO1693"/>
      <c r="DP1693"/>
      <c r="DQ1693"/>
      <c r="DR1693"/>
      <c r="DS1693"/>
      <c r="DT1693"/>
      <c r="DU1693"/>
      <c r="DV1693"/>
      <c r="DW1693"/>
      <c r="DX1693"/>
      <c r="DY1693"/>
      <c r="DZ1693"/>
      <c r="EA1693"/>
      <c r="EB1693"/>
    </row>
    <row r="1694" spans="1:132" x14ac:dyDescent="0.25">
      <c r="A1694" s="326"/>
      <c r="B1694" s="334"/>
      <c r="C1694" s="377"/>
      <c r="D1694" s="439"/>
      <c r="E1694" s="434"/>
      <c r="F1694" s="434"/>
      <c r="G1694" s="374"/>
      <c r="H1694" s="52"/>
      <c r="I1694" s="360"/>
      <c r="J1694" s="55"/>
      <c r="K1694" s="361"/>
      <c r="L1694" s="469"/>
      <c r="M1694" s="351"/>
      <c r="N1694" s="351"/>
      <c r="O1694" s="351"/>
      <c r="P1694" s="351"/>
      <c r="Q1694" s="351"/>
      <c r="R1694"/>
      <c r="S1694"/>
      <c r="T1694"/>
      <c r="U1694"/>
      <c r="V1694"/>
      <c r="W1694"/>
      <c r="X1694"/>
      <c r="Y1694"/>
      <c r="Z1694"/>
      <c r="AA1694" s="465"/>
      <c r="AB1694"/>
      <c r="AC1694"/>
      <c r="AD1694" s="465"/>
      <c r="AE1694"/>
      <c r="AF1694"/>
      <c r="AG1694" s="465"/>
      <c r="AH1694"/>
      <c r="AI1694"/>
      <c r="AJ1694" s="465"/>
      <c r="AK1694"/>
      <c r="AL1694"/>
      <c r="AM1694" s="465"/>
      <c r="AN1694"/>
      <c r="AO1694"/>
      <c r="AP1694" s="465"/>
      <c r="AQ1694"/>
      <c r="AR1694"/>
      <c r="AS1694" s="465"/>
      <c r="AT1694" s="495"/>
      <c r="AU1694"/>
      <c r="AV1694" s="465"/>
      <c r="AW1694" s="495"/>
      <c r="AX1694" s="495"/>
      <c r="AY1694" s="465"/>
      <c r="AZ1694" s="458">
        <f t="shared" si="556"/>
        <v>0</v>
      </c>
      <c r="BA1694" s="86">
        <f t="shared" si="580"/>
        <v>0</v>
      </c>
      <c r="BB1694"/>
      <c r="BC1694" s="465"/>
      <c r="BD1694" s="253">
        <v>0</v>
      </c>
      <c r="BE1694" s="66">
        <f t="shared" si="581"/>
        <v>0</v>
      </c>
      <c r="BF1694" s="85">
        <f t="shared" si="582"/>
        <v>0</v>
      </c>
      <c r="BG1694"/>
      <c r="BH1694"/>
      <c r="BI1694"/>
      <c r="BJ1694"/>
      <c r="BK1694"/>
      <c r="BL1694"/>
      <c r="BM1694"/>
      <c r="BN1694"/>
      <c r="BO1694"/>
      <c r="BP1694"/>
      <c r="BQ1694"/>
      <c r="BR1694"/>
      <c r="BS1694"/>
      <c r="BT1694"/>
      <c r="BU1694"/>
      <c r="BV1694"/>
      <c r="BW1694"/>
      <c r="BX1694"/>
      <c r="BY1694"/>
      <c r="BZ1694"/>
      <c r="CA1694"/>
      <c r="CB1694"/>
      <c r="CC1694"/>
      <c r="CD1694"/>
      <c r="CE1694"/>
      <c r="CF1694"/>
      <c r="CG1694"/>
      <c r="CH1694"/>
      <c r="CI1694"/>
      <c r="CJ1694"/>
      <c r="CK1694"/>
      <c r="CL1694"/>
      <c r="CM1694"/>
      <c r="CN1694"/>
      <c r="CO1694"/>
      <c r="CP1694"/>
      <c r="CQ1694"/>
      <c r="CR1694"/>
      <c r="CS1694"/>
      <c r="CT1694"/>
      <c r="CU1694"/>
      <c r="CV1694"/>
      <c r="CW1694"/>
      <c r="CX1694"/>
      <c r="CY1694"/>
      <c r="CZ1694"/>
      <c r="DA1694"/>
      <c r="DB1694"/>
      <c r="DC1694"/>
      <c r="DD1694"/>
      <c r="DE1694"/>
      <c r="DF1694"/>
      <c r="DG1694"/>
      <c r="DH1694"/>
      <c r="DI1694"/>
      <c r="DJ1694"/>
      <c r="DK1694"/>
      <c r="DL1694"/>
      <c r="DM1694"/>
      <c r="DN1694"/>
      <c r="DO1694"/>
      <c r="DP1694"/>
      <c r="DQ1694"/>
      <c r="DR1694"/>
      <c r="DS1694"/>
      <c r="DT1694"/>
      <c r="DU1694"/>
      <c r="DV1694"/>
      <c r="DW1694"/>
      <c r="DX1694"/>
      <c r="DY1694"/>
      <c r="DZ1694"/>
      <c r="EA1694"/>
      <c r="EB1694"/>
    </row>
    <row r="1695" spans="1:132" x14ac:dyDescent="0.25">
      <c r="A1695" s="326" t="s">
        <v>1365</v>
      </c>
      <c r="B1695" s="327" t="s">
        <v>1366</v>
      </c>
      <c r="C1695" s="377"/>
      <c r="D1695" s="433"/>
      <c r="E1695" s="434"/>
      <c r="F1695" s="434"/>
      <c r="G1695" s="374"/>
      <c r="H1695" s="52"/>
      <c r="I1695" s="360"/>
      <c r="J1695" s="55"/>
      <c r="K1695" s="361"/>
      <c r="L1695" s="469"/>
      <c r="M1695" s="351"/>
      <c r="N1695" s="351"/>
      <c r="O1695" s="351"/>
      <c r="P1695" s="351"/>
      <c r="Q1695" s="351"/>
      <c r="R1695"/>
      <c r="S1695"/>
      <c r="T1695"/>
      <c r="U1695"/>
      <c r="V1695"/>
      <c r="W1695"/>
      <c r="X1695"/>
      <c r="Y1695"/>
      <c r="Z1695"/>
      <c r="AA1695" s="465"/>
      <c r="AB1695"/>
      <c r="AC1695"/>
      <c r="AD1695" s="465"/>
      <c r="AE1695"/>
      <c r="AF1695"/>
      <c r="AG1695" s="465"/>
      <c r="AH1695"/>
      <c r="AI1695"/>
      <c r="AJ1695" s="465"/>
      <c r="AK1695"/>
      <c r="AL1695"/>
      <c r="AM1695" s="465"/>
      <c r="AN1695"/>
      <c r="AO1695"/>
      <c r="AP1695" s="465"/>
      <c r="AQ1695"/>
      <c r="AR1695"/>
      <c r="AS1695" s="465"/>
      <c r="AT1695" s="495"/>
      <c r="AU1695"/>
      <c r="AV1695" s="465"/>
      <c r="AW1695" s="495"/>
      <c r="AX1695" s="495"/>
      <c r="AY1695" s="465"/>
      <c r="AZ1695" s="458">
        <f t="shared" si="556"/>
        <v>0</v>
      </c>
      <c r="BA1695" s="86">
        <f t="shared" si="580"/>
        <v>0</v>
      </c>
      <c r="BB1695"/>
      <c r="BC1695" s="465"/>
      <c r="BD1695" s="253">
        <v>0</v>
      </c>
      <c r="BE1695" s="66">
        <f t="shared" si="581"/>
        <v>0</v>
      </c>
      <c r="BF1695" s="85">
        <f t="shared" si="582"/>
        <v>0</v>
      </c>
      <c r="BG1695"/>
      <c r="BH1695"/>
      <c r="BI1695"/>
      <c r="BJ1695"/>
      <c r="BK1695"/>
      <c r="BL1695"/>
      <c r="BM1695"/>
      <c r="BN1695"/>
      <c r="BO1695"/>
      <c r="BP1695"/>
      <c r="BQ1695"/>
      <c r="BR1695"/>
      <c r="BS1695"/>
      <c r="BT1695"/>
      <c r="BU1695"/>
      <c r="BV1695"/>
      <c r="BW1695"/>
      <c r="BX1695"/>
      <c r="BY1695"/>
      <c r="BZ1695"/>
      <c r="CA1695"/>
      <c r="CB1695"/>
      <c r="CC1695"/>
      <c r="CD1695"/>
      <c r="CE1695"/>
      <c r="CF1695"/>
      <c r="CG1695"/>
      <c r="CH1695"/>
      <c r="CI1695"/>
      <c r="CJ1695"/>
      <c r="CK1695"/>
      <c r="CL1695"/>
      <c r="CM1695"/>
      <c r="CN1695"/>
      <c r="CO1695"/>
      <c r="CP1695"/>
      <c r="CQ1695"/>
      <c r="CR1695"/>
      <c r="CS1695"/>
      <c r="CT1695"/>
      <c r="CU1695"/>
      <c r="CV1695"/>
      <c r="CW1695"/>
      <c r="CX1695"/>
      <c r="CY1695"/>
      <c r="CZ1695"/>
      <c r="DA1695"/>
      <c r="DB1695"/>
      <c r="DC1695"/>
      <c r="DD1695"/>
      <c r="DE1695"/>
      <c r="DF1695"/>
      <c r="DG1695"/>
      <c r="DH1695"/>
      <c r="DI1695"/>
      <c r="DJ1695"/>
      <c r="DK1695"/>
      <c r="DL1695"/>
      <c r="DM1695"/>
      <c r="DN1695"/>
      <c r="DO1695"/>
      <c r="DP1695"/>
      <c r="DQ1695"/>
      <c r="DR1695"/>
      <c r="DS1695"/>
      <c r="DT1695"/>
      <c r="DU1695"/>
      <c r="DV1695"/>
      <c r="DW1695"/>
      <c r="DX1695"/>
      <c r="DY1695"/>
      <c r="DZ1695"/>
      <c r="EA1695"/>
      <c r="EB1695"/>
    </row>
    <row r="1696" spans="1:132" x14ac:dyDescent="0.25">
      <c r="A1696" s="326"/>
      <c r="B1696" s="328"/>
      <c r="C1696" s="377"/>
      <c r="D1696" s="433"/>
      <c r="E1696" s="434"/>
      <c r="F1696" s="434"/>
      <c r="G1696" s="374"/>
      <c r="H1696" s="52"/>
      <c r="I1696" s="360"/>
      <c r="J1696" s="55"/>
      <c r="K1696" s="361"/>
      <c r="L1696" s="469"/>
      <c r="M1696" s="351"/>
      <c r="N1696" s="351"/>
      <c r="O1696" s="351"/>
      <c r="P1696" s="351"/>
      <c r="Q1696" s="351"/>
      <c r="R1696"/>
      <c r="S1696"/>
      <c r="T1696"/>
      <c r="U1696"/>
      <c r="V1696"/>
      <c r="W1696"/>
      <c r="X1696"/>
      <c r="Y1696"/>
      <c r="Z1696"/>
      <c r="AA1696" s="465"/>
      <c r="AB1696"/>
      <c r="AC1696"/>
      <c r="AD1696" s="465"/>
      <c r="AE1696"/>
      <c r="AF1696"/>
      <c r="AG1696" s="465"/>
      <c r="AH1696"/>
      <c r="AI1696"/>
      <c r="AJ1696" s="465"/>
      <c r="AK1696"/>
      <c r="AL1696"/>
      <c r="AM1696" s="465"/>
      <c r="AN1696"/>
      <c r="AO1696"/>
      <c r="AP1696" s="465"/>
      <c r="AQ1696"/>
      <c r="AR1696"/>
      <c r="AS1696" s="465"/>
      <c r="AT1696" s="495"/>
      <c r="AU1696"/>
      <c r="AV1696" s="465"/>
      <c r="AW1696" s="495"/>
      <c r="AX1696" s="495"/>
      <c r="AY1696" s="465"/>
      <c r="AZ1696" s="458">
        <f t="shared" si="556"/>
        <v>0</v>
      </c>
      <c r="BA1696" s="86">
        <f t="shared" si="580"/>
        <v>0</v>
      </c>
      <c r="BB1696"/>
      <c r="BC1696" s="465"/>
      <c r="BD1696" s="253">
        <v>0</v>
      </c>
      <c r="BE1696" s="66">
        <f t="shared" si="581"/>
        <v>0</v>
      </c>
      <c r="BF1696" s="85">
        <f t="shared" si="582"/>
        <v>0</v>
      </c>
      <c r="BG1696"/>
      <c r="BH1696"/>
      <c r="BI1696"/>
      <c r="BJ1696"/>
      <c r="BK1696"/>
      <c r="BL1696"/>
      <c r="BM1696"/>
      <c r="BN1696"/>
      <c r="BO1696"/>
      <c r="BP1696"/>
      <c r="BQ1696"/>
      <c r="BR1696"/>
      <c r="BS1696"/>
      <c r="BT1696"/>
      <c r="BU1696"/>
      <c r="BV1696"/>
      <c r="BW1696"/>
      <c r="BX1696"/>
      <c r="BY1696"/>
      <c r="BZ1696"/>
      <c r="CA1696"/>
      <c r="CB1696"/>
      <c r="CC1696"/>
      <c r="CD1696"/>
      <c r="CE1696"/>
      <c r="CF1696"/>
      <c r="CG1696"/>
      <c r="CH1696"/>
      <c r="CI1696"/>
      <c r="CJ1696"/>
      <c r="CK1696"/>
      <c r="CL1696"/>
      <c r="CM1696"/>
      <c r="CN1696"/>
      <c r="CO1696"/>
      <c r="CP1696"/>
      <c r="CQ1696"/>
      <c r="CR1696"/>
      <c r="CS1696"/>
      <c r="CT1696"/>
      <c r="CU1696"/>
      <c r="CV1696"/>
      <c r="CW1696"/>
      <c r="CX1696"/>
      <c r="CY1696"/>
      <c r="CZ1696"/>
      <c r="DA1696"/>
      <c r="DB1696"/>
      <c r="DC1696"/>
      <c r="DD1696"/>
      <c r="DE1696"/>
      <c r="DF1696"/>
      <c r="DG1696"/>
      <c r="DH1696"/>
      <c r="DI1696"/>
      <c r="DJ1696"/>
      <c r="DK1696"/>
      <c r="DL1696"/>
      <c r="DM1696"/>
      <c r="DN1696"/>
      <c r="DO1696"/>
      <c r="DP1696"/>
      <c r="DQ1696"/>
      <c r="DR1696"/>
      <c r="DS1696"/>
      <c r="DT1696"/>
      <c r="DU1696"/>
      <c r="DV1696"/>
      <c r="DW1696"/>
      <c r="DX1696"/>
      <c r="DY1696"/>
      <c r="DZ1696"/>
      <c r="EA1696"/>
      <c r="EB1696"/>
    </row>
    <row r="1697" spans="1:132" ht="38.25" x14ac:dyDescent="0.25">
      <c r="A1697" s="329"/>
      <c r="B1697" s="330" t="s">
        <v>1367</v>
      </c>
      <c r="C1697" s="324"/>
      <c r="D1697" s="324"/>
      <c r="E1697" s="435"/>
      <c r="F1697" s="435"/>
      <c r="G1697" s="374"/>
      <c r="H1697" s="52"/>
      <c r="I1697" s="360"/>
      <c r="J1697" s="55"/>
      <c r="K1697" s="361"/>
      <c r="L1697" s="469"/>
      <c r="M1697" s="351"/>
      <c r="N1697" s="351"/>
      <c r="O1697" s="351"/>
      <c r="P1697" s="351"/>
      <c r="Q1697" s="351"/>
      <c r="R1697"/>
      <c r="S1697"/>
      <c r="T1697"/>
      <c r="U1697"/>
      <c r="V1697"/>
      <c r="W1697"/>
      <c r="X1697"/>
      <c r="Y1697"/>
      <c r="Z1697"/>
      <c r="AA1697" s="465"/>
      <c r="AB1697"/>
      <c r="AC1697"/>
      <c r="AD1697" s="465"/>
      <c r="AE1697"/>
      <c r="AF1697"/>
      <c r="AG1697" s="465"/>
      <c r="AH1697"/>
      <c r="AI1697"/>
      <c r="AJ1697" s="465"/>
      <c r="AK1697"/>
      <c r="AL1697"/>
      <c r="AM1697" s="465"/>
      <c r="AN1697"/>
      <c r="AO1697"/>
      <c r="AP1697" s="465"/>
      <c r="AQ1697"/>
      <c r="AR1697"/>
      <c r="AS1697" s="465"/>
      <c r="AT1697" s="495"/>
      <c r="AU1697"/>
      <c r="AV1697" s="465"/>
      <c r="AW1697" s="495"/>
      <c r="AX1697" s="495"/>
      <c r="AY1697" s="465"/>
      <c r="AZ1697" s="458">
        <f t="shared" si="556"/>
        <v>0</v>
      </c>
      <c r="BA1697" s="86">
        <f t="shared" si="580"/>
        <v>0</v>
      </c>
      <c r="BB1697"/>
      <c r="BC1697" s="465"/>
      <c r="BD1697" s="253">
        <v>0</v>
      </c>
      <c r="BE1697" s="66">
        <f t="shared" si="581"/>
        <v>0</v>
      </c>
      <c r="BF1697" s="85">
        <f t="shared" si="582"/>
        <v>0</v>
      </c>
      <c r="BG1697"/>
      <c r="BH1697"/>
      <c r="BI1697"/>
      <c r="BJ1697"/>
      <c r="BK1697"/>
      <c r="BL1697"/>
      <c r="BM1697"/>
      <c r="BN1697"/>
      <c r="BO1697"/>
      <c r="BP1697"/>
      <c r="BQ1697"/>
      <c r="BR1697"/>
      <c r="BS1697"/>
      <c r="BT1697"/>
      <c r="BU1697"/>
      <c r="BV1697"/>
      <c r="BW1697"/>
      <c r="BX1697"/>
      <c r="BY1697"/>
      <c r="BZ1697"/>
      <c r="CA1697"/>
      <c r="CB1697"/>
      <c r="CC1697"/>
      <c r="CD1697"/>
      <c r="CE1697"/>
      <c r="CF1697"/>
      <c r="CG1697"/>
      <c r="CH1697"/>
      <c r="CI1697"/>
      <c r="CJ1697"/>
      <c r="CK1697"/>
      <c r="CL1697"/>
      <c r="CM1697"/>
      <c r="CN1697"/>
      <c r="CO1697"/>
      <c r="CP1697"/>
      <c r="CQ1697"/>
      <c r="CR1697"/>
      <c r="CS1697"/>
      <c r="CT1697"/>
      <c r="CU1697"/>
      <c r="CV1697"/>
      <c r="CW1697"/>
      <c r="CX1697"/>
      <c r="CY1697"/>
      <c r="CZ1697"/>
      <c r="DA1697"/>
      <c r="DB1697"/>
      <c r="DC1697"/>
      <c r="DD1697"/>
      <c r="DE1697"/>
      <c r="DF1697"/>
      <c r="DG1697"/>
      <c r="DH1697"/>
      <c r="DI1697"/>
      <c r="DJ1697"/>
      <c r="DK1697"/>
      <c r="DL1697"/>
      <c r="DM1697"/>
      <c r="DN1697"/>
      <c r="DO1697"/>
      <c r="DP1697"/>
      <c r="DQ1697"/>
      <c r="DR1697"/>
      <c r="DS1697"/>
      <c r="DT1697"/>
      <c r="DU1697"/>
      <c r="DV1697"/>
      <c r="DW1697"/>
      <c r="DX1697"/>
      <c r="DY1697"/>
      <c r="DZ1697"/>
      <c r="EA1697"/>
      <c r="EB1697"/>
    </row>
    <row r="1698" spans="1:132" x14ac:dyDescent="0.25">
      <c r="A1698" s="326"/>
      <c r="B1698" s="331"/>
      <c r="C1698" s="324"/>
      <c r="D1698" s="324"/>
      <c r="E1698" s="435"/>
      <c r="F1698" s="435"/>
      <c r="G1698" s="374"/>
      <c r="H1698" s="52"/>
      <c r="I1698" s="360"/>
      <c r="J1698" s="55"/>
      <c r="K1698" s="361"/>
      <c r="L1698" s="469"/>
      <c r="M1698" s="351"/>
      <c r="N1698" s="351"/>
      <c r="O1698" s="351"/>
      <c r="P1698" s="351"/>
      <c r="Q1698" s="351"/>
      <c r="R1698"/>
      <c r="S1698"/>
      <c r="T1698"/>
      <c r="U1698"/>
      <c r="V1698"/>
      <c r="W1698"/>
      <c r="X1698"/>
      <c r="Y1698"/>
      <c r="Z1698"/>
      <c r="AA1698" s="465"/>
      <c r="AB1698"/>
      <c r="AC1698"/>
      <c r="AD1698" s="465"/>
      <c r="AE1698"/>
      <c r="AF1698"/>
      <c r="AG1698" s="465"/>
      <c r="AH1698"/>
      <c r="AI1698"/>
      <c r="AJ1698" s="465"/>
      <c r="AK1698"/>
      <c r="AL1698"/>
      <c r="AM1698" s="465"/>
      <c r="AN1698"/>
      <c r="AO1698"/>
      <c r="AP1698" s="465"/>
      <c r="AQ1698"/>
      <c r="AR1698"/>
      <c r="AS1698" s="465"/>
      <c r="AT1698" s="495"/>
      <c r="AU1698"/>
      <c r="AV1698" s="465"/>
      <c r="AW1698" s="495"/>
      <c r="AX1698" s="495"/>
      <c r="AY1698" s="465"/>
      <c r="AZ1698" s="458">
        <f t="shared" si="556"/>
        <v>0</v>
      </c>
      <c r="BA1698" s="86">
        <f t="shared" si="580"/>
        <v>0</v>
      </c>
      <c r="BB1698"/>
      <c r="BC1698" s="465"/>
      <c r="BD1698" s="253"/>
      <c r="BE1698" s="66">
        <f t="shared" si="581"/>
        <v>0</v>
      </c>
      <c r="BF1698" s="85">
        <f t="shared" si="582"/>
        <v>0</v>
      </c>
      <c r="BG1698"/>
      <c r="BH1698"/>
      <c r="BI1698"/>
      <c r="BJ1698"/>
      <c r="BK1698"/>
      <c r="BL1698"/>
      <c r="BM1698"/>
      <c r="BN1698"/>
      <c r="BO1698"/>
      <c r="BP1698"/>
      <c r="BQ1698"/>
      <c r="BR1698"/>
      <c r="BS1698"/>
      <c r="BT1698"/>
      <c r="BU1698"/>
      <c r="BV1698"/>
      <c r="BW1698"/>
      <c r="BX1698"/>
      <c r="BY1698"/>
      <c r="BZ1698"/>
      <c r="CA1698"/>
      <c r="CB1698"/>
      <c r="CC1698"/>
      <c r="CD1698"/>
      <c r="CE1698"/>
      <c r="CF1698"/>
      <c r="CG1698"/>
      <c r="CH1698"/>
      <c r="CI1698"/>
      <c r="CJ1698"/>
      <c r="CK1698"/>
      <c r="CL1698"/>
      <c r="CM1698"/>
      <c r="CN1698"/>
      <c r="CO1698"/>
      <c r="CP1698"/>
      <c r="CQ1698"/>
      <c r="CR1698"/>
      <c r="CS1698"/>
      <c r="CT1698"/>
      <c r="CU1698"/>
      <c r="CV1698"/>
      <c r="CW1698"/>
      <c r="CX1698"/>
      <c r="CY1698"/>
      <c r="CZ1698"/>
      <c r="DA1698"/>
      <c r="DB1698"/>
      <c r="DC1698"/>
      <c r="DD1698"/>
      <c r="DE1698"/>
      <c r="DF1698"/>
      <c r="DG1698"/>
      <c r="DH1698"/>
      <c r="DI1698"/>
      <c r="DJ1698"/>
      <c r="DK1698"/>
      <c r="DL1698"/>
      <c r="DM1698"/>
      <c r="DN1698"/>
      <c r="DO1698"/>
      <c r="DP1698"/>
      <c r="DQ1698"/>
      <c r="DR1698"/>
      <c r="DS1698"/>
      <c r="DT1698"/>
      <c r="DU1698"/>
      <c r="DV1698"/>
      <c r="DW1698"/>
      <c r="DX1698"/>
      <c r="DY1698"/>
      <c r="DZ1698"/>
      <c r="EA1698"/>
      <c r="EB1698"/>
    </row>
    <row r="1699" spans="1:132" x14ac:dyDescent="0.25">
      <c r="A1699" s="326"/>
      <c r="B1699" s="333"/>
      <c r="C1699" s="436" t="s">
        <v>1427</v>
      </c>
      <c r="D1699" s="437"/>
      <c r="E1699" s="438">
        <v>4800</v>
      </c>
      <c r="F1699" s="438">
        <f>D1699*E1699</f>
        <v>0</v>
      </c>
      <c r="G1699" s="374">
        <v>8</v>
      </c>
      <c r="H1699" s="52">
        <f t="shared" ref="H1699" si="589">G1699*E1699</f>
        <v>38400</v>
      </c>
      <c r="I1699" s="360"/>
      <c r="J1699" s="55">
        <f t="shared" ref="J1699" si="590">I1699*E1699</f>
        <v>0</v>
      </c>
      <c r="K1699" s="361">
        <f t="shared" ref="K1699" si="591">D1699+G1699-I1699</f>
        <v>8</v>
      </c>
      <c r="L1699" s="469">
        <f t="shared" ref="L1699" si="592">K1699*E1699</f>
        <v>38400</v>
      </c>
      <c r="M1699" s="351"/>
      <c r="N1699" s="351"/>
      <c r="O1699" s="351"/>
      <c r="P1699" s="351"/>
      <c r="Q1699" s="351"/>
      <c r="R1699"/>
      <c r="S1699"/>
      <c r="T1699"/>
      <c r="U1699"/>
      <c r="V1699"/>
      <c r="W1699"/>
      <c r="X1699"/>
      <c r="Y1699"/>
      <c r="Z1699"/>
      <c r="AA1699" s="465"/>
      <c r="AB1699"/>
      <c r="AC1699"/>
      <c r="AD1699" s="465"/>
      <c r="AE1699"/>
      <c r="AF1699"/>
      <c r="AG1699" s="465"/>
      <c r="AH1699"/>
      <c r="AI1699"/>
      <c r="AJ1699" s="465"/>
      <c r="AK1699"/>
      <c r="AL1699"/>
      <c r="AM1699" s="465"/>
      <c r="AN1699"/>
      <c r="AO1699"/>
      <c r="AP1699" s="465"/>
      <c r="AQ1699"/>
      <c r="AR1699"/>
      <c r="AS1699" s="465"/>
      <c r="AT1699" s="257">
        <v>8</v>
      </c>
      <c r="AU1699" s="222">
        <f t="shared" ref="AU1699" si="593">E1699</f>
        <v>4800</v>
      </c>
      <c r="AV1699" s="223">
        <f t="shared" ref="AV1699" si="594">AT1699*AU1699</f>
        <v>38400</v>
      </c>
      <c r="AW1699" s="257"/>
      <c r="AX1699" s="257"/>
      <c r="AY1699" s="223"/>
      <c r="AZ1699" s="458">
        <f t="shared" si="556"/>
        <v>8</v>
      </c>
      <c r="BA1699" s="86">
        <f t="shared" si="580"/>
        <v>38400</v>
      </c>
      <c r="BB1699"/>
      <c r="BC1699" s="465"/>
      <c r="BD1699" s="253">
        <v>8</v>
      </c>
      <c r="BE1699" s="66">
        <f t="shared" si="581"/>
        <v>4800</v>
      </c>
      <c r="BF1699" s="85">
        <f t="shared" si="582"/>
        <v>38400</v>
      </c>
      <c r="BG1699"/>
      <c r="BH1699"/>
      <c r="BI1699"/>
      <c r="BJ1699"/>
      <c r="BK1699"/>
      <c r="BL1699"/>
      <c r="BM1699"/>
      <c r="BN1699"/>
      <c r="BO1699"/>
      <c r="BP1699"/>
      <c r="BQ1699"/>
      <c r="BR1699"/>
      <c r="BS1699"/>
      <c r="BT1699"/>
      <c r="BU1699"/>
      <c r="BV1699"/>
      <c r="BW1699"/>
      <c r="BX1699"/>
      <c r="BY1699"/>
      <c r="BZ1699"/>
      <c r="CA1699"/>
      <c r="CB1699"/>
      <c r="CC1699"/>
      <c r="CD1699"/>
      <c r="CE1699"/>
      <c r="CF1699"/>
      <c r="CG1699"/>
      <c r="CH1699"/>
      <c r="CI1699"/>
      <c r="CJ1699"/>
      <c r="CK1699"/>
      <c r="CL1699"/>
      <c r="CM1699"/>
      <c r="CN1699"/>
      <c r="CO1699"/>
      <c r="CP1699"/>
      <c r="CQ1699"/>
      <c r="CR1699"/>
      <c r="CS1699"/>
      <c r="CT1699"/>
      <c r="CU1699"/>
      <c r="CV1699"/>
      <c r="CW1699"/>
      <c r="CX1699"/>
      <c r="CY1699"/>
      <c r="CZ1699"/>
      <c r="DA1699"/>
      <c r="DB1699"/>
      <c r="DC1699"/>
      <c r="DD1699"/>
      <c r="DE1699"/>
      <c r="DF1699"/>
      <c r="DG1699"/>
      <c r="DH1699"/>
      <c r="DI1699"/>
      <c r="DJ1699"/>
      <c r="DK1699"/>
      <c r="DL1699"/>
      <c r="DM1699"/>
      <c r="DN1699"/>
      <c r="DO1699"/>
      <c r="DP1699"/>
      <c r="DQ1699"/>
      <c r="DR1699"/>
      <c r="DS1699"/>
      <c r="DT1699"/>
      <c r="DU1699"/>
      <c r="DV1699"/>
      <c r="DW1699"/>
      <c r="DX1699"/>
      <c r="DY1699"/>
      <c r="DZ1699"/>
      <c r="EA1699"/>
      <c r="EB1699"/>
    </row>
    <row r="1700" spans="1:132" x14ac:dyDescent="0.25">
      <c r="A1700" s="326"/>
      <c r="B1700" s="334"/>
      <c r="C1700" s="377"/>
      <c r="D1700" s="439"/>
      <c r="E1700" s="434"/>
      <c r="F1700" s="434"/>
      <c r="G1700" s="359"/>
      <c r="H1700" s="52"/>
      <c r="I1700" s="360"/>
      <c r="J1700" s="55"/>
      <c r="K1700" s="361"/>
      <c r="L1700" s="469"/>
      <c r="M1700" s="351"/>
      <c r="N1700" s="351"/>
      <c r="O1700" s="351"/>
      <c r="P1700" s="351"/>
      <c r="Q1700" s="351"/>
      <c r="R1700"/>
      <c r="S1700"/>
      <c r="T1700"/>
      <c r="U1700"/>
      <c r="V1700"/>
      <c r="W1700"/>
      <c r="X1700"/>
      <c r="Y1700"/>
      <c r="Z1700"/>
      <c r="AA1700" s="465"/>
      <c r="AB1700"/>
      <c r="AC1700"/>
      <c r="AD1700" s="465"/>
      <c r="AE1700"/>
      <c r="AF1700"/>
      <c r="AG1700" s="465"/>
      <c r="AH1700"/>
      <c r="AI1700"/>
      <c r="AJ1700" s="465"/>
      <c r="AK1700"/>
      <c r="AL1700"/>
      <c r="AM1700" s="465"/>
      <c r="AN1700"/>
      <c r="AO1700"/>
      <c r="AP1700" s="465"/>
      <c r="AQ1700"/>
      <c r="AR1700"/>
      <c r="AS1700" s="465"/>
      <c r="AT1700" s="495"/>
      <c r="AU1700"/>
      <c r="AV1700" s="465"/>
      <c r="AW1700" s="495"/>
      <c r="AX1700" s="495"/>
      <c r="AY1700" s="465"/>
      <c r="AZ1700" s="458">
        <f t="shared" si="556"/>
        <v>0</v>
      </c>
      <c r="BA1700" s="86">
        <f t="shared" si="580"/>
        <v>0</v>
      </c>
      <c r="BB1700"/>
      <c r="BC1700" s="465"/>
      <c r="BD1700" s="253">
        <v>0</v>
      </c>
      <c r="BE1700" s="66">
        <f t="shared" si="581"/>
        <v>0</v>
      </c>
      <c r="BF1700" s="85">
        <f t="shared" si="582"/>
        <v>0</v>
      </c>
      <c r="BG1700"/>
      <c r="BH1700"/>
      <c r="BI1700"/>
      <c r="BJ1700"/>
      <c r="BK1700"/>
      <c r="BL1700"/>
      <c r="BM1700"/>
      <c r="BN1700"/>
      <c r="BO1700"/>
      <c r="BP1700"/>
      <c r="BQ1700"/>
      <c r="BR1700"/>
      <c r="BS1700"/>
      <c r="BT1700"/>
      <c r="BU1700"/>
      <c r="BV1700"/>
      <c r="BW1700"/>
      <c r="BX1700"/>
      <c r="BY1700"/>
      <c r="BZ1700"/>
      <c r="CA1700"/>
      <c r="CB1700"/>
      <c r="CC1700"/>
      <c r="CD1700"/>
      <c r="CE1700"/>
      <c r="CF1700"/>
      <c r="CG1700"/>
      <c r="CH1700"/>
      <c r="CI1700"/>
      <c r="CJ1700"/>
      <c r="CK1700"/>
      <c r="CL1700"/>
      <c r="CM1700"/>
      <c r="CN1700"/>
      <c r="CO1700"/>
      <c r="CP1700"/>
      <c r="CQ1700"/>
      <c r="CR1700"/>
      <c r="CS1700"/>
      <c r="CT1700"/>
      <c r="CU1700"/>
      <c r="CV1700"/>
      <c r="CW1700"/>
      <c r="CX1700"/>
      <c r="CY1700"/>
      <c r="CZ1700"/>
      <c r="DA1700"/>
      <c r="DB1700"/>
      <c r="DC1700"/>
      <c r="DD1700"/>
      <c r="DE1700"/>
      <c r="DF1700"/>
      <c r="DG1700"/>
      <c r="DH1700"/>
      <c r="DI1700"/>
      <c r="DJ1700"/>
      <c r="DK1700"/>
      <c r="DL1700"/>
      <c r="DM1700"/>
      <c r="DN1700"/>
      <c r="DO1700"/>
      <c r="DP1700"/>
      <c r="DQ1700"/>
      <c r="DR1700"/>
      <c r="DS1700"/>
      <c r="DT1700"/>
      <c r="DU1700"/>
      <c r="DV1700"/>
      <c r="DW1700"/>
      <c r="DX1700"/>
      <c r="DY1700"/>
      <c r="DZ1700"/>
      <c r="EA1700"/>
      <c r="EB1700"/>
    </row>
    <row r="1701" spans="1:132" ht="25.5" x14ac:dyDescent="0.25">
      <c r="A1701" s="335" t="str">
        <f>A1687</f>
        <v>V.1.2.</v>
      </c>
      <c r="B1701" s="336" t="str">
        <f>B1687&amp;" ukupno:"</f>
        <v>Garaža za kompaltor - vrata i prozori ukupno:</v>
      </c>
      <c r="C1701" s="377"/>
      <c r="D1701" s="433"/>
      <c r="E1701" s="430"/>
      <c r="F1701" s="440">
        <f>F1693+F1699</f>
        <v>0</v>
      </c>
      <c r="G1701" s="359"/>
      <c r="H1701" s="52">
        <f>H1693+H1699</f>
        <v>98400</v>
      </c>
      <c r="I1701" s="360"/>
      <c r="J1701" s="55">
        <f>J1693+J1699</f>
        <v>0</v>
      </c>
      <c r="K1701" s="361"/>
      <c r="L1701" s="469">
        <f>L1693+L1699</f>
        <v>98400</v>
      </c>
      <c r="M1701" s="351"/>
      <c r="N1701" s="351"/>
      <c r="O1701" s="351"/>
      <c r="P1701" s="351"/>
      <c r="Q1701" s="351"/>
      <c r="R1701"/>
      <c r="S1701"/>
      <c r="T1701"/>
      <c r="U1701"/>
      <c r="V1701"/>
      <c r="W1701"/>
      <c r="X1701"/>
      <c r="Y1701"/>
      <c r="Z1701"/>
      <c r="AA1701" s="465"/>
      <c r="AB1701"/>
      <c r="AC1701"/>
      <c r="AD1701" s="465"/>
      <c r="AE1701"/>
      <c r="AF1701"/>
      <c r="AG1701" s="465"/>
      <c r="AH1701"/>
      <c r="AI1701"/>
      <c r="AJ1701" s="465"/>
      <c r="AK1701"/>
      <c r="AL1701"/>
      <c r="AM1701" s="465"/>
      <c r="AN1701"/>
      <c r="AO1701"/>
      <c r="AP1701" s="465"/>
      <c r="AQ1701"/>
      <c r="AR1701"/>
      <c r="AS1701" s="465"/>
      <c r="AT1701" s="495"/>
      <c r="AU1701"/>
      <c r="AV1701" s="469">
        <f>AV1693+AV1699</f>
        <v>98400</v>
      </c>
      <c r="AW1701" s="499"/>
      <c r="AX1701" s="499"/>
      <c r="AY1701" s="513"/>
      <c r="AZ1701" s="458">
        <f t="shared" si="556"/>
        <v>0</v>
      </c>
      <c r="BA1701" s="469">
        <f>BA1693+BA1699</f>
        <v>98400</v>
      </c>
      <c r="BB1701"/>
      <c r="BC1701" s="465"/>
      <c r="BD1701" s="253">
        <v>0</v>
      </c>
      <c r="BE1701" s="66">
        <f t="shared" si="581"/>
        <v>0</v>
      </c>
      <c r="BF1701" s="469">
        <f>BF1693+BF1699</f>
        <v>98400</v>
      </c>
      <c r="BG1701"/>
      <c r="BH1701"/>
      <c r="BI1701"/>
      <c r="BJ1701"/>
      <c r="BK1701"/>
      <c r="BL1701"/>
      <c r="BM1701"/>
      <c r="BN1701"/>
      <c r="BO1701"/>
      <c r="BP1701"/>
      <c r="BQ1701"/>
      <c r="BR1701"/>
      <c r="BS1701"/>
      <c r="BT1701"/>
      <c r="BU1701"/>
      <c r="BV1701"/>
      <c r="BW1701"/>
      <c r="BX1701"/>
      <c r="BY1701"/>
      <c r="BZ1701"/>
      <c r="CA1701"/>
      <c r="CB1701"/>
      <c r="CC1701"/>
      <c r="CD1701"/>
      <c r="CE1701"/>
      <c r="CF1701"/>
      <c r="CG1701"/>
      <c r="CH1701"/>
      <c r="CI1701"/>
      <c r="CJ1701"/>
      <c r="CK1701"/>
      <c r="CL1701"/>
      <c r="CM1701"/>
      <c r="CN1701"/>
      <c r="CO1701"/>
      <c r="CP1701"/>
      <c r="CQ1701"/>
      <c r="CR1701"/>
      <c r="CS1701"/>
      <c r="CT1701"/>
      <c r="CU1701"/>
      <c r="CV1701"/>
      <c r="CW1701"/>
      <c r="CX1701"/>
      <c r="CY1701"/>
      <c r="CZ1701"/>
      <c r="DA1701"/>
      <c r="DB1701"/>
      <c r="DC1701"/>
      <c r="DD1701"/>
      <c r="DE1701"/>
      <c r="DF1701"/>
      <c r="DG1701"/>
      <c r="DH1701"/>
      <c r="DI1701"/>
      <c r="DJ1701"/>
      <c r="DK1701"/>
      <c r="DL1701"/>
      <c r="DM1701"/>
      <c r="DN1701"/>
      <c r="DO1701"/>
      <c r="DP1701"/>
      <c r="DQ1701"/>
      <c r="DR1701"/>
      <c r="DS1701"/>
      <c r="DT1701"/>
      <c r="DU1701"/>
      <c r="DV1701"/>
      <c r="DW1701"/>
      <c r="DX1701"/>
      <c r="DY1701"/>
      <c r="DZ1701"/>
      <c r="EA1701"/>
      <c r="EB1701"/>
    </row>
    <row r="1702" spans="1:132" x14ac:dyDescent="0.25">
      <c r="A1702" s="337"/>
      <c r="B1702" s="336"/>
      <c r="C1702" s="377"/>
      <c r="D1702" s="433"/>
      <c r="E1702" s="430"/>
      <c r="F1702" s="440"/>
      <c r="G1702" s="359"/>
      <c r="H1702" s="52"/>
      <c r="I1702" s="360"/>
      <c r="J1702" s="55"/>
      <c r="K1702" s="361"/>
      <c r="L1702" s="469"/>
      <c r="M1702" s="351"/>
      <c r="N1702" s="351"/>
      <c r="O1702" s="351"/>
      <c r="P1702" s="351"/>
      <c r="Q1702" s="351"/>
      <c r="R1702"/>
      <c r="S1702"/>
      <c r="T1702"/>
      <c r="U1702"/>
      <c r="V1702"/>
      <c r="W1702"/>
      <c r="X1702"/>
      <c r="Y1702"/>
      <c r="Z1702"/>
      <c r="AA1702" s="465"/>
      <c r="AB1702"/>
      <c r="AC1702"/>
      <c r="AD1702" s="465"/>
      <c r="AE1702"/>
      <c r="AF1702"/>
      <c r="AG1702" s="465"/>
      <c r="AH1702"/>
      <c r="AI1702"/>
      <c r="AJ1702" s="465"/>
      <c r="AK1702"/>
      <c r="AL1702"/>
      <c r="AM1702" s="465"/>
      <c r="AN1702"/>
      <c r="AO1702"/>
      <c r="AP1702" s="465"/>
      <c r="AQ1702"/>
      <c r="AR1702"/>
      <c r="AS1702" s="465"/>
      <c r="AT1702" s="495"/>
      <c r="AU1702"/>
      <c r="AV1702" s="465"/>
      <c r="AW1702" s="495"/>
      <c r="AX1702" s="495"/>
      <c r="AY1702" s="465"/>
      <c r="AZ1702" s="458">
        <f t="shared" si="556"/>
        <v>0</v>
      </c>
      <c r="BA1702" s="85">
        <f t="shared" ref="BA1702:BA1704" si="595">AY1702*AZ1702</f>
        <v>0</v>
      </c>
      <c r="BB1702"/>
      <c r="BC1702" s="465"/>
      <c r="BD1702" s="253">
        <v>0</v>
      </c>
      <c r="BE1702" s="66">
        <f t="shared" si="581"/>
        <v>0</v>
      </c>
      <c r="BF1702" s="85">
        <f t="shared" si="582"/>
        <v>0</v>
      </c>
      <c r="BG1702"/>
      <c r="BH1702"/>
      <c r="BI1702"/>
      <c r="BJ1702"/>
      <c r="BK1702"/>
      <c r="BL1702"/>
      <c r="BM1702"/>
      <c r="BN1702"/>
      <c r="BO1702"/>
      <c r="BP1702"/>
      <c r="BQ1702"/>
      <c r="BR1702"/>
      <c r="BS1702"/>
      <c r="BT1702"/>
      <c r="BU1702"/>
      <c r="BV1702"/>
      <c r="BW1702"/>
      <c r="BX1702"/>
      <c r="BY1702"/>
      <c r="BZ1702"/>
      <c r="CA1702"/>
      <c r="CB1702"/>
      <c r="CC1702"/>
      <c r="CD1702"/>
      <c r="CE1702"/>
      <c r="CF1702"/>
      <c r="CG1702"/>
      <c r="CH1702"/>
      <c r="CI1702"/>
      <c r="CJ1702"/>
      <c r="CK1702"/>
      <c r="CL1702"/>
      <c r="CM1702"/>
      <c r="CN1702"/>
      <c r="CO1702"/>
      <c r="CP1702"/>
      <c r="CQ1702"/>
      <c r="CR1702"/>
      <c r="CS1702"/>
      <c r="CT1702"/>
      <c r="CU1702"/>
      <c r="CV1702"/>
      <c r="CW1702"/>
      <c r="CX1702"/>
      <c r="CY1702"/>
      <c r="CZ1702"/>
      <c r="DA1702"/>
      <c r="DB1702"/>
      <c r="DC1702"/>
      <c r="DD1702"/>
      <c r="DE1702"/>
      <c r="DF1702"/>
      <c r="DG1702"/>
      <c r="DH1702"/>
      <c r="DI1702"/>
      <c r="DJ1702"/>
      <c r="DK1702"/>
      <c r="DL1702"/>
      <c r="DM1702"/>
      <c r="DN1702"/>
      <c r="DO1702"/>
      <c r="DP1702"/>
      <c r="DQ1702"/>
      <c r="DR1702"/>
      <c r="DS1702"/>
      <c r="DT1702"/>
      <c r="DU1702"/>
      <c r="DV1702"/>
      <c r="DW1702"/>
      <c r="DX1702"/>
      <c r="DY1702"/>
      <c r="DZ1702"/>
      <c r="EA1702"/>
      <c r="EB1702"/>
    </row>
    <row r="1703" spans="1:132" x14ac:dyDescent="0.25">
      <c r="A1703" s="337"/>
      <c r="B1703" s="336"/>
      <c r="C1703" s="377"/>
      <c r="D1703" s="433"/>
      <c r="E1703" s="430"/>
      <c r="F1703" s="440"/>
      <c r="G1703" s="359"/>
      <c r="H1703" s="52"/>
      <c r="I1703" s="360"/>
      <c r="J1703" s="55"/>
      <c r="K1703" s="361"/>
      <c r="L1703" s="469"/>
      <c r="M1703" s="351"/>
      <c r="N1703" s="351"/>
      <c r="O1703" s="351"/>
      <c r="P1703" s="351"/>
      <c r="Q1703" s="351"/>
      <c r="R1703"/>
      <c r="S1703"/>
      <c r="T1703"/>
      <c r="U1703"/>
      <c r="V1703"/>
      <c r="W1703"/>
      <c r="X1703"/>
      <c r="Y1703"/>
      <c r="Z1703"/>
      <c r="AA1703" s="465"/>
      <c r="AB1703"/>
      <c r="AC1703"/>
      <c r="AD1703" s="465"/>
      <c r="AE1703"/>
      <c r="AF1703"/>
      <c r="AG1703" s="465"/>
      <c r="AH1703"/>
      <c r="AI1703"/>
      <c r="AJ1703" s="465"/>
      <c r="AK1703"/>
      <c r="AL1703"/>
      <c r="AM1703" s="465"/>
      <c r="AN1703"/>
      <c r="AO1703"/>
      <c r="AP1703" s="465"/>
      <c r="AQ1703"/>
      <c r="AR1703"/>
      <c r="AS1703" s="465"/>
      <c r="AT1703" s="495"/>
      <c r="AU1703"/>
      <c r="AV1703" s="465"/>
      <c r="AW1703" s="495"/>
      <c r="AX1703" s="495"/>
      <c r="AY1703" s="465"/>
      <c r="AZ1703" s="458">
        <f t="shared" si="556"/>
        <v>0</v>
      </c>
      <c r="BA1703" s="85">
        <f t="shared" si="595"/>
        <v>0</v>
      </c>
      <c r="BB1703"/>
      <c r="BC1703" s="465"/>
      <c r="BD1703" s="253">
        <v>0</v>
      </c>
      <c r="BE1703" s="66">
        <f t="shared" si="581"/>
        <v>0</v>
      </c>
      <c r="BF1703" s="85">
        <f t="shared" si="582"/>
        <v>0</v>
      </c>
      <c r="BG1703"/>
      <c r="BH1703"/>
      <c r="BI1703"/>
      <c r="BJ1703"/>
      <c r="BK1703"/>
      <c r="BL1703"/>
      <c r="BM1703"/>
      <c r="BN1703"/>
      <c r="BO1703"/>
      <c r="BP1703"/>
      <c r="BQ1703"/>
      <c r="BR1703"/>
      <c r="BS1703"/>
      <c r="BT1703"/>
      <c r="BU1703"/>
      <c r="BV1703"/>
      <c r="BW1703"/>
      <c r="BX1703"/>
      <c r="BY1703"/>
      <c r="BZ1703"/>
      <c r="CA1703"/>
      <c r="CB1703"/>
      <c r="CC1703"/>
      <c r="CD1703"/>
      <c r="CE1703"/>
      <c r="CF1703"/>
      <c r="CG1703"/>
      <c r="CH1703"/>
      <c r="CI1703"/>
      <c r="CJ1703"/>
      <c r="CK1703"/>
      <c r="CL1703"/>
      <c r="CM1703"/>
      <c r="CN1703"/>
      <c r="CO1703"/>
      <c r="CP1703"/>
      <c r="CQ1703"/>
      <c r="CR1703"/>
      <c r="CS1703"/>
      <c r="CT1703"/>
      <c r="CU1703"/>
      <c r="CV1703"/>
      <c r="CW1703"/>
      <c r="CX1703"/>
      <c r="CY1703"/>
      <c r="CZ1703"/>
      <c r="DA1703"/>
      <c r="DB1703"/>
      <c r="DC1703"/>
      <c r="DD1703"/>
      <c r="DE1703"/>
      <c r="DF1703"/>
      <c r="DG1703"/>
      <c r="DH1703"/>
      <c r="DI1703"/>
      <c r="DJ1703"/>
      <c r="DK1703"/>
      <c r="DL1703"/>
      <c r="DM1703"/>
      <c r="DN1703"/>
      <c r="DO1703"/>
      <c r="DP1703"/>
      <c r="DQ1703"/>
      <c r="DR1703"/>
      <c r="DS1703"/>
      <c r="DT1703"/>
      <c r="DU1703"/>
      <c r="DV1703"/>
      <c r="DW1703"/>
      <c r="DX1703"/>
      <c r="DY1703"/>
      <c r="DZ1703"/>
      <c r="EA1703"/>
      <c r="EB1703"/>
    </row>
    <row r="1704" spans="1:132" x14ac:dyDescent="0.25">
      <c r="A1704" s="326"/>
      <c r="B1704" s="330"/>
      <c r="C1704" s="377"/>
      <c r="D1704" s="433"/>
      <c r="E1704" s="434"/>
      <c r="F1704" s="441"/>
      <c r="G1704" s="359"/>
      <c r="H1704" s="52"/>
      <c r="I1704" s="360"/>
      <c r="J1704" s="55"/>
      <c r="K1704" s="361"/>
      <c r="L1704" s="469"/>
      <c r="M1704" s="351"/>
      <c r="N1704" s="351"/>
      <c r="O1704" s="351"/>
      <c r="P1704" s="351"/>
      <c r="Q1704" s="351"/>
      <c r="R1704"/>
      <c r="S1704"/>
      <c r="T1704"/>
      <c r="U1704"/>
      <c r="V1704"/>
      <c r="W1704"/>
      <c r="X1704"/>
      <c r="Y1704"/>
      <c r="Z1704"/>
      <c r="AA1704" s="465"/>
      <c r="AB1704"/>
      <c r="AC1704"/>
      <c r="AD1704" s="465"/>
      <c r="AE1704"/>
      <c r="AF1704"/>
      <c r="AG1704" s="465"/>
      <c r="AH1704"/>
      <c r="AI1704"/>
      <c r="AJ1704" s="465"/>
      <c r="AK1704"/>
      <c r="AL1704"/>
      <c r="AM1704" s="465"/>
      <c r="AN1704"/>
      <c r="AO1704"/>
      <c r="AP1704" s="465"/>
      <c r="AQ1704"/>
      <c r="AR1704"/>
      <c r="AS1704" s="465"/>
      <c r="AT1704" s="495"/>
      <c r="AU1704"/>
      <c r="AV1704" s="465"/>
      <c r="AW1704" s="495"/>
      <c r="AX1704" s="495"/>
      <c r="AY1704" s="465"/>
      <c r="AZ1704" s="458">
        <f t="shared" ref="AZ1704:AZ1767" si="596">Y1704+AB1704+AE1704+AH1704+AK1704+AN1704+AQ1704+AT1704+AW1704+V1704+S1704+P1704+M1704</f>
        <v>0</v>
      </c>
      <c r="BA1704" s="85">
        <f t="shared" si="595"/>
        <v>0</v>
      </c>
      <c r="BB1704"/>
      <c r="BC1704" s="465"/>
      <c r="BD1704" s="253">
        <v>0</v>
      </c>
      <c r="BE1704" s="66">
        <f t="shared" si="581"/>
        <v>0</v>
      </c>
      <c r="BF1704" s="85">
        <f t="shared" si="582"/>
        <v>0</v>
      </c>
      <c r="BG1704"/>
      <c r="BH1704"/>
      <c r="BI1704"/>
      <c r="BJ1704"/>
      <c r="BK1704"/>
      <c r="BL1704"/>
      <c r="BM1704"/>
      <c r="BN1704"/>
      <c r="BO1704"/>
      <c r="BP1704"/>
      <c r="BQ1704"/>
      <c r="BR1704"/>
      <c r="BS1704"/>
      <c r="BT1704"/>
      <c r="BU1704"/>
      <c r="BV1704"/>
      <c r="BW1704"/>
      <c r="BX1704"/>
      <c r="BY1704"/>
      <c r="BZ1704"/>
      <c r="CA1704"/>
      <c r="CB1704"/>
      <c r="CC1704"/>
      <c r="CD1704"/>
      <c r="CE1704"/>
      <c r="CF1704"/>
      <c r="CG1704"/>
      <c r="CH1704"/>
      <c r="CI1704"/>
      <c r="CJ1704"/>
      <c r="CK1704"/>
      <c r="CL1704"/>
      <c r="CM1704"/>
      <c r="CN1704"/>
      <c r="CO1704"/>
      <c r="CP1704"/>
      <c r="CQ1704"/>
      <c r="CR1704"/>
      <c r="CS1704"/>
      <c r="CT1704"/>
      <c r="CU1704"/>
      <c r="CV1704"/>
      <c r="CW1704"/>
      <c r="CX1704"/>
      <c r="CY1704"/>
      <c r="CZ1704"/>
      <c r="DA1704"/>
      <c r="DB1704"/>
      <c r="DC1704"/>
      <c r="DD1704"/>
      <c r="DE1704"/>
      <c r="DF1704"/>
      <c r="DG1704"/>
      <c r="DH1704"/>
      <c r="DI1704"/>
      <c r="DJ1704"/>
      <c r="DK1704"/>
      <c r="DL1704"/>
      <c r="DM1704"/>
      <c r="DN1704"/>
      <c r="DO1704"/>
      <c r="DP1704"/>
      <c r="DQ1704"/>
      <c r="DR1704"/>
      <c r="DS1704"/>
      <c r="DT1704"/>
      <c r="DU1704"/>
      <c r="DV1704"/>
      <c r="DW1704"/>
      <c r="DX1704"/>
      <c r="DY1704"/>
      <c r="DZ1704"/>
      <c r="EA1704"/>
      <c r="EB1704"/>
    </row>
    <row r="1705" spans="1:132" x14ac:dyDescent="0.25">
      <c r="A1705" s="320" t="str">
        <f>A1669</f>
        <v>V.1.</v>
      </c>
      <c r="B1705" s="338" t="s">
        <v>1368</v>
      </c>
      <c r="C1705" s="442"/>
      <c r="D1705" s="443"/>
      <c r="E1705" s="429"/>
      <c r="F1705" s="444">
        <f>F1685+F1701</f>
        <v>0</v>
      </c>
      <c r="G1705" s="427"/>
      <c r="H1705" s="426">
        <f>H1685+H1701</f>
        <v>221340</v>
      </c>
      <c r="I1705" s="427"/>
      <c r="J1705" s="426">
        <f>J1685+J1701</f>
        <v>0</v>
      </c>
      <c r="K1705" s="427"/>
      <c r="L1705" s="489">
        <f>L1685+L1701</f>
        <v>221340</v>
      </c>
      <c r="M1705" s="351"/>
      <c r="N1705" s="351"/>
      <c r="O1705" s="351"/>
      <c r="P1705" s="351"/>
      <c r="Q1705" s="351"/>
      <c r="R1705"/>
      <c r="S1705"/>
      <c r="T1705"/>
      <c r="U1705"/>
      <c r="V1705"/>
      <c r="W1705"/>
      <c r="X1705"/>
      <c r="Y1705"/>
      <c r="Z1705"/>
      <c r="AA1705" s="465"/>
      <c r="AB1705"/>
      <c r="AC1705"/>
      <c r="AD1705" s="465"/>
      <c r="AE1705"/>
      <c r="AF1705"/>
      <c r="AG1705" s="465"/>
      <c r="AH1705"/>
      <c r="AI1705"/>
      <c r="AJ1705" s="465"/>
      <c r="AK1705"/>
      <c r="AL1705"/>
      <c r="AM1705" s="465"/>
      <c r="AN1705"/>
      <c r="AO1705"/>
      <c r="AP1705" s="465"/>
      <c r="AQ1705"/>
      <c r="AR1705"/>
      <c r="AS1705" s="465"/>
      <c r="AT1705" s="495"/>
      <c r="AU1705"/>
      <c r="AV1705" s="489">
        <f>AV1685+AV1701</f>
        <v>221340</v>
      </c>
      <c r="AW1705" s="509"/>
      <c r="AX1705" s="509"/>
      <c r="AY1705" s="522"/>
      <c r="AZ1705" s="458">
        <f t="shared" si="596"/>
        <v>0</v>
      </c>
      <c r="BA1705" s="489">
        <f>BA1685+BA1701</f>
        <v>221340</v>
      </c>
      <c r="BB1705"/>
      <c r="BC1705" s="465"/>
      <c r="BD1705" s="253">
        <v>0</v>
      </c>
      <c r="BE1705" s="66">
        <f t="shared" si="581"/>
        <v>0</v>
      </c>
      <c r="BF1705" s="489">
        <f>BF1685+BF1701</f>
        <v>221340</v>
      </c>
      <c r="BG1705"/>
      <c r="BH1705"/>
      <c r="BI1705"/>
      <c r="BJ1705"/>
      <c r="BK1705"/>
      <c r="BL1705"/>
      <c r="BM1705"/>
      <c r="BN1705"/>
      <c r="BO1705"/>
      <c r="BP1705"/>
      <c r="BQ1705"/>
      <c r="BR1705"/>
      <c r="BS1705"/>
      <c r="BT1705"/>
      <c r="BU1705"/>
      <c r="BV1705"/>
      <c r="BW1705"/>
      <c r="BX1705"/>
      <c r="BY1705"/>
      <c r="BZ1705"/>
      <c r="CA1705"/>
      <c r="CB1705"/>
      <c r="CC1705"/>
      <c r="CD1705"/>
      <c r="CE1705"/>
      <c r="CF1705"/>
      <c r="CG1705"/>
      <c r="CH1705"/>
      <c r="CI1705"/>
      <c r="CJ1705"/>
      <c r="CK1705"/>
      <c r="CL1705"/>
      <c r="CM1705"/>
      <c r="CN1705"/>
      <c r="CO1705"/>
      <c r="CP1705"/>
      <c r="CQ1705"/>
      <c r="CR1705"/>
      <c r="CS1705"/>
      <c r="CT1705"/>
      <c r="CU1705"/>
      <c r="CV1705"/>
      <c r="CW1705"/>
      <c r="CX1705"/>
      <c r="CY1705"/>
      <c r="CZ1705"/>
      <c r="DA1705"/>
      <c r="DB1705"/>
      <c r="DC1705"/>
      <c r="DD1705"/>
      <c r="DE1705"/>
      <c r="DF1705"/>
      <c r="DG1705"/>
      <c r="DH1705"/>
      <c r="DI1705"/>
      <c r="DJ1705"/>
      <c r="DK1705"/>
      <c r="DL1705"/>
      <c r="DM1705"/>
      <c r="DN1705"/>
      <c r="DO1705"/>
      <c r="DP1705"/>
      <c r="DQ1705"/>
      <c r="DR1705"/>
      <c r="DS1705"/>
      <c r="DT1705"/>
      <c r="DU1705"/>
      <c r="DV1705"/>
      <c r="DW1705"/>
      <c r="DX1705"/>
      <c r="DY1705"/>
      <c r="DZ1705"/>
      <c r="EA1705"/>
      <c r="EB1705"/>
    </row>
    <row r="1706" spans="1:132" x14ac:dyDescent="0.25">
      <c r="A1706" s="322"/>
      <c r="B1706" s="323"/>
      <c r="C1706" s="421"/>
      <c r="D1706" s="445"/>
      <c r="E1706" s="430"/>
      <c r="F1706" s="440"/>
      <c r="G1706" s="359"/>
      <c r="H1706" s="52"/>
      <c r="I1706" s="360"/>
      <c r="J1706" s="55"/>
      <c r="K1706" s="361"/>
      <c r="L1706" s="469"/>
      <c r="M1706" s="351"/>
      <c r="N1706" s="351"/>
      <c r="O1706" s="351"/>
      <c r="P1706" s="351"/>
      <c r="Q1706" s="351"/>
      <c r="R1706"/>
      <c r="S1706"/>
      <c r="T1706"/>
      <c r="U1706"/>
      <c r="V1706"/>
      <c r="W1706"/>
      <c r="X1706"/>
      <c r="Y1706"/>
      <c r="Z1706"/>
      <c r="AA1706" s="465"/>
      <c r="AB1706"/>
      <c r="AC1706"/>
      <c r="AD1706" s="465"/>
      <c r="AE1706"/>
      <c r="AF1706"/>
      <c r="AG1706" s="465"/>
      <c r="AH1706"/>
      <c r="AI1706"/>
      <c r="AJ1706" s="465"/>
      <c r="AK1706"/>
      <c r="AL1706"/>
      <c r="AM1706" s="465"/>
      <c r="AN1706"/>
      <c r="AO1706"/>
      <c r="AP1706" s="465"/>
      <c r="AQ1706"/>
      <c r="AR1706"/>
      <c r="AS1706" s="465"/>
      <c r="AT1706" s="495"/>
      <c r="AU1706"/>
      <c r="AV1706" s="465"/>
      <c r="AW1706" s="495"/>
      <c r="AX1706" s="495"/>
      <c r="AY1706" s="465"/>
      <c r="AZ1706" s="458">
        <f t="shared" si="596"/>
        <v>0</v>
      </c>
      <c r="BA1706" s="86">
        <f t="shared" si="580"/>
        <v>0</v>
      </c>
      <c r="BB1706"/>
      <c r="BC1706" s="465"/>
      <c r="BD1706" s="253">
        <v>0</v>
      </c>
      <c r="BE1706" s="66">
        <f t="shared" si="581"/>
        <v>0</v>
      </c>
      <c r="BF1706" s="85">
        <f t="shared" si="582"/>
        <v>0</v>
      </c>
      <c r="BG1706"/>
      <c r="BH1706"/>
      <c r="BI1706"/>
      <c r="BJ1706"/>
      <c r="BK1706"/>
      <c r="BL1706"/>
      <c r="BM1706"/>
      <c r="BN1706"/>
      <c r="BO1706"/>
      <c r="BP1706"/>
      <c r="BQ1706"/>
      <c r="BR1706"/>
      <c r="BS1706"/>
      <c r="BT1706"/>
      <c r="BU1706"/>
      <c r="BV1706"/>
      <c r="BW1706"/>
      <c r="BX1706"/>
      <c r="BY1706"/>
      <c r="BZ1706"/>
      <c r="CA1706"/>
      <c r="CB1706"/>
      <c r="CC1706"/>
      <c r="CD1706"/>
      <c r="CE1706"/>
      <c r="CF1706"/>
      <c r="CG1706"/>
      <c r="CH1706"/>
      <c r="CI1706"/>
      <c r="CJ1706"/>
      <c r="CK1706"/>
      <c r="CL1706"/>
      <c r="CM1706"/>
      <c r="CN1706"/>
      <c r="CO1706"/>
      <c r="CP1706"/>
      <c r="CQ1706"/>
      <c r="CR1706"/>
      <c r="CS1706"/>
      <c r="CT1706"/>
      <c r="CU1706"/>
      <c r="CV1706"/>
      <c r="CW1706"/>
      <c r="CX1706"/>
      <c r="CY1706"/>
      <c r="CZ1706"/>
      <c r="DA1706"/>
      <c r="DB1706"/>
      <c r="DC1706"/>
      <c r="DD1706"/>
      <c r="DE1706"/>
      <c r="DF1706"/>
      <c r="DG1706"/>
      <c r="DH1706"/>
      <c r="DI1706"/>
      <c r="DJ1706"/>
      <c r="DK1706"/>
      <c r="DL1706"/>
      <c r="DM1706"/>
      <c r="DN1706"/>
      <c r="DO1706"/>
      <c r="DP1706"/>
      <c r="DQ1706"/>
      <c r="DR1706"/>
      <c r="DS1706"/>
      <c r="DT1706"/>
      <c r="DU1706"/>
      <c r="DV1706"/>
      <c r="DW1706"/>
      <c r="DX1706"/>
      <c r="DY1706"/>
      <c r="DZ1706"/>
      <c r="EA1706"/>
      <c r="EB1706"/>
    </row>
    <row r="1707" spans="1:132" x14ac:dyDescent="0.25">
      <c r="A1707" s="322"/>
      <c r="B1707" s="323"/>
      <c r="C1707" s="421"/>
      <c r="D1707" s="445"/>
      <c r="E1707" s="430"/>
      <c r="F1707" s="440"/>
      <c r="G1707" s="359"/>
      <c r="H1707" s="52"/>
      <c r="I1707" s="360"/>
      <c r="J1707" s="55"/>
      <c r="K1707" s="361"/>
      <c r="L1707" s="469"/>
      <c r="M1707" s="351"/>
      <c r="N1707" s="351"/>
      <c r="O1707" s="351"/>
      <c r="P1707" s="351"/>
      <c r="Q1707" s="351"/>
      <c r="R1707"/>
      <c r="S1707"/>
      <c r="T1707"/>
      <c r="U1707"/>
      <c r="V1707"/>
      <c r="W1707"/>
      <c r="X1707"/>
      <c r="Y1707"/>
      <c r="Z1707"/>
      <c r="AA1707" s="465"/>
      <c r="AB1707"/>
      <c r="AC1707"/>
      <c r="AD1707" s="465"/>
      <c r="AE1707"/>
      <c r="AF1707"/>
      <c r="AG1707" s="465"/>
      <c r="AH1707"/>
      <c r="AI1707"/>
      <c r="AJ1707" s="465"/>
      <c r="AK1707"/>
      <c r="AL1707"/>
      <c r="AM1707" s="465"/>
      <c r="AN1707"/>
      <c r="AO1707"/>
      <c r="AP1707" s="465"/>
      <c r="AQ1707"/>
      <c r="AR1707"/>
      <c r="AS1707" s="465"/>
      <c r="AT1707" s="495"/>
      <c r="AU1707"/>
      <c r="AV1707" s="465"/>
      <c r="AW1707" s="495"/>
      <c r="AX1707" s="495"/>
      <c r="AY1707" s="465"/>
      <c r="AZ1707" s="458">
        <f t="shared" si="596"/>
        <v>0</v>
      </c>
      <c r="BA1707" s="86">
        <f t="shared" si="580"/>
        <v>0</v>
      </c>
      <c r="BB1707"/>
      <c r="BC1707" s="465"/>
      <c r="BD1707" s="253">
        <v>0</v>
      </c>
      <c r="BE1707" s="66">
        <f t="shared" si="581"/>
        <v>0</v>
      </c>
      <c r="BF1707" s="85">
        <f t="shared" si="582"/>
        <v>0</v>
      </c>
      <c r="BG1707"/>
      <c r="BH1707"/>
      <c r="BI1707"/>
      <c r="BJ1707"/>
      <c r="BK1707"/>
      <c r="BL1707"/>
      <c r="BM1707"/>
      <c r="BN1707"/>
      <c r="BO1707"/>
      <c r="BP1707"/>
      <c r="BQ1707"/>
      <c r="BR1707"/>
      <c r="BS1707"/>
      <c r="BT1707"/>
      <c r="BU1707"/>
      <c r="BV1707"/>
      <c r="BW1707"/>
      <c r="BX1707"/>
      <c r="BY1707"/>
      <c r="BZ1707"/>
      <c r="CA1707"/>
      <c r="CB1707"/>
      <c r="CC1707"/>
      <c r="CD1707"/>
      <c r="CE1707"/>
      <c r="CF1707"/>
      <c r="CG1707"/>
      <c r="CH1707"/>
      <c r="CI1707"/>
      <c r="CJ1707"/>
      <c r="CK1707"/>
      <c r="CL1707"/>
      <c r="CM1707"/>
      <c r="CN1707"/>
      <c r="CO1707"/>
      <c r="CP1707"/>
      <c r="CQ1707"/>
      <c r="CR1707"/>
      <c r="CS1707"/>
      <c r="CT1707"/>
      <c r="CU1707"/>
      <c r="CV1707"/>
      <c r="CW1707"/>
      <c r="CX1707"/>
      <c r="CY1707"/>
      <c r="CZ1707"/>
      <c r="DA1707"/>
      <c r="DB1707"/>
      <c r="DC1707"/>
      <c r="DD1707"/>
      <c r="DE1707"/>
      <c r="DF1707"/>
      <c r="DG1707"/>
      <c r="DH1707"/>
      <c r="DI1707"/>
      <c r="DJ1707"/>
      <c r="DK1707"/>
      <c r="DL1707"/>
      <c r="DM1707"/>
      <c r="DN1707"/>
      <c r="DO1707"/>
      <c r="DP1707"/>
      <c r="DQ1707"/>
      <c r="DR1707"/>
      <c r="DS1707"/>
      <c r="DT1707"/>
      <c r="DU1707"/>
      <c r="DV1707"/>
      <c r="DW1707"/>
      <c r="DX1707"/>
      <c r="DY1707"/>
      <c r="DZ1707"/>
      <c r="EA1707"/>
      <c r="EB1707"/>
    </row>
    <row r="1708" spans="1:132" x14ac:dyDescent="0.25">
      <c r="A1708" s="320" t="s">
        <v>1369</v>
      </c>
      <c r="B1708" s="338" t="s">
        <v>1370</v>
      </c>
      <c r="C1708" s="442"/>
      <c r="D1708" s="443"/>
      <c r="E1708" s="429"/>
      <c r="F1708" s="444"/>
      <c r="G1708" s="427"/>
      <c r="H1708" s="426"/>
      <c r="I1708" s="427"/>
      <c r="J1708" s="426"/>
      <c r="K1708" s="427"/>
      <c r="L1708" s="489"/>
      <c r="M1708" s="351"/>
      <c r="N1708" s="351"/>
      <c r="O1708" s="351"/>
      <c r="P1708" s="351"/>
      <c r="Q1708" s="351"/>
      <c r="R1708"/>
      <c r="S1708"/>
      <c r="T1708"/>
      <c r="U1708"/>
      <c r="V1708"/>
      <c r="W1708"/>
      <c r="X1708"/>
      <c r="Y1708"/>
      <c r="Z1708"/>
      <c r="AA1708" s="465"/>
      <c r="AB1708"/>
      <c r="AC1708"/>
      <c r="AD1708" s="465"/>
      <c r="AE1708"/>
      <c r="AF1708"/>
      <c r="AG1708" s="465"/>
      <c r="AH1708"/>
      <c r="AI1708"/>
      <c r="AJ1708" s="465"/>
      <c r="AK1708"/>
      <c r="AL1708"/>
      <c r="AM1708" s="465"/>
      <c r="AN1708"/>
      <c r="AO1708"/>
      <c r="AP1708" s="465"/>
      <c r="AQ1708"/>
      <c r="AR1708"/>
      <c r="AS1708" s="465"/>
      <c r="AT1708" s="495"/>
      <c r="AU1708"/>
      <c r="AV1708" s="465"/>
      <c r="AW1708" s="495"/>
      <c r="AX1708" s="495"/>
      <c r="AY1708" s="465"/>
      <c r="AZ1708" s="458">
        <f t="shared" si="596"/>
        <v>0</v>
      </c>
      <c r="BA1708" s="86">
        <f t="shared" si="580"/>
        <v>0</v>
      </c>
      <c r="BB1708"/>
      <c r="BC1708" s="465"/>
      <c r="BD1708" s="253">
        <v>0</v>
      </c>
      <c r="BE1708" s="66">
        <f t="shared" si="581"/>
        <v>0</v>
      </c>
      <c r="BF1708" s="85">
        <f t="shared" si="582"/>
        <v>0</v>
      </c>
      <c r="BG1708"/>
      <c r="BH1708"/>
      <c r="BI1708"/>
      <c r="BJ1708"/>
      <c r="BK1708"/>
      <c r="BL1708"/>
      <c r="BM1708"/>
      <c r="BN1708"/>
      <c r="BO1708"/>
      <c r="BP1708"/>
      <c r="BQ1708"/>
      <c r="BR1708"/>
      <c r="BS1708"/>
      <c r="BT1708"/>
      <c r="BU1708"/>
      <c r="BV1708"/>
      <c r="BW1708"/>
      <c r="BX1708"/>
      <c r="BY1708"/>
      <c r="BZ1708"/>
      <c r="CA1708"/>
      <c r="CB1708"/>
      <c r="CC1708"/>
      <c r="CD1708"/>
      <c r="CE1708"/>
      <c r="CF1708"/>
      <c r="CG1708"/>
      <c r="CH1708"/>
      <c r="CI1708"/>
      <c r="CJ1708"/>
      <c r="CK1708"/>
      <c r="CL1708"/>
      <c r="CM1708"/>
      <c r="CN1708"/>
      <c r="CO1708"/>
      <c r="CP1708"/>
      <c r="CQ1708"/>
      <c r="CR1708"/>
      <c r="CS1708"/>
      <c r="CT1708"/>
      <c r="CU1708"/>
      <c r="CV1708"/>
      <c r="CW1708"/>
      <c r="CX1708"/>
      <c r="CY1708"/>
      <c r="CZ1708"/>
      <c r="DA1708"/>
      <c r="DB1708"/>
      <c r="DC1708"/>
      <c r="DD1708"/>
      <c r="DE1708"/>
      <c r="DF1708"/>
      <c r="DG1708"/>
      <c r="DH1708"/>
      <c r="DI1708"/>
      <c r="DJ1708"/>
      <c r="DK1708"/>
      <c r="DL1708"/>
      <c r="DM1708"/>
      <c r="DN1708"/>
      <c r="DO1708"/>
      <c r="DP1708"/>
      <c r="DQ1708"/>
      <c r="DR1708"/>
      <c r="DS1708"/>
      <c r="DT1708"/>
      <c r="DU1708"/>
      <c r="DV1708"/>
      <c r="DW1708"/>
      <c r="DX1708"/>
      <c r="DY1708"/>
      <c r="DZ1708"/>
      <c r="EA1708"/>
      <c r="EB1708"/>
    </row>
    <row r="1709" spans="1:132" x14ac:dyDescent="0.25">
      <c r="A1709" s="322"/>
      <c r="B1709" s="323"/>
      <c r="C1709" s="421"/>
      <c r="D1709" s="445"/>
      <c r="E1709" s="430"/>
      <c r="F1709" s="440"/>
      <c r="G1709" s="359"/>
      <c r="H1709" s="52"/>
      <c r="I1709" s="360"/>
      <c r="J1709" s="55"/>
      <c r="K1709" s="361"/>
      <c r="L1709" s="469"/>
      <c r="M1709" s="351"/>
      <c r="N1709" s="351"/>
      <c r="O1709" s="351"/>
      <c r="P1709" s="351"/>
      <c r="Q1709" s="351"/>
      <c r="R1709"/>
      <c r="S1709"/>
      <c r="T1709"/>
      <c r="U1709"/>
      <c r="V1709"/>
      <c r="W1709"/>
      <c r="X1709"/>
      <c r="Y1709"/>
      <c r="Z1709"/>
      <c r="AA1709" s="465"/>
      <c r="AB1709"/>
      <c r="AC1709"/>
      <c r="AD1709" s="465"/>
      <c r="AE1709"/>
      <c r="AF1709"/>
      <c r="AG1709" s="465"/>
      <c r="AH1709"/>
      <c r="AI1709"/>
      <c r="AJ1709" s="465"/>
      <c r="AK1709"/>
      <c r="AL1709"/>
      <c r="AM1709" s="465"/>
      <c r="AN1709"/>
      <c r="AO1709"/>
      <c r="AP1709" s="465"/>
      <c r="AQ1709"/>
      <c r="AR1709"/>
      <c r="AS1709" s="465"/>
      <c r="AT1709" s="495"/>
      <c r="AU1709"/>
      <c r="AV1709" s="465"/>
      <c r="AW1709" s="495"/>
      <c r="AX1709" s="495"/>
      <c r="AY1709" s="465"/>
      <c r="AZ1709" s="458">
        <f t="shared" si="596"/>
        <v>0</v>
      </c>
      <c r="BA1709" s="86">
        <f t="shared" si="580"/>
        <v>0</v>
      </c>
      <c r="BB1709"/>
      <c r="BC1709" s="465"/>
      <c r="BD1709" s="253">
        <v>0</v>
      </c>
      <c r="BE1709" s="66">
        <f t="shared" si="581"/>
        <v>0</v>
      </c>
      <c r="BF1709" s="85">
        <f t="shared" si="582"/>
        <v>0</v>
      </c>
      <c r="BG1709"/>
      <c r="BH1709"/>
      <c r="BI1709"/>
      <c r="BJ1709"/>
      <c r="BK1709"/>
      <c r="BL1709"/>
      <c r="BM1709"/>
      <c r="BN1709"/>
      <c r="BO1709"/>
      <c r="BP1709"/>
      <c r="BQ1709"/>
      <c r="BR1709"/>
      <c r="BS1709"/>
      <c r="BT1709"/>
      <c r="BU1709"/>
      <c r="BV1709"/>
      <c r="BW1709"/>
      <c r="BX1709"/>
      <c r="BY1709"/>
      <c r="BZ1709"/>
      <c r="CA1709"/>
      <c r="CB1709"/>
      <c r="CC1709"/>
      <c r="CD1709"/>
      <c r="CE1709"/>
      <c r="CF1709"/>
      <c r="CG1709"/>
      <c r="CH1709"/>
      <c r="CI1709"/>
      <c r="CJ1709"/>
      <c r="CK1709"/>
      <c r="CL1709"/>
      <c r="CM1709"/>
      <c r="CN1709"/>
      <c r="CO1709"/>
      <c r="CP1709"/>
      <c r="CQ1709"/>
      <c r="CR1709"/>
      <c r="CS1709"/>
      <c r="CT1709"/>
      <c r="CU1709"/>
      <c r="CV1709"/>
      <c r="CW1709"/>
      <c r="CX1709"/>
      <c r="CY1709"/>
      <c r="CZ1709"/>
      <c r="DA1709"/>
      <c r="DB1709"/>
      <c r="DC1709"/>
      <c r="DD1709"/>
      <c r="DE1709"/>
      <c r="DF1709"/>
      <c r="DG1709"/>
      <c r="DH1709"/>
      <c r="DI1709"/>
      <c r="DJ1709"/>
      <c r="DK1709"/>
      <c r="DL1709"/>
      <c r="DM1709"/>
      <c r="DN1709"/>
      <c r="DO1709"/>
      <c r="DP1709"/>
      <c r="DQ1709"/>
      <c r="DR1709"/>
      <c r="DS1709"/>
      <c r="DT1709"/>
      <c r="DU1709"/>
      <c r="DV1709"/>
      <c r="DW1709"/>
      <c r="DX1709"/>
      <c r="DY1709"/>
      <c r="DZ1709"/>
      <c r="EA1709"/>
      <c r="EB1709"/>
    </row>
    <row r="1710" spans="1:132" x14ac:dyDescent="0.25">
      <c r="A1710" s="322" t="s">
        <v>1371</v>
      </c>
      <c r="B1710" s="323" t="s">
        <v>1372</v>
      </c>
      <c r="C1710" s="421"/>
      <c r="D1710" s="445"/>
      <c r="E1710" s="430"/>
      <c r="F1710" s="440"/>
      <c r="G1710" s="359"/>
      <c r="H1710" s="52"/>
      <c r="I1710" s="360"/>
      <c r="J1710" s="55"/>
      <c r="K1710" s="361"/>
      <c r="L1710" s="469"/>
      <c r="M1710" s="351"/>
      <c r="N1710" s="351"/>
      <c r="O1710" s="351"/>
      <c r="P1710" s="351"/>
      <c r="Q1710" s="351"/>
      <c r="R1710"/>
      <c r="S1710"/>
      <c r="T1710"/>
      <c r="U1710"/>
      <c r="V1710"/>
      <c r="W1710"/>
      <c r="X1710"/>
      <c r="Y1710"/>
      <c r="Z1710"/>
      <c r="AA1710" s="465"/>
      <c r="AB1710"/>
      <c r="AC1710"/>
      <c r="AD1710" s="465"/>
      <c r="AE1710"/>
      <c r="AF1710"/>
      <c r="AG1710" s="465"/>
      <c r="AH1710"/>
      <c r="AI1710"/>
      <c r="AJ1710" s="465"/>
      <c r="AK1710"/>
      <c r="AL1710"/>
      <c r="AM1710" s="465"/>
      <c r="AN1710"/>
      <c r="AO1710"/>
      <c r="AP1710" s="465"/>
      <c r="AQ1710"/>
      <c r="AR1710"/>
      <c r="AS1710" s="465"/>
      <c r="AT1710" s="495"/>
      <c r="AU1710"/>
      <c r="AV1710" s="465"/>
      <c r="AW1710" s="495"/>
      <c r="AX1710" s="495"/>
      <c r="AY1710" s="465"/>
      <c r="AZ1710" s="458">
        <f t="shared" si="596"/>
        <v>0</v>
      </c>
      <c r="BA1710" s="86">
        <f t="shared" si="580"/>
        <v>0</v>
      </c>
      <c r="BB1710"/>
      <c r="BC1710" s="465"/>
      <c r="BD1710" s="253">
        <v>0</v>
      </c>
      <c r="BE1710" s="66">
        <f t="shared" si="581"/>
        <v>0</v>
      </c>
      <c r="BF1710" s="85">
        <f t="shared" si="582"/>
        <v>0</v>
      </c>
      <c r="BG1710"/>
      <c r="BH1710"/>
      <c r="BI1710"/>
      <c r="BJ1710"/>
      <c r="BK1710"/>
      <c r="BL1710"/>
      <c r="BM1710"/>
      <c r="BN1710"/>
      <c r="BO1710"/>
      <c r="BP1710"/>
      <c r="BQ1710"/>
      <c r="BR1710"/>
      <c r="BS1710"/>
      <c r="BT1710"/>
      <c r="BU1710"/>
      <c r="BV1710"/>
      <c r="BW1710"/>
      <c r="BX1710"/>
      <c r="BY1710"/>
      <c r="BZ1710"/>
      <c r="CA1710"/>
      <c r="CB1710"/>
      <c r="CC1710"/>
      <c r="CD1710"/>
      <c r="CE1710"/>
      <c r="CF1710"/>
      <c r="CG1710"/>
      <c r="CH1710"/>
      <c r="CI1710"/>
      <c r="CJ1710"/>
      <c r="CK1710"/>
      <c r="CL1710"/>
      <c r="CM1710"/>
      <c r="CN1710"/>
      <c r="CO1710"/>
      <c r="CP1710"/>
      <c r="CQ1710"/>
      <c r="CR1710"/>
      <c r="CS1710"/>
      <c r="CT1710"/>
      <c r="CU1710"/>
      <c r="CV1710"/>
      <c r="CW1710"/>
      <c r="CX1710"/>
      <c r="CY1710"/>
      <c r="CZ1710"/>
      <c r="DA1710"/>
      <c r="DB1710"/>
      <c r="DC1710"/>
      <c r="DD1710"/>
      <c r="DE1710"/>
      <c r="DF1710"/>
      <c r="DG1710"/>
      <c r="DH1710"/>
      <c r="DI1710"/>
      <c r="DJ1710"/>
      <c r="DK1710"/>
      <c r="DL1710"/>
      <c r="DM1710"/>
      <c r="DN1710"/>
      <c r="DO1710"/>
      <c r="DP1710"/>
      <c r="DQ1710"/>
      <c r="DR1710"/>
      <c r="DS1710"/>
      <c r="DT1710"/>
      <c r="DU1710"/>
      <c r="DV1710"/>
      <c r="DW1710"/>
      <c r="DX1710"/>
      <c r="DY1710"/>
      <c r="DZ1710"/>
      <c r="EA1710"/>
      <c r="EB1710"/>
    </row>
    <row r="1711" spans="1:132" x14ac:dyDescent="0.25">
      <c r="A1711" s="322"/>
      <c r="B1711" s="323"/>
      <c r="C1711" s="436" t="s">
        <v>1427</v>
      </c>
      <c r="D1711" s="445"/>
      <c r="E1711" s="430">
        <v>25272</v>
      </c>
      <c r="F1711" s="440"/>
      <c r="G1711" s="359">
        <v>1</v>
      </c>
      <c r="H1711" s="52">
        <f t="shared" ref="H1711" si="597">G1711*E1711</f>
        <v>25272</v>
      </c>
      <c r="I1711" s="360"/>
      <c r="J1711" s="55">
        <f t="shared" ref="J1711" si="598">I1711*E1711</f>
        <v>0</v>
      </c>
      <c r="K1711" s="361">
        <f t="shared" ref="K1711" si="599">D1711+G1711-I1711</f>
        <v>1</v>
      </c>
      <c r="L1711" s="469">
        <f t="shared" ref="L1711" si="600">K1711*E1711</f>
        <v>25272</v>
      </c>
      <c r="M1711" s="351"/>
      <c r="N1711" s="351"/>
      <c r="O1711" s="351"/>
      <c r="P1711" s="351"/>
      <c r="Q1711" s="351"/>
      <c r="R1711"/>
      <c r="S1711"/>
      <c r="T1711"/>
      <c r="U1711"/>
      <c r="V1711"/>
      <c r="W1711"/>
      <c r="X1711"/>
      <c r="Y1711"/>
      <c r="Z1711"/>
      <c r="AA1711" s="465"/>
      <c r="AB1711"/>
      <c r="AC1711"/>
      <c r="AD1711" s="465"/>
      <c r="AE1711"/>
      <c r="AF1711"/>
      <c r="AG1711" s="465"/>
      <c r="AH1711"/>
      <c r="AI1711"/>
      <c r="AJ1711" s="465"/>
      <c r="AK1711"/>
      <c r="AL1711"/>
      <c r="AM1711" s="465"/>
      <c r="AN1711"/>
      <c r="AO1711"/>
      <c r="AP1711" s="465"/>
      <c r="AQ1711"/>
      <c r="AR1711"/>
      <c r="AS1711" s="465"/>
      <c r="AT1711" s="257">
        <v>1</v>
      </c>
      <c r="AU1711" s="222">
        <f t="shared" ref="AU1711" si="601">E1711</f>
        <v>25272</v>
      </c>
      <c r="AV1711" s="223">
        <f t="shared" ref="AV1711" si="602">AT1711*AU1711</f>
        <v>25272</v>
      </c>
      <c r="AW1711" s="257"/>
      <c r="AX1711" s="257"/>
      <c r="AY1711" s="223"/>
      <c r="AZ1711" s="458">
        <f t="shared" si="596"/>
        <v>1</v>
      </c>
      <c r="BA1711" s="86">
        <f t="shared" si="580"/>
        <v>25272</v>
      </c>
      <c r="BB1711"/>
      <c r="BC1711" s="465"/>
      <c r="BD1711" s="253">
        <v>1</v>
      </c>
      <c r="BE1711" s="66">
        <f t="shared" si="581"/>
        <v>25272</v>
      </c>
      <c r="BF1711" s="85">
        <f t="shared" si="582"/>
        <v>25272</v>
      </c>
      <c r="BG1711"/>
      <c r="BH1711"/>
      <c r="BI1711"/>
      <c r="BJ1711"/>
      <c r="BK1711"/>
      <c r="BL1711"/>
      <c r="BM1711"/>
      <c r="BN1711"/>
      <c r="BO1711"/>
      <c r="BP1711"/>
      <c r="BQ1711"/>
      <c r="BR1711"/>
      <c r="BS1711"/>
      <c r="BT1711"/>
      <c r="BU1711"/>
      <c r="BV1711"/>
      <c r="BW1711"/>
      <c r="BX1711"/>
      <c r="BY1711"/>
      <c r="BZ1711"/>
      <c r="CA1711"/>
      <c r="CB1711"/>
      <c r="CC1711"/>
      <c r="CD1711"/>
      <c r="CE1711"/>
      <c r="CF1711"/>
      <c r="CG1711"/>
      <c r="CH1711"/>
      <c r="CI1711"/>
      <c r="CJ1711"/>
      <c r="CK1711"/>
      <c r="CL1711"/>
      <c r="CM1711"/>
      <c r="CN1711"/>
      <c r="CO1711"/>
      <c r="CP1711"/>
      <c r="CQ1711"/>
      <c r="CR1711"/>
      <c r="CS1711"/>
      <c r="CT1711"/>
      <c r="CU1711"/>
      <c r="CV1711"/>
      <c r="CW1711"/>
      <c r="CX1711"/>
      <c r="CY1711"/>
      <c r="CZ1711"/>
      <c r="DA1711"/>
      <c r="DB1711"/>
      <c r="DC1711"/>
      <c r="DD1711"/>
      <c r="DE1711"/>
      <c r="DF1711"/>
      <c r="DG1711"/>
      <c r="DH1711"/>
      <c r="DI1711"/>
      <c r="DJ1711"/>
      <c r="DK1711"/>
      <c r="DL1711"/>
      <c r="DM1711"/>
      <c r="DN1711"/>
      <c r="DO1711"/>
      <c r="DP1711"/>
      <c r="DQ1711"/>
      <c r="DR1711"/>
      <c r="DS1711"/>
      <c r="DT1711"/>
      <c r="DU1711"/>
      <c r="DV1711"/>
      <c r="DW1711"/>
      <c r="DX1711"/>
      <c r="DY1711"/>
      <c r="DZ1711"/>
      <c r="EA1711"/>
      <c r="EB1711"/>
    </row>
    <row r="1712" spans="1:132" x14ac:dyDescent="0.25">
      <c r="A1712" s="322"/>
      <c r="B1712" s="323"/>
      <c r="C1712" s="421"/>
      <c r="D1712" s="445"/>
      <c r="E1712" s="430"/>
      <c r="F1712" s="440"/>
      <c r="G1712" s="359"/>
      <c r="H1712" s="52"/>
      <c r="I1712" s="360"/>
      <c r="J1712" s="55"/>
      <c r="K1712" s="361"/>
      <c r="L1712" s="469"/>
      <c r="M1712" s="351"/>
      <c r="N1712" s="351"/>
      <c r="O1712" s="351"/>
      <c r="P1712" s="351"/>
      <c r="Q1712" s="351"/>
      <c r="R1712"/>
      <c r="S1712"/>
      <c r="T1712"/>
      <c r="U1712"/>
      <c r="V1712"/>
      <c r="W1712"/>
      <c r="X1712"/>
      <c r="Y1712"/>
      <c r="Z1712"/>
      <c r="AA1712" s="465"/>
      <c r="AB1712"/>
      <c r="AC1712"/>
      <c r="AD1712" s="465"/>
      <c r="AE1712"/>
      <c r="AF1712"/>
      <c r="AG1712" s="465"/>
      <c r="AH1712"/>
      <c r="AI1712"/>
      <c r="AJ1712" s="465"/>
      <c r="AK1712"/>
      <c r="AL1712"/>
      <c r="AM1712" s="465"/>
      <c r="AN1712"/>
      <c r="AO1712"/>
      <c r="AP1712" s="465"/>
      <c r="AQ1712"/>
      <c r="AR1712"/>
      <c r="AS1712" s="465"/>
      <c r="AT1712" s="495"/>
      <c r="AU1712"/>
      <c r="AV1712" s="465"/>
      <c r="AW1712" s="495"/>
      <c r="AX1712" s="495"/>
      <c r="AY1712" s="465"/>
      <c r="AZ1712" s="458">
        <f t="shared" si="596"/>
        <v>0</v>
      </c>
      <c r="BA1712" s="86">
        <f t="shared" si="580"/>
        <v>0</v>
      </c>
      <c r="BB1712"/>
      <c r="BC1712" s="465"/>
      <c r="BD1712" s="253">
        <v>0</v>
      </c>
      <c r="BE1712" s="66">
        <f t="shared" si="581"/>
        <v>0</v>
      </c>
      <c r="BF1712" s="85">
        <f t="shared" si="582"/>
        <v>0</v>
      </c>
      <c r="BG1712"/>
      <c r="BH1712"/>
      <c r="BI1712"/>
      <c r="BJ1712"/>
      <c r="BK1712"/>
      <c r="BL1712"/>
      <c r="BM1712"/>
      <c r="BN1712"/>
      <c r="BO1712"/>
      <c r="BP1712"/>
      <c r="BQ1712"/>
      <c r="BR1712"/>
      <c r="BS1712"/>
      <c r="BT1712"/>
      <c r="BU1712"/>
      <c r="BV1712"/>
      <c r="BW1712"/>
      <c r="BX1712"/>
      <c r="BY1712"/>
      <c r="BZ1712"/>
      <c r="CA1712"/>
      <c r="CB1712"/>
      <c r="CC1712"/>
      <c r="CD1712"/>
      <c r="CE1712"/>
      <c r="CF1712"/>
      <c r="CG1712"/>
      <c r="CH1712"/>
      <c r="CI1712"/>
      <c r="CJ1712"/>
      <c r="CK1712"/>
      <c r="CL1712"/>
      <c r="CM1712"/>
      <c r="CN1712"/>
      <c r="CO1712"/>
      <c r="CP1712"/>
      <c r="CQ1712"/>
      <c r="CR1712"/>
      <c r="CS1712"/>
      <c r="CT1712"/>
      <c r="CU1712"/>
      <c r="CV1712"/>
      <c r="CW1712"/>
      <c r="CX1712"/>
      <c r="CY1712"/>
      <c r="CZ1712"/>
      <c r="DA1712"/>
      <c r="DB1712"/>
      <c r="DC1712"/>
      <c r="DD1712"/>
      <c r="DE1712"/>
      <c r="DF1712"/>
      <c r="DG1712"/>
      <c r="DH1712"/>
      <c r="DI1712"/>
      <c r="DJ1712"/>
      <c r="DK1712"/>
      <c r="DL1712"/>
      <c r="DM1712"/>
      <c r="DN1712"/>
      <c r="DO1712"/>
      <c r="DP1712"/>
      <c r="DQ1712"/>
      <c r="DR1712"/>
      <c r="DS1712"/>
      <c r="DT1712"/>
      <c r="DU1712"/>
      <c r="DV1712"/>
      <c r="DW1712"/>
      <c r="DX1712"/>
      <c r="DY1712"/>
      <c r="DZ1712"/>
      <c r="EA1712"/>
      <c r="EB1712"/>
    </row>
    <row r="1713" spans="1:132" ht="25.5" x14ac:dyDescent="0.25">
      <c r="A1713" s="322" t="s">
        <v>1373</v>
      </c>
      <c r="B1713" s="323" t="s">
        <v>1374</v>
      </c>
      <c r="C1713" s="421"/>
      <c r="D1713" s="445"/>
      <c r="E1713" s="430"/>
      <c r="F1713" s="440"/>
      <c r="G1713" s="359"/>
      <c r="H1713" s="52"/>
      <c r="I1713" s="360"/>
      <c r="J1713" s="55"/>
      <c r="K1713" s="361"/>
      <c r="L1713" s="469"/>
      <c r="M1713" s="351"/>
      <c r="N1713" s="351"/>
      <c r="O1713" s="351"/>
      <c r="P1713" s="351"/>
      <c r="Q1713" s="351"/>
      <c r="R1713"/>
      <c r="S1713"/>
      <c r="T1713"/>
      <c r="U1713"/>
      <c r="V1713"/>
      <c r="W1713"/>
      <c r="X1713"/>
      <c r="Y1713"/>
      <c r="Z1713"/>
      <c r="AA1713" s="465"/>
      <c r="AB1713"/>
      <c r="AC1713"/>
      <c r="AD1713" s="465"/>
      <c r="AE1713"/>
      <c r="AF1713"/>
      <c r="AG1713" s="465"/>
      <c r="AH1713"/>
      <c r="AI1713"/>
      <c r="AJ1713" s="465"/>
      <c r="AK1713"/>
      <c r="AL1713"/>
      <c r="AM1713" s="465"/>
      <c r="AN1713"/>
      <c r="AO1713"/>
      <c r="AP1713" s="465"/>
      <c r="AQ1713"/>
      <c r="AR1713"/>
      <c r="AS1713" s="465"/>
      <c r="AT1713" s="495"/>
      <c r="AU1713"/>
      <c r="AV1713" s="465"/>
      <c r="AW1713" s="495"/>
      <c r="AX1713" s="495"/>
      <c r="AY1713" s="465"/>
      <c r="AZ1713" s="458">
        <f t="shared" si="596"/>
        <v>0</v>
      </c>
      <c r="BA1713" s="86">
        <f t="shared" si="580"/>
        <v>0</v>
      </c>
      <c r="BB1713"/>
      <c r="BC1713" s="465"/>
      <c r="BD1713" s="253">
        <v>0</v>
      </c>
      <c r="BE1713" s="66">
        <f t="shared" si="581"/>
        <v>0</v>
      </c>
      <c r="BF1713" s="85">
        <f t="shared" si="582"/>
        <v>0</v>
      </c>
      <c r="BG1713"/>
      <c r="BH1713"/>
      <c r="BI1713"/>
      <c r="BJ1713"/>
      <c r="BK1713"/>
      <c r="BL1713"/>
      <c r="BM1713"/>
      <c r="BN1713"/>
      <c r="BO1713"/>
      <c r="BP1713"/>
      <c r="BQ1713"/>
      <c r="BR1713"/>
      <c r="BS1713"/>
      <c r="BT1713"/>
      <c r="BU1713"/>
      <c r="BV1713"/>
      <c r="BW1713"/>
      <c r="BX1713"/>
      <c r="BY1713"/>
      <c r="BZ1713"/>
      <c r="CA1713"/>
      <c r="CB1713"/>
      <c r="CC1713"/>
      <c r="CD1713"/>
      <c r="CE1713"/>
      <c r="CF1713"/>
      <c r="CG1713"/>
      <c r="CH1713"/>
      <c r="CI1713"/>
      <c r="CJ1713"/>
      <c r="CK1713"/>
      <c r="CL1713"/>
      <c r="CM1713"/>
      <c r="CN1713"/>
      <c r="CO1713"/>
      <c r="CP1713"/>
      <c r="CQ1713"/>
      <c r="CR1713"/>
      <c r="CS1713"/>
      <c r="CT1713"/>
      <c r="CU1713"/>
      <c r="CV1713"/>
      <c r="CW1713"/>
      <c r="CX1713"/>
      <c r="CY1713"/>
      <c r="CZ1713"/>
      <c r="DA1713"/>
      <c r="DB1713"/>
      <c r="DC1713"/>
      <c r="DD1713"/>
      <c r="DE1713"/>
      <c r="DF1713"/>
      <c r="DG1713"/>
      <c r="DH1713"/>
      <c r="DI1713"/>
      <c r="DJ1713"/>
      <c r="DK1713"/>
      <c r="DL1713"/>
      <c r="DM1713"/>
      <c r="DN1713"/>
      <c r="DO1713"/>
      <c r="DP1713"/>
      <c r="DQ1713"/>
      <c r="DR1713"/>
      <c r="DS1713"/>
      <c r="DT1713"/>
      <c r="DU1713"/>
      <c r="DV1713"/>
      <c r="DW1713"/>
      <c r="DX1713"/>
      <c r="DY1713"/>
      <c r="DZ1713"/>
      <c r="EA1713"/>
      <c r="EB1713"/>
    </row>
    <row r="1714" spans="1:132" x14ac:dyDescent="0.25">
      <c r="A1714" s="322"/>
      <c r="B1714" s="323"/>
      <c r="C1714" s="436" t="s">
        <v>1428</v>
      </c>
      <c r="D1714" s="445"/>
      <c r="E1714" s="430">
        <v>13.72</v>
      </c>
      <c r="F1714" s="440"/>
      <c r="G1714" s="359">
        <v>11300</v>
      </c>
      <c r="H1714" s="52">
        <f t="shared" ref="H1714" si="603">G1714*E1714</f>
        <v>155036</v>
      </c>
      <c r="I1714" s="360"/>
      <c r="J1714" s="55">
        <f t="shared" ref="J1714" si="604">I1714*E1714</f>
        <v>0</v>
      </c>
      <c r="K1714" s="361">
        <f t="shared" ref="K1714" si="605">D1714+G1714-I1714</f>
        <v>11300</v>
      </c>
      <c r="L1714" s="469">
        <f t="shared" ref="L1714" si="606">K1714*E1714</f>
        <v>155036</v>
      </c>
      <c r="M1714" s="351"/>
      <c r="N1714" s="351"/>
      <c r="O1714" s="351"/>
      <c r="P1714" s="351"/>
      <c r="Q1714" s="351"/>
      <c r="R1714"/>
      <c r="S1714"/>
      <c r="T1714"/>
      <c r="U1714"/>
      <c r="V1714"/>
      <c r="W1714"/>
      <c r="X1714"/>
      <c r="Y1714"/>
      <c r="Z1714"/>
      <c r="AA1714" s="465"/>
      <c r="AB1714"/>
      <c r="AC1714"/>
      <c r="AD1714" s="465"/>
      <c r="AE1714"/>
      <c r="AF1714"/>
      <c r="AG1714" s="465"/>
      <c r="AH1714"/>
      <c r="AI1714"/>
      <c r="AJ1714" s="465"/>
      <c r="AK1714"/>
      <c r="AL1714"/>
      <c r="AM1714" s="465"/>
      <c r="AN1714"/>
      <c r="AO1714"/>
      <c r="AP1714" s="465"/>
      <c r="AQ1714"/>
      <c r="AR1714"/>
      <c r="AS1714" s="465"/>
      <c r="AT1714" s="257">
        <v>11109.51</v>
      </c>
      <c r="AU1714" s="222">
        <f t="shared" ref="AU1714" si="607">E1714</f>
        <v>13.72</v>
      </c>
      <c r="AV1714" s="223">
        <f t="shared" ref="AV1714" si="608">AT1714*AU1714</f>
        <v>152422.47720000002</v>
      </c>
      <c r="AW1714" s="257"/>
      <c r="AX1714" s="257"/>
      <c r="AY1714" s="223"/>
      <c r="AZ1714" s="458">
        <f t="shared" si="596"/>
        <v>11109.51</v>
      </c>
      <c r="BA1714" s="86">
        <f t="shared" si="580"/>
        <v>152422.47720000002</v>
      </c>
      <c r="BB1714"/>
      <c r="BC1714" s="465"/>
      <c r="BD1714" s="253">
        <v>11109.51</v>
      </c>
      <c r="BE1714" s="66">
        <f t="shared" si="581"/>
        <v>13.72</v>
      </c>
      <c r="BF1714" s="85">
        <f t="shared" si="582"/>
        <v>152422.47720000002</v>
      </c>
      <c r="BG1714"/>
      <c r="BH1714"/>
      <c r="BI1714"/>
      <c r="BJ1714"/>
      <c r="BK1714"/>
      <c r="BL1714"/>
      <c r="BM1714"/>
      <c r="BN1714"/>
      <c r="BO1714"/>
      <c r="BP1714"/>
      <c r="BQ1714"/>
      <c r="BR1714"/>
      <c r="BS1714"/>
      <c r="BT1714"/>
      <c r="BU1714"/>
      <c r="BV1714"/>
      <c r="BW1714"/>
      <c r="BX1714"/>
      <c r="BY1714"/>
      <c r="BZ1714"/>
      <c r="CA1714"/>
      <c r="CB1714"/>
      <c r="CC1714"/>
      <c r="CD1714"/>
      <c r="CE1714"/>
      <c r="CF1714"/>
      <c r="CG1714"/>
      <c r="CH1714"/>
      <c r="CI1714"/>
      <c r="CJ1714"/>
      <c r="CK1714"/>
      <c r="CL1714"/>
      <c r="CM1714"/>
      <c r="CN1714"/>
      <c r="CO1714"/>
      <c r="CP1714"/>
      <c r="CQ1714"/>
      <c r="CR1714"/>
      <c r="CS1714"/>
      <c r="CT1714"/>
      <c r="CU1714"/>
      <c r="CV1714"/>
      <c r="CW1714"/>
      <c r="CX1714"/>
      <c r="CY1714"/>
      <c r="CZ1714"/>
      <c r="DA1714"/>
      <c r="DB1714"/>
      <c r="DC1714"/>
      <c r="DD1714"/>
      <c r="DE1714"/>
      <c r="DF1714"/>
      <c r="DG1714"/>
      <c r="DH1714"/>
      <c r="DI1714"/>
      <c r="DJ1714"/>
      <c r="DK1714"/>
      <c r="DL1714"/>
      <c r="DM1714"/>
      <c r="DN1714"/>
      <c r="DO1714"/>
      <c r="DP1714"/>
      <c r="DQ1714"/>
      <c r="DR1714"/>
      <c r="DS1714"/>
      <c r="DT1714"/>
      <c r="DU1714"/>
      <c r="DV1714"/>
      <c r="DW1714"/>
      <c r="DX1714"/>
      <c r="DY1714"/>
      <c r="DZ1714"/>
      <c r="EA1714"/>
      <c r="EB1714"/>
    </row>
    <row r="1715" spans="1:132" x14ac:dyDescent="0.25">
      <c r="A1715" s="322"/>
      <c r="B1715" s="323"/>
      <c r="C1715" s="421"/>
      <c r="D1715" s="445"/>
      <c r="E1715" s="430"/>
      <c r="F1715" s="440"/>
      <c r="G1715" s="359"/>
      <c r="H1715" s="52"/>
      <c r="I1715" s="360"/>
      <c r="J1715" s="55"/>
      <c r="K1715" s="361"/>
      <c r="L1715" s="469"/>
      <c r="M1715" s="351"/>
      <c r="N1715" s="351"/>
      <c r="O1715" s="351"/>
      <c r="P1715" s="351"/>
      <c r="Q1715" s="351"/>
      <c r="R1715"/>
      <c r="S1715"/>
      <c r="T1715"/>
      <c r="U1715"/>
      <c r="V1715"/>
      <c r="W1715"/>
      <c r="X1715"/>
      <c r="Y1715"/>
      <c r="Z1715"/>
      <c r="AA1715" s="465"/>
      <c r="AB1715"/>
      <c r="AC1715"/>
      <c r="AD1715" s="465"/>
      <c r="AE1715"/>
      <c r="AF1715"/>
      <c r="AG1715" s="465"/>
      <c r="AH1715"/>
      <c r="AI1715"/>
      <c r="AJ1715" s="465"/>
      <c r="AK1715"/>
      <c r="AL1715"/>
      <c r="AM1715" s="465"/>
      <c r="AN1715"/>
      <c r="AO1715"/>
      <c r="AP1715" s="465"/>
      <c r="AQ1715"/>
      <c r="AR1715"/>
      <c r="AS1715" s="465"/>
      <c r="AT1715" s="495"/>
      <c r="AU1715"/>
      <c r="AV1715" s="465"/>
      <c r="AW1715" s="495"/>
      <c r="AX1715" s="495"/>
      <c r="AY1715" s="465"/>
      <c r="AZ1715" s="458">
        <f t="shared" si="596"/>
        <v>0</v>
      </c>
      <c r="BA1715" s="86">
        <f t="shared" si="580"/>
        <v>0</v>
      </c>
      <c r="BB1715"/>
      <c r="BC1715" s="465"/>
      <c r="BD1715" s="253">
        <v>0</v>
      </c>
      <c r="BE1715" s="66">
        <f t="shared" si="581"/>
        <v>0</v>
      </c>
      <c r="BF1715" s="85">
        <f t="shared" si="582"/>
        <v>0</v>
      </c>
      <c r="BG1715"/>
      <c r="BH1715"/>
      <c r="BI1715"/>
      <c r="BJ1715"/>
      <c r="BK1715"/>
      <c r="BL1715"/>
      <c r="BM1715"/>
      <c r="BN1715"/>
      <c r="BO1715"/>
      <c r="BP1715"/>
      <c r="BQ1715"/>
      <c r="BR1715"/>
      <c r="BS1715"/>
      <c r="BT1715"/>
      <c r="BU1715"/>
      <c r="BV1715"/>
      <c r="BW1715"/>
      <c r="BX1715"/>
      <c r="BY1715"/>
      <c r="BZ1715"/>
      <c r="CA1715"/>
      <c r="CB1715"/>
      <c r="CC1715"/>
      <c r="CD1715"/>
      <c r="CE1715"/>
      <c r="CF1715"/>
      <c r="CG1715"/>
      <c r="CH1715"/>
      <c r="CI1715"/>
      <c r="CJ1715"/>
      <c r="CK1715"/>
      <c r="CL1715"/>
      <c r="CM1715"/>
      <c r="CN1715"/>
      <c r="CO1715"/>
      <c r="CP1715"/>
      <c r="CQ1715"/>
      <c r="CR1715"/>
      <c r="CS1715"/>
      <c r="CT1715"/>
      <c r="CU1715"/>
      <c r="CV1715"/>
      <c r="CW1715"/>
      <c r="CX1715"/>
      <c r="CY1715"/>
      <c r="CZ1715"/>
      <c r="DA1715"/>
      <c r="DB1715"/>
      <c r="DC1715"/>
      <c r="DD1715"/>
      <c r="DE1715"/>
      <c r="DF1715"/>
      <c r="DG1715"/>
      <c r="DH1715"/>
      <c r="DI1715"/>
      <c r="DJ1715"/>
      <c r="DK1715"/>
      <c r="DL1715"/>
      <c r="DM1715"/>
      <c r="DN1715"/>
      <c r="DO1715"/>
      <c r="DP1715"/>
      <c r="DQ1715"/>
      <c r="DR1715"/>
      <c r="DS1715"/>
      <c r="DT1715"/>
      <c r="DU1715"/>
      <c r="DV1715"/>
      <c r="DW1715"/>
      <c r="DX1715"/>
      <c r="DY1715"/>
      <c r="DZ1715"/>
      <c r="EA1715"/>
      <c r="EB1715"/>
    </row>
    <row r="1716" spans="1:132" x14ac:dyDescent="0.25">
      <c r="A1716" s="322" t="s">
        <v>1375</v>
      </c>
      <c r="B1716" s="323" t="s">
        <v>1376</v>
      </c>
      <c r="C1716" s="421"/>
      <c r="D1716" s="445"/>
      <c r="E1716" s="430"/>
      <c r="F1716" s="440"/>
      <c r="G1716" s="359"/>
      <c r="H1716" s="52"/>
      <c r="I1716" s="360"/>
      <c r="J1716" s="55"/>
      <c r="K1716" s="361"/>
      <c r="L1716" s="469"/>
      <c r="M1716" s="351"/>
      <c r="N1716" s="351"/>
      <c r="O1716" s="351"/>
      <c r="P1716" s="351"/>
      <c r="Q1716" s="351"/>
      <c r="R1716"/>
      <c r="S1716"/>
      <c r="T1716"/>
      <c r="U1716"/>
      <c r="V1716"/>
      <c r="W1716"/>
      <c r="X1716"/>
      <c r="Y1716"/>
      <c r="Z1716"/>
      <c r="AA1716" s="465"/>
      <c r="AB1716"/>
      <c r="AC1716"/>
      <c r="AD1716" s="465"/>
      <c r="AE1716"/>
      <c r="AF1716"/>
      <c r="AG1716" s="465"/>
      <c r="AH1716"/>
      <c r="AI1716"/>
      <c r="AJ1716" s="465"/>
      <c r="AK1716"/>
      <c r="AL1716"/>
      <c r="AM1716" s="465"/>
      <c r="AN1716"/>
      <c r="AO1716"/>
      <c r="AP1716" s="465"/>
      <c r="AQ1716"/>
      <c r="AR1716"/>
      <c r="AS1716" s="465"/>
      <c r="AT1716" s="495"/>
      <c r="AU1716"/>
      <c r="AV1716" s="465"/>
      <c r="AW1716" s="495"/>
      <c r="AX1716" s="495"/>
      <c r="AY1716" s="465"/>
      <c r="AZ1716" s="458">
        <f t="shared" si="596"/>
        <v>0</v>
      </c>
      <c r="BA1716" s="86">
        <f t="shared" si="580"/>
        <v>0</v>
      </c>
      <c r="BB1716"/>
      <c r="BC1716" s="465"/>
      <c r="BD1716" s="253">
        <v>0</v>
      </c>
      <c r="BE1716" s="66">
        <f t="shared" si="581"/>
        <v>0</v>
      </c>
      <c r="BF1716" s="85">
        <f t="shared" si="582"/>
        <v>0</v>
      </c>
      <c r="BG1716"/>
      <c r="BH1716"/>
      <c r="BI1716"/>
      <c r="BJ1716"/>
      <c r="BK1716"/>
      <c r="BL1716"/>
      <c r="BM1716"/>
      <c r="BN1716"/>
      <c r="BO1716"/>
      <c r="BP1716"/>
      <c r="BQ1716"/>
      <c r="BR1716"/>
      <c r="BS1716"/>
      <c r="BT1716"/>
      <c r="BU1716"/>
      <c r="BV1716"/>
      <c r="BW1716"/>
      <c r="BX1716"/>
      <c r="BY1716"/>
      <c r="BZ1716"/>
      <c r="CA1716"/>
      <c r="CB1716"/>
      <c r="CC1716"/>
      <c r="CD1716"/>
      <c r="CE1716"/>
      <c r="CF1716"/>
      <c r="CG1716"/>
      <c r="CH1716"/>
      <c r="CI1716"/>
      <c r="CJ1716"/>
      <c r="CK1716"/>
      <c r="CL1716"/>
      <c r="CM1716"/>
      <c r="CN1716"/>
      <c r="CO1716"/>
      <c r="CP1716"/>
      <c r="CQ1716"/>
      <c r="CR1716"/>
      <c r="CS1716"/>
      <c r="CT1716"/>
      <c r="CU1716"/>
      <c r="CV1716"/>
      <c r="CW1716"/>
      <c r="CX1716"/>
      <c r="CY1716"/>
      <c r="CZ1716"/>
      <c r="DA1716"/>
      <c r="DB1716"/>
      <c r="DC1716"/>
      <c r="DD1716"/>
      <c r="DE1716"/>
      <c r="DF1716"/>
      <c r="DG1716"/>
      <c r="DH1716"/>
      <c r="DI1716"/>
      <c r="DJ1716"/>
      <c r="DK1716"/>
      <c r="DL1716"/>
      <c r="DM1716"/>
      <c r="DN1716"/>
      <c r="DO1716"/>
      <c r="DP1716"/>
      <c r="DQ1716"/>
      <c r="DR1716"/>
      <c r="DS1716"/>
      <c r="DT1716"/>
      <c r="DU1716"/>
      <c r="DV1716"/>
      <c r="DW1716"/>
      <c r="DX1716"/>
      <c r="DY1716"/>
      <c r="DZ1716"/>
      <c r="EA1716"/>
      <c r="EB1716"/>
    </row>
    <row r="1717" spans="1:132" x14ac:dyDescent="0.25">
      <c r="A1717" s="322"/>
      <c r="B1717" s="339" t="s">
        <v>1377</v>
      </c>
      <c r="C1717" s="436" t="s">
        <v>1427</v>
      </c>
      <c r="D1717" s="445"/>
      <c r="E1717" s="430">
        <v>19000</v>
      </c>
      <c r="F1717" s="440"/>
      <c r="G1717" s="359">
        <v>1</v>
      </c>
      <c r="H1717" s="52">
        <f t="shared" ref="H1717" si="609">G1717*E1717</f>
        <v>19000</v>
      </c>
      <c r="I1717" s="360"/>
      <c r="J1717" s="55">
        <f t="shared" ref="J1717" si="610">I1717*E1717</f>
        <v>0</v>
      </c>
      <c r="K1717" s="361">
        <f t="shared" ref="K1717" si="611">D1717+G1717-I1717</f>
        <v>1</v>
      </c>
      <c r="L1717" s="469">
        <f t="shared" ref="L1717" si="612">K1717*E1717</f>
        <v>19000</v>
      </c>
      <c r="M1717" s="351"/>
      <c r="N1717" s="351"/>
      <c r="O1717" s="351"/>
      <c r="P1717" s="351"/>
      <c r="Q1717" s="351"/>
      <c r="R1717"/>
      <c r="S1717"/>
      <c r="T1717"/>
      <c r="U1717"/>
      <c r="V1717"/>
      <c r="W1717"/>
      <c r="X1717"/>
      <c r="Y1717"/>
      <c r="Z1717"/>
      <c r="AA1717" s="465"/>
      <c r="AB1717"/>
      <c r="AC1717"/>
      <c r="AD1717" s="465"/>
      <c r="AE1717"/>
      <c r="AF1717"/>
      <c r="AG1717" s="465"/>
      <c r="AH1717"/>
      <c r="AI1717"/>
      <c r="AJ1717" s="465"/>
      <c r="AK1717"/>
      <c r="AL1717"/>
      <c r="AM1717" s="465"/>
      <c r="AN1717"/>
      <c r="AO1717"/>
      <c r="AP1717" s="465"/>
      <c r="AQ1717"/>
      <c r="AR1717"/>
      <c r="AS1717" s="465"/>
      <c r="AT1717" s="257">
        <v>1</v>
      </c>
      <c r="AU1717" s="222">
        <f t="shared" ref="AU1717" si="613">E1717</f>
        <v>19000</v>
      </c>
      <c r="AV1717" s="223">
        <f t="shared" ref="AV1717" si="614">AT1717*AU1717</f>
        <v>19000</v>
      </c>
      <c r="AW1717" s="257"/>
      <c r="AX1717" s="257"/>
      <c r="AY1717" s="223"/>
      <c r="AZ1717" s="458">
        <f t="shared" si="596"/>
        <v>1</v>
      </c>
      <c r="BA1717" s="86">
        <f t="shared" si="580"/>
        <v>19000</v>
      </c>
      <c r="BB1717"/>
      <c r="BC1717" s="465"/>
      <c r="BD1717" s="253">
        <v>1</v>
      </c>
      <c r="BE1717" s="66">
        <f t="shared" si="581"/>
        <v>19000</v>
      </c>
      <c r="BF1717" s="85">
        <f t="shared" si="582"/>
        <v>19000</v>
      </c>
      <c r="BG1717"/>
      <c r="BH1717"/>
      <c r="BI1717"/>
      <c r="BJ1717"/>
      <c r="BK1717"/>
      <c r="BL1717"/>
      <c r="BM1717"/>
      <c r="BN1717"/>
      <c r="BO1717"/>
      <c r="BP1717"/>
      <c r="BQ1717"/>
      <c r="BR1717"/>
      <c r="BS1717"/>
      <c r="BT1717"/>
      <c r="BU1717"/>
      <c r="BV1717"/>
      <c r="BW1717"/>
      <c r="BX1717"/>
      <c r="BY1717"/>
      <c r="BZ1717"/>
      <c r="CA1717"/>
      <c r="CB1717"/>
      <c r="CC1717"/>
      <c r="CD1717"/>
      <c r="CE1717"/>
      <c r="CF1717"/>
      <c r="CG1717"/>
      <c r="CH1717"/>
      <c r="CI1717"/>
      <c r="CJ1717"/>
      <c r="CK1717"/>
      <c r="CL1717"/>
      <c r="CM1717"/>
      <c r="CN1717"/>
      <c r="CO1717"/>
      <c r="CP1717"/>
      <c r="CQ1717"/>
      <c r="CR1717"/>
      <c r="CS1717"/>
      <c r="CT1717"/>
      <c r="CU1717"/>
      <c r="CV1717"/>
      <c r="CW1717"/>
      <c r="CX1717"/>
      <c r="CY1717"/>
      <c r="CZ1717"/>
      <c r="DA1717"/>
      <c r="DB1717"/>
      <c r="DC1717"/>
      <c r="DD1717"/>
      <c r="DE1717"/>
      <c r="DF1717"/>
      <c r="DG1717"/>
      <c r="DH1717"/>
      <c r="DI1717"/>
      <c r="DJ1717"/>
      <c r="DK1717"/>
      <c r="DL1717"/>
      <c r="DM1717"/>
      <c r="DN1717"/>
      <c r="DO1717"/>
      <c r="DP1717"/>
      <c r="DQ1717"/>
      <c r="DR1717"/>
      <c r="DS1717"/>
      <c r="DT1717"/>
      <c r="DU1717"/>
      <c r="DV1717"/>
      <c r="DW1717"/>
      <c r="DX1717"/>
      <c r="DY1717"/>
      <c r="DZ1717"/>
      <c r="EA1717"/>
      <c r="EB1717"/>
    </row>
    <row r="1718" spans="1:132" x14ac:dyDescent="0.25">
      <c r="A1718" s="322"/>
      <c r="B1718" s="323"/>
      <c r="C1718" s="421"/>
      <c r="D1718" s="445"/>
      <c r="E1718" s="430"/>
      <c r="F1718" s="440"/>
      <c r="G1718" s="359"/>
      <c r="H1718" s="52"/>
      <c r="I1718" s="360"/>
      <c r="J1718" s="55"/>
      <c r="K1718" s="361"/>
      <c r="L1718" s="469"/>
      <c r="M1718" s="351"/>
      <c r="N1718" s="351"/>
      <c r="O1718" s="351"/>
      <c r="P1718" s="351"/>
      <c r="Q1718" s="351"/>
      <c r="R1718"/>
      <c r="S1718"/>
      <c r="T1718"/>
      <c r="U1718"/>
      <c r="V1718"/>
      <c r="W1718"/>
      <c r="X1718"/>
      <c r="Y1718"/>
      <c r="Z1718"/>
      <c r="AA1718" s="465"/>
      <c r="AB1718"/>
      <c r="AC1718"/>
      <c r="AD1718" s="465"/>
      <c r="AE1718"/>
      <c r="AF1718"/>
      <c r="AG1718" s="465"/>
      <c r="AH1718"/>
      <c r="AI1718"/>
      <c r="AJ1718" s="465"/>
      <c r="AK1718"/>
      <c r="AL1718"/>
      <c r="AM1718" s="465"/>
      <c r="AN1718"/>
      <c r="AO1718"/>
      <c r="AP1718" s="465"/>
      <c r="AQ1718"/>
      <c r="AR1718"/>
      <c r="AS1718" s="465"/>
      <c r="AT1718" s="495"/>
      <c r="AU1718"/>
      <c r="AV1718" s="465"/>
      <c r="AW1718" s="495"/>
      <c r="AX1718" s="495"/>
      <c r="AY1718" s="465"/>
      <c r="AZ1718" s="458">
        <f t="shared" si="596"/>
        <v>0</v>
      </c>
      <c r="BA1718" s="86">
        <f t="shared" si="580"/>
        <v>0</v>
      </c>
      <c r="BB1718"/>
      <c r="BC1718" s="465"/>
      <c r="BD1718" s="253">
        <v>0</v>
      </c>
      <c r="BE1718" s="66">
        <f t="shared" si="581"/>
        <v>0</v>
      </c>
      <c r="BF1718" s="85">
        <f t="shared" si="582"/>
        <v>0</v>
      </c>
      <c r="BG1718"/>
      <c r="BH1718"/>
      <c r="BI1718"/>
      <c r="BJ1718"/>
      <c r="BK1718"/>
      <c r="BL1718"/>
      <c r="BM1718"/>
      <c r="BN1718"/>
      <c r="BO1718"/>
      <c r="BP1718"/>
      <c r="BQ1718"/>
      <c r="BR1718"/>
      <c r="BS1718"/>
      <c r="BT1718"/>
      <c r="BU1718"/>
      <c r="BV1718"/>
      <c r="BW1718"/>
      <c r="BX1718"/>
      <c r="BY1718"/>
      <c r="BZ1718"/>
      <c r="CA1718"/>
      <c r="CB1718"/>
      <c r="CC1718"/>
      <c r="CD1718"/>
      <c r="CE1718"/>
      <c r="CF1718"/>
      <c r="CG1718"/>
      <c r="CH1718"/>
      <c r="CI1718"/>
      <c r="CJ1718"/>
      <c r="CK1718"/>
      <c r="CL1718"/>
      <c r="CM1718"/>
      <c r="CN1718"/>
      <c r="CO1718"/>
      <c r="CP1718"/>
      <c r="CQ1718"/>
      <c r="CR1718"/>
      <c r="CS1718"/>
      <c r="CT1718"/>
      <c r="CU1718"/>
      <c r="CV1718"/>
      <c r="CW1718"/>
      <c r="CX1718"/>
      <c r="CY1718"/>
      <c r="CZ1718"/>
      <c r="DA1718"/>
      <c r="DB1718"/>
      <c r="DC1718"/>
      <c r="DD1718"/>
      <c r="DE1718"/>
      <c r="DF1718"/>
      <c r="DG1718"/>
      <c r="DH1718"/>
      <c r="DI1718"/>
      <c r="DJ1718"/>
      <c r="DK1718"/>
      <c r="DL1718"/>
      <c r="DM1718"/>
      <c r="DN1718"/>
      <c r="DO1718"/>
      <c r="DP1718"/>
      <c r="DQ1718"/>
      <c r="DR1718"/>
      <c r="DS1718"/>
      <c r="DT1718"/>
      <c r="DU1718"/>
      <c r="DV1718"/>
      <c r="DW1718"/>
      <c r="DX1718"/>
      <c r="DY1718"/>
      <c r="DZ1718"/>
      <c r="EA1718"/>
      <c r="EB1718"/>
    </row>
    <row r="1719" spans="1:132" ht="25.5" x14ac:dyDescent="0.25">
      <c r="A1719" s="322" t="s">
        <v>1378</v>
      </c>
      <c r="B1719" s="323" t="s">
        <v>1379</v>
      </c>
      <c r="C1719" s="421"/>
      <c r="D1719" s="445"/>
      <c r="E1719" s="430"/>
      <c r="F1719" s="440"/>
      <c r="G1719" s="359"/>
      <c r="H1719" s="52"/>
      <c r="I1719" s="360"/>
      <c r="J1719" s="55"/>
      <c r="K1719" s="361"/>
      <c r="L1719" s="469"/>
      <c r="M1719" s="351"/>
      <c r="N1719" s="351"/>
      <c r="O1719" s="351"/>
      <c r="P1719" s="351"/>
      <c r="Q1719" s="351"/>
      <c r="R1719"/>
      <c r="S1719"/>
      <c r="T1719"/>
      <c r="U1719"/>
      <c r="V1719"/>
      <c r="W1719"/>
      <c r="X1719"/>
      <c r="Y1719"/>
      <c r="Z1719"/>
      <c r="AA1719" s="465"/>
      <c r="AB1719"/>
      <c r="AC1719"/>
      <c r="AD1719" s="465"/>
      <c r="AE1719"/>
      <c r="AF1719"/>
      <c r="AG1719" s="465"/>
      <c r="AH1719"/>
      <c r="AI1719"/>
      <c r="AJ1719" s="465"/>
      <c r="AK1719"/>
      <c r="AL1719"/>
      <c r="AM1719" s="465"/>
      <c r="AN1719"/>
      <c r="AO1719"/>
      <c r="AP1719" s="465"/>
      <c r="AQ1719"/>
      <c r="AR1719"/>
      <c r="AS1719" s="465"/>
      <c r="AT1719" s="495"/>
      <c r="AU1719"/>
      <c r="AV1719" s="465"/>
      <c r="AW1719" s="495"/>
      <c r="AX1719" s="495"/>
      <c r="AY1719" s="465"/>
      <c r="AZ1719" s="458">
        <f t="shared" si="596"/>
        <v>0</v>
      </c>
      <c r="BA1719" s="86">
        <f t="shared" si="580"/>
        <v>0</v>
      </c>
      <c r="BB1719"/>
      <c r="BC1719" s="465"/>
      <c r="BD1719" s="253">
        <v>0</v>
      </c>
      <c r="BE1719" s="66">
        <f t="shared" si="581"/>
        <v>0</v>
      </c>
      <c r="BF1719" s="85">
        <f t="shared" si="582"/>
        <v>0</v>
      </c>
      <c r="BG1719"/>
      <c r="BH1719"/>
      <c r="BI1719"/>
      <c r="BJ1719"/>
      <c r="BK1719"/>
      <c r="BL1719"/>
      <c r="BM1719"/>
      <c r="BN1719"/>
      <c r="BO1719"/>
      <c r="BP1719"/>
      <c r="BQ1719"/>
      <c r="BR1719"/>
      <c r="BS1719"/>
      <c r="BT1719"/>
      <c r="BU1719"/>
      <c r="BV1719"/>
      <c r="BW1719"/>
      <c r="BX1719"/>
      <c r="BY1719"/>
      <c r="BZ1719"/>
      <c r="CA1719"/>
      <c r="CB1719"/>
      <c r="CC1719"/>
      <c r="CD1719"/>
      <c r="CE1719"/>
      <c r="CF1719"/>
      <c r="CG1719"/>
      <c r="CH1719"/>
      <c r="CI1719"/>
      <c r="CJ1719"/>
      <c r="CK1719"/>
      <c r="CL1719"/>
      <c r="CM1719"/>
      <c r="CN1719"/>
      <c r="CO1719"/>
      <c r="CP1719"/>
      <c r="CQ1719"/>
      <c r="CR1719"/>
      <c r="CS1719"/>
      <c r="CT1719"/>
      <c r="CU1719"/>
      <c r="CV1719"/>
      <c r="CW1719"/>
      <c r="CX1719"/>
      <c r="CY1719"/>
      <c r="CZ1719"/>
      <c r="DA1719"/>
      <c r="DB1719"/>
      <c r="DC1719"/>
      <c r="DD1719"/>
      <c r="DE1719"/>
      <c r="DF1719"/>
      <c r="DG1719"/>
      <c r="DH1719"/>
      <c r="DI1719"/>
      <c r="DJ1719"/>
      <c r="DK1719"/>
      <c r="DL1719"/>
      <c r="DM1719"/>
      <c r="DN1719"/>
      <c r="DO1719"/>
      <c r="DP1719"/>
      <c r="DQ1719"/>
      <c r="DR1719"/>
      <c r="DS1719"/>
      <c r="DT1719"/>
      <c r="DU1719"/>
      <c r="DV1719"/>
      <c r="DW1719"/>
      <c r="DX1719"/>
      <c r="DY1719"/>
      <c r="DZ1719"/>
      <c r="EA1719"/>
      <c r="EB1719"/>
    </row>
    <row r="1720" spans="1:132" x14ac:dyDescent="0.25">
      <c r="A1720" s="322"/>
      <c r="B1720" s="339"/>
      <c r="C1720" s="436" t="s">
        <v>1427</v>
      </c>
      <c r="D1720" s="445"/>
      <c r="E1720" s="430">
        <v>9945</v>
      </c>
      <c r="F1720" s="440"/>
      <c r="G1720" s="359">
        <v>1</v>
      </c>
      <c r="H1720" s="52">
        <f t="shared" ref="H1720" si="615">G1720*E1720</f>
        <v>9945</v>
      </c>
      <c r="I1720" s="360"/>
      <c r="J1720" s="55">
        <f t="shared" ref="J1720" si="616">I1720*E1720</f>
        <v>0</v>
      </c>
      <c r="K1720" s="361">
        <f t="shared" ref="K1720" si="617">D1720+G1720-I1720</f>
        <v>1</v>
      </c>
      <c r="L1720" s="469">
        <f t="shared" ref="L1720" si="618">K1720*E1720</f>
        <v>9945</v>
      </c>
      <c r="M1720" s="351"/>
      <c r="N1720" s="351"/>
      <c r="O1720" s="351"/>
      <c r="P1720" s="351"/>
      <c r="Q1720" s="351"/>
      <c r="R1720"/>
      <c r="S1720"/>
      <c r="T1720"/>
      <c r="U1720"/>
      <c r="V1720"/>
      <c r="W1720"/>
      <c r="X1720"/>
      <c r="Y1720"/>
      <c r="Z1720"/>
      <c r="AA1720" s="465"/>
      <c r="AB1720"/>
      <c r="AC1720"/>
      <c r="AD1720" s="465"/>
      <c r="AE1720"/>
      <c r="AF1720"/>
      <c r="AG1720" s="465"/>
      <c r="AH1720"/>
      <c r="AI1720"/>
      <c r="AJ1720" s="465"/>
      <c r="AK1720"/>
      <c r="AL1720"/>
      <c r="AM1720" s="465"/>
      <c r="AN1720"/>
      <c r="AO1720"/>
      <c r="AP1720" s="465"/>
      <c r="AQ1720"/>
      <c r="AR1720"/>
      <c r="AS1720" s="465"/>
      <c r="AT1720" s="257">
        <v>1</v>
      </c>
      <c r="AU1720" s="222">
        <f t="shared" ref="AU1720" si="619">E1720</f>
        <v>9945</v>
      </c>
      <c r="AV1720" s="223">
        <f t="shared" ref="AV1720" si="620">AT1720*AU1720</f>
        <v>9945</v>
      </c>
      <c r="AW1720" s="257"/>
      <c r="AX1720" s="257"/>
      <c r="AY1720" s="223"/>
      <c r="AZ1720" s="458">
        <f t="shared" si="596"/>
        <v>1</v>
      </c>
      <c r="BA1720" s="86">
        <f t="shared" si="580"/>
        <v>9945</v>
      </c>
      <c r="BB1720"/>
      <c r="BC1720" s="465"/>
      <c r="BD1720" s="253">
        <v>1</v>
      </c>
      <c r="BE1720" s="66">
        <f t="shared" si="581"/>
        <v>9945</v>
      </c>
      <c r="BF1720" s="85">
        <f t="shared" si="582"/>
        <v>9945</v>
      </c>
      <c r="BG1720"/>
      <c r="BH1720"/>
      <c r="BI1720"/>
      <c r="BJ1720"/>
      <c r="BK1720"/>
      <c r="BL1720"/>
      <c r="BM1720"/>
      <c r="BN1720"/>
      <c r="BO1720"/>
      <c r="BP1720"/>
      <c r="BQ1720"/>
      <c r="BR1720"/>
      <c r="BS1720"/>
      <c r="BT1720"/>
      <c r="BU1720"/>
      <c r="BV1720"/>
      <c r="BW1720"/>
      <c r="BX1720"/>
      <c r="BY1720"/>
      <c r="BZ1720"/>
      <c r="CA1720"/>
      <c r="CB1720"/>
      <c r="CC1720"/>
      <c r="CD1720"/>
      <c r="CE1720"/>
      <c r="CF1720"/>
      <c r="CG1720"/>
      <c r="CH1720"/>
      <c r="CI1720"/>
      <c r="CJ1720"/>
      <c r="CK1720"/>
      <c r="CL1720"/>
      <c r="CM1720"/>
      <c r="CN1720"/>
      <c r="CO1720"/>
      <c r="CP1720"/>
      <c r="CQ1720"/>
      <c r="CR1720"/>
      <c r="CS1720"/>
      <c r="CT1720"/>
      <c r="CU1720"/>
      <c r="CV1720"/>
      <c r="CW1720"/>
      <c r="CX1720"/>
      <c r="CY1720"/>
      <c r="CZ1720"/>
      <c r="DA1720"/>
      <c r="DB1720"/>
      <c r="DC1720"/>
      <c r="DD1720"/>
      <c r="DE1720"/>
      <c r="DF1720"/>
      <c r="DG1720"/>
      <c r="DH1720"/>
      <c r="DI1720"/>
      <c r="DJ1720"/>
      <c r="DK1720"/>
      <c r="DL1720"/>
      <c r="DM1720"/>
      <c r="DN1720"/>
      <c r="DO1720"/>
      <c r="DP1720"/>
      <c r="DQ1720"/>
      <c r="DR1720"/>
      <c r="DS1720"/>
      <c r="DT1720"/>
      <c r="DU1720"/>
      <c r="DV1720"/>
      <c r="DW1720"/>
      <c r="DX1720"/>
      <c r="DY1720"/>
      <c r="DZ1720"/>
      <c r="EA1720"/>
      <c r="EB1720"/>
    </row>
    <row r="1721" spans="1:132" x14ac:dyDescent="0.25">
      <c r="A1721" s="322"/>
      <c r="B1721" s="339"/>
      <c r="C1721" s="436"/>
      <c r="D1721" s="445"/>
      <c r="E1721" s="430"/>
      <c r="F1721" s="440"/>
      <c r="G1721" s="359"/>
      <c r="H1721" s="52"/>
      <c r="I1721" s="360"/>
      <c r="J1721" s="55"/>
      <c r="K1721" s="361"/>
      <c r="L1721" s="469"/>
      <c r="M1721" s="351"/>
      <c r="N1721" s="351"/>
      <c r="O1721" s="351"/>
      <c r="P1721" s="351"/>
      <c r="Q1721" s="351"/>
      <c r="R1721"/>
      <c r="S1721"/>
      <c r="T1721"/>
      <c r="U1721"/>
      <c r="V1721"/>
      <c r="W1721"/>
      <c r="X1721"/>
      <c r="Y1721"/>
      <c r="Z1721"/>
      <c r="AA1721" s="465"/>
      <c r="AB1721"/>
      <c r="AC1721"/>
      <c r="AD1721" s="465"/>
      <c r="AE1721"/>
      <c r="AF1721"/>
      <c r="AG1721" s="465"/>
      <c r="AH1721"/>
      <c r="AI1721"/>
      <c r="AJ1721" s="465"/>
      <c r="AK1721"/>
      <c r="AL1721"/>
      <c r="AM1721" s="465"/>
      <c r="AN1721"/>
      <c r="AO1721"/>
      <c r="AP1721" s="465"/>
      <c r="AQ1721"/>
      <c r="AR1721"/>
      <c r="AS1721" s="465"/>
      <c r="AT1721" s="495"/>
      <c r="AU1721"/>
      <c r="AV1721" s="465"/>
      <c r="AW1721" s="495"/>
      <c r="AX1721" s="495"/>
      <c r="AY1721" s="465"/>
      <c r="AZ1721" s="458">
        <f t="shared" si="596"/>
        <v>0</v>
      </c>
      <c r="BA1721" s="86">
        <f t="shared" si="580"/>
        <v>0</v>
      </c>
      <c r="BB1721"/>
      <c r="BC1721" s="465"/>
      <c r="BD1721" s="253">
        <v>0</v>
      </c>
      <c r="BE1721" s="66">
        <f t="shared" si="581"/>
        <v>0</v>
      </c>
      <c r="BF1721" s="85">
        <f t="shared" si="582"/>
        <v>0</v>
      </c>
      <c r="BG1721"/>
      <c r="BH1721"/>
      <c r="BI1721"/>
      <c r="BJ1721"/>
      <c r="BK1721"/>
      <c r="BL1721"/>
      <c r="BM1721"/>
      <c r="BN1721"/>
      <c r="BO1721"/>
      <c r="BP1721"/>
      <c r="BQ1721"/>
      <c r="BR1721"/>
      <c r="BS1721"/>
      <c r="BT1721"/>
      <c r="BU1721"/>
      <c r="BV1721"/>
      <c r="BW1721"/>
      <c r="BX1721"/>
      <c r="BY1721"/>
      <c r="BZ1721"/>
      <c r="CA1721"/>
      <c r="CB1721"/>
      <c r="CC1721"/>
      <c r="CD1721"/>
      <c r="CE1721"/>
      <c r="CF1721"/>
      <c r="CG1721"/>
      <c r="CH1721"/>
      <c r="CI1721"/>
      <c r="CJ1721"/>
      <c r="CK1721"/>
      <c r="CL1721"/>
      <c r="CM1721"/>
      <c r="CN1721"/>
      <c r="CO1721"/>
      <c r="CP1721"/>
      <c r="CQ1721"/>
      <c r="CR1721"/>
      <c r="CS1721"/>
      <c r="CT1721"/>
      <c r="CU1721"/>
      <c r="CV1721"/>
      <c r="CW1721"/>
      <c r="CX1721"/>
      <c r="CY1721"/>
      <c r="CZ1721"/>
      <c r="DA1721"/>
      <c r="DB1721"/>
      <c r="DC1721"/>
      <c r="DD1721"/>
      <c r="DE1721"/>
      <c r="DF1721"/>
      <c r="DG1721"/>
      <c r="DH1721"/>
      <c r="DI1721"/>
      <c r="DJ1721"/>
      <c r="DK1721"/>
      <c r="DL1721"/>
      <c r="DM1721"/>
      <c r="DN1721"/>
      <c r="DO1721"/>
      <c r="DP1721"/>
      <c r="DQ1721"/>
      <c r="DR1721"/>
      <c r="DS1721"/>
      <c r="DT1721"/>
      <c r="DU1721"/>
      <c r="DV1721"/>
      <c r="DW1721"/>
      <c r="DX1721"/>
      <c r="DY1721"/>
      <c r="DZ1721"/>
      <c r="EA1721"/>
      <c r="EB1721"/>
    </row>
    <row r="1722" spans="1:132" ht="25.5" x14ac:dyDescent="0.25">
      <c r="A1722" s="322" t="s">
        <v>1380</v>
      </c>
      <c r="B1722" s="323" t="s">
        <v>1381</v>
      </c>
      <c r="C1722" s="421"/>
      <c r="D1722" s="445"/>
      <c r="E1722" s="430"/>
      <c r="F1722" s="440"/>
      <c r="G1722" s="359"/>
      <c r="H1722" s="52"/>
      <c r="I1722" s="360"/>
      <c r="J1722" s="55"/>
      <c r="K1722" s="361"/>
      <c r="L1722" s="469"/>
      <c r="M1722" s="351"/>
      <c r="N1722" s="351"/>
      <c r="O1722" s="351"/>
      <c r="P1722" s="351"/>
      <c r="Q1722" s="351"/>
      <c r="R1722"/>
      <c r="S1722"/>
      <c r="T1722"/>
      <c r="U1722"/>
      <c r="V1722"/>
      <c r="W1722"/>
      <c r="X1722"/>
      <c r="Y1722"/>
      <c r="Z1722"/>
      <c r="AA1722" s="465"/>
      <c r="AB1722"/>
      <c r="AC1722"/>
      <c r="AD1722" s="465"/>
      <c r="AE1722"/>
      <c r="AF1722"/>
      <c r="AG1722" s="465"/>
      <c r="AH1722"/>
      <c r="AI1722"/>
      <c r="AJ1722" s="465"/>
      <c r="AK1722"/>
      <c r="AL1722"/>
      <c r="AM1722" s="465"/>
      <c r="AN1722"/>
      <c r="AO1722"/>
      <c r="AP1722" s="465"/>
      <c r="AQ1722"/>
      <c r="AR1722"/>
      <c r="AS1722" s="465"/>
      <c r="AT1722" s="495"/>
      <c r="AU1722"/>
      <c r="AV1722" s="465"/>
      <c r="AW1722" s="495"/>
      <c r="AX1722" s="495"/>
      <c r="AY1722" s="465"/>
      <c r="AZ1722" s="458">
        <f t="shared" si="596"/>
        <v>0</v>
      </c>
      <c r="BA1722" s="86">
        <f t="shared" si="580"/>
        <v>0</v>
      </c>
      <c r="BB1722"/>
      <c r="BC1722" s="465"/>
      <c r="BD1722" s="253">
        <v>0</v>
      </c>
      <c r="BE1722" s="66">
        <f t="shared" si="581"/>
        <v>0</v>
      </c>
      <c r="BF1722" s="85">
        <f t="shared" si="582"/>
        <v>0</v>
      </c>
      <c r="BG1722"/>
      <c r="BH1722"/>
      <c r="BI1722"/>
      <c r="BJ1722"/>
      <c r="BK1722"/>
      <c r="BL1722"/>
      <c r="BM1722"/>
      <c r="BN1722"/>
      <c r="BO1722"/>
      <c r="BP1722"/>
      <c r="BQ1722"/>
      <c r="BR1722"/>
      <c r="BS1722"/>
      <c r="BT1722"/>
      <c r="BU1722"/>
      <c r="BV1722"/>
      <c r="BW1722"/>
      <c r="BX1722"/>
      <c r="BY1722"/>
      <c r="BZ1722"/>
      <c r="CA1722"/>
      <c r="CB1722"/>
      <c r="CC1722"/>
      <c r="CD1722"/>
      <c r="CE1722"/>
      <c r="CF1722"/>
      <c r="CG1722"/>
      <c r="CH1722"/>
      <c r="CI1722"/>
      <c r="CJ1722"/>
      <c r="CK1722"/>
      <c r="CL1722"/>
      <c r="CM1722"/>
      <c r="CN1722"/>
      <c r="CO1722"/>
      <c r="CP1722"/>
      <c r="CQ1722"/>
      <c r="CR1722"/>
      <c r="CS1722"/>
      <c r="CT1722"/>
      <c r="CU1722"/>
      <c r="CV1722"/>
      <c r="CW1722"/>
      <c r="CX1722"/>
      <c r="CY1722"/>
      <c r="CZ1722"/>
      <c r="DA1722"/>
      <c r="DB1722"/>
      <c r="DC1722"/>
      <c r="DD1722"/>
      <c r="DE1722"/>
      <c r="DF1722"/>
      <c r="DG1722"/>
      <c r="DH1722"/>
      <c r="DI1722"/>
      <c r="DJ1722"/>
      <c r="DK1722"/>
      <c r="DL1722"/>
      <c r="DM1722"/>
      <c r="DN1722"/>
      <c r="DO1722"/>
      <c r="DP1722"/>
      <c r="DQ1722"/>
      <c r="DR1722"/>
      <c r="DS1722"/>
      <c r="DT1722"/>
      <c r="DU1722"/>
      <c r="DV1722"/>
      <c r="DW1722"/>
      <c r="DX1722"/>
      <c r="DY1722"/>
      <c r="DZ1722"/>
      <c r="EA1722"/>
      <c r="EB1722"/>
    </row>
    <row r="1723" spans="1:132" x14ac:dyDescent="0.25">
      <c r="A1723" s="322"/>
      <c r="B1723" s="339"/>
      <c r="C1723" s="436" t="s">
        <v>1427</v>
      </c>
      <c r="D1723" s="445"/>
      <c r="E1723" s="430"/>
      <c r="F1723" s="440"/>
      <c r="G1723" s="359"/>
      <c r="H1723" s="52"/>
      <c r="I1723" s="360"/>
      <c r="J1723" s="55"/>
      <c r="K1723" s="361"/>
      <c r="L1723" s="469"/>
      <c r="M1723" s="351"/>
      <c r="N1723" s="351"/>
      <c r="O1723" s="351"/>
      <c r="P1723" s="351"/>
      <c r="Q1723" s="351"/>
      <c r="R1723"/>
      <c r="S1723"/>
      <c r="T1723"/>
      <c r="U1723"/>
      <c r="V1723"/>
      <c r="W1723"/>
      <c r="X1723"/>
      <c r="Y1723"/>
      <c r="Z1723"/>
      <c r="AA1723" s="465"/>
      <c r="AB1723"/>
      <c r="AC1723"/>
      <c r="AD1723" s="465"/>
      <c r="AE1723"/>
      <c r="AF1723"/>
      <c r="AG1723" s="465"/>
      <c r="AH1723"/>
      <c r="AI1723"/>
      <c r="AJ1723" s="465"/>
      <c r="AK1723"/>
      <c r="AL1723"/>
      <c r="AM1723" s="465"/>
      <c r="AN1723"/>
      <c r="AO1723"/>
      <c r="AP1723" s="465"/>
      <c r="AQ1723"/>
      <c r="AR1723"/>
      <c r="AS1723" s="465"/>
      <c r="AT1723" s="495"/>
      <c r="AU1723"/>
      <c r="AV1723" s="465"/>
      <c r="AW1723" s="495"/>
      <c r="AX1723" s="495"/>
      <c r="AY1723" s="465"/>
      <c r="AZ1723" s="458">
        <f t="shared" si="596"/>
        <v>0</v>
      </c>
      <c r="BA1723" s="86">
        <f t="shared" si="580"/>
        <v>0</v>
      </c>
      <c r="BB1723"/>
      <c r="BC1723" s="465"/>
      <c r="BD1723" s="253">
        <v>0</v>
      </c>
      <c r="BE1723" s="66">
        <f t="shared" si="581"/>
        <v>0</v>
      </c>
      <c r="BF1723" s="85">
        <f t="shared" si="582"/>
        <v>0</v>
      </c>
      <c r="BG1723"/>
      <c r="BH1723"/>
      <c r="BI1723"/>
      <c r="BJ1723"/>
      <c r="BK1723"/>
      <c r="BL1723"/>
      <c r="BM1723"/>
      <c r="BN1723"/>
      <c r="BO1723"/>
      <c r="BP1723"/>
      <c r="BQ1723"/>
      <c r="BR1723"/>
      <c r="BS1723"/>
      <c r="BT1723"/>
      <c r="BU1723"/>
      <c r="BV1723"/>
      <c r="BW1723"/>
      <c r="BX1723"/>
      <c r="BY1723"/>
      <c r="BZ1723"/>
      <c r="CA1723"/>
      <c r="CB1723"/>
      <c r="CC1723"/>
      <c r="CD1723"/>
      <c r="CE1723"/>
      <c r="CF1723"/>
      <c r="CG1723"/>
      <c r="CH1723"/>
      <c r="CI1723"/>
      <c r="CJ1723"/>
      <c r="CK1723"/>
      <c r="CL1723"/>
      <c r="CM1723"/>
      <c r="CN1723"/>
      <c r="CO1723"/>
      <c r="CP1723"/>
      <c r="CQ1723"/>
      <c r="CR1723"/>
      <c r="CS1723"/>
      <c r="CT1723"/>
      <c r="CU1723"/>
      <c r="CV1723"/>
      <c r="CW1723"/>
      <c r="CX1723"/>
      <c r="CY1723"/>
      <c r="CZ1723"/>
      <c r="DA1723"/>
      <c r="DB1723"/>
      <c r="DC1723"/>
      <c r="DD1723"/>
      <c r="DE1723"/>
      <c r="DF1723"/>
      <c r="DG1723"/>
      <c r="DH1723"/>
      <c r="DI1723"/>
      <c r="DJ1723"/>
      <c r="DK1723"/>
      <c r="DL1723"/>
      <c r="DM1723"/>
      <c r="DN1723"/>
      <c r="DO1723"/>
      <c r="DP1723"/>
      <c r="DQ1723"/>
      <c r="DR1723"/>
      <c r="DS1723"/>
      <c r="DT1723"/>
      <c r="DU1723"/>
      <c r="DV1723"/>
      <c r="DW1723"/>
      <c r="DX1723"/>
      <c r="DY1723"/>
      <c r="DZ1723"/>
      <c r="EA1723"/>
      <c r="EB1723"/>
    </row>
    <row r="1724" spans="1:132" x14ac:dyDescent="0.25">
      <c r="A1724" s="322"/>
      <c r="B1724" s="339"/>
      <c r="C1724" s="436"/>
      <c r="D1724" s="445"/>
      <c r="E1724" s="430"/>
      <c r="F1724" s="440"/>
      <c r="G1724" s="359"/>
      <c r="H1724" s="52"/>
      <c r="I1724" s="360"/>
      <c r="J1724" s="55"/>
      <c r="K1724" s="361"/>
      <c r="L1724" s="469"/>
      <c r="M1724" s="351"/>
      <c r="N1724" s="351"/>
      <c r="O1724" s="351"/>
      <c r="P1724" s="351"/>
      <c r="Q1724" s="351"/>
      <c r="R1724"/>
      <c r="S1724"/>
      <c r="T1724"/>
      <c r="U1724"/>
      <c r="V1724"/>
      <c r="W1724"/>
      <c r="X1724"/>
      <c r="Y1724"/>
      <c r="Z1724"/>
      <c r="AA1724" s="465"/>
      <c r="AB1724"/>
      <c r="AC1724"/>
      <c r="AD1724" s="465"/>
      <c r="AE1724"/>
      <c r="AF1724"/>
      <c r="AG1724" s="465"/>
      <c r="AH1724"/>
      <c r="AI1724"/>
      <c r="AJ1724" s="465"/>
      <c r="AK1724"/>
      <c r="AL1724"/>
      <c r="AM1724" s="465"/>
      <c r="AN1724"/>
      <c r="AO1724"/>
      <c r="AP1724" s="465"/>
      <c r="AQ1724"/>
      <c r="AR1724"/>
      <c r="AS1724" s="465"/>
      <c r="AT1724" s="495"/>
      <c r="AU1724"/>
      <c r="AV1724" s="465"/>
      <c r="AW1724" s="495"/>
      <c r="AX1724" s="495"/>
      <c r="AY1724" s="465"/>
      <c r="AZ1724" s="458">
        <f t="shared" si="596"/>
        <v>0</v>
      </c>
      <c r="BA1724" s="86">
        <f t="shared" si="580"/>
        <v>0</v>
      </c>
      <c r="BB1724"/>
      <c r="BC1724" s="465"/>
      <c r="BD1724" s="253">
        <v>0</v>
      </c>
      <c r="BE1724" s="66">
        <f t="shared" si="581"/>
        <v>0</v>
      </c>
      <c r="BF1724" s="85">
        <f t="shared" si="582"/>
        <v>0</v>
      </c>
      <c r="BG1724"/>
      <c r="BH1724"/>
      <c r="BI1724"/>
      <c r="BJ1724"/>
      <c r="BK1724"/>
      <c r="BL1724"/>
      <c r="BM1724"/>
      <c r="BN1724"/>
      <c r="BO1724"/>
      <c r="BP1724"/>
      <c r="BQ1724"/>
      <c r="BR1724"/>
      <c r="BS1724"/>
      <c r="BT1724"/>
      <c r="BU1724"/>
      <c r="BV1724"/>
      <c r="BW1724"/>
      <c r="BX1724"/>
      <c r="BY1724"/>
      <c r="BZ1724"/>
      <c r="CA1724"/>
      <c r="CB1724"/>
      <c r="CC1724"/>
      <c r="CD1724"/>
      <c r="CE1724"/>
      <c r="CF1724"/>
      <c r="CG1724"/>
      <c r="CH1724"/>
      <c r="CI1724"/>
      <c r="CJ1724"/>
      <c r="CK1724"/>
      <c r="CL1724"/>
      <c r="CM1724"/>
      <c r="CN1724"/>
      <c r="CO1724"/>
      <c r="CP1724"/>
      <c r="CQ1724"/>
      <c r="CR1724"/>
      <c r="CS1724"/>
      <c r="CT1724"/>
      <c r="CU1724"/>
      <c r="CV1724"/>
      <c r="CW1724"/>
      <c r="CX1724"/>
      <c r="CY1724"/>
      <c r="CZ1724"/>
      <c r="DA1724"/>
      <c r="DB1724"/>
      <c r="DC1724"/>
      <c r="DD1724"/>
      <c r="DE1724"/>
      <c r="DF1724"/>
      <c r="DG1724"/>
      <c r="DH1724"/>
      <c r="DI1724"/>
      <c r="DJ1724"/>
      <c r="DK1724"/>
      <c r="DL1724"/>
      <c r="DM1724"/>
      <c r="DN1724"/>
      <c r="DO1724"/>
      <c r="DP1724"/>
      <c r="DQ1724"/>
      <c r="DR1724"/>
      <c r="DS1724"/>
      <c r="DT1724"/>
      <c r="DU1724"/>
      <c r="DV1724"/>
      <c r="DW1724"/>
      <c r="DX1724"/>
      <c r="DY1724"/>
      <c r="DZ1724"/>
      <c r="EA1724"/>
      <c r="EB1724"/>
    </row>
    <row r="1725" spans="1:132" x14ac:dyDescent="0.25">
      <c r="A1725" s="322"/>
      <c r="B1725" s="323"/>
      <c r="C1725" s="421"/>
      <c r="D1725" s="445"/>
      <c r="E1725" s="430"/>
      <c r="F1725" s="440"/>
      <c r="G1725" s="359"/>
      <c r="H1725" s="52"/>
      <c r="I1725" s="360"/>
      <c r="J1725" s="55"/>
      <c r="K1725" s="361"/>
      <c r="L1725" s="469"/>
      <c r="M1725" s="351"/>
      <c r="N1725" s="351"/>
      <c r="O1725" s="351"/>
      <c r="P1725" s="351"/>
      <c r="Q1725" s="351"/>
      <c r="R1725"/>
      <c r="S1725"/>
      <c r="T1725"/>
      <c r="U1725"/>
      <c r="V1725"/>
      <c r="W1725"/>
      <c r="X1725"/>
      <c r="Y1725"/>
      <c r="Z1725"/>
      <c r="AA1725" s="465"/>
      <c r="AB1725"/>
      <c r="AC1725"/>
      <c r="AD1725" s="465"/>
      <c r="AE1725"/>
      <c r="AF1725"/>
      <c r="AG1725" s="465"/>
      <c r="AH1725"/>
      <c r="AI1725"/>
      <c r="AJ1725" s="465"/>
      <c r="AK1725"/>
      <c r="AL1725"/>
      <c r="AM1725" s="465"/>
      <c r="AN1725"/>
      <c r="AO1725"/>
      <c r="AP1725" s="465"/>
      <c r="AQ1725"/>
      <c r="AR1725"/>
      <c r="AS1725" s="465"/>
      <c r="AT1725" s="495"/>
      <c r="AU1725"/>
      <c r="AV1725" s="465"/>
      <c r="AW1725" s="495"/>
      <c r="AX1725" s="495"/>
      <c r="AY1725" s="465"/>
      <c r="AZ1725" s="458">
        <f t="shared" si="596"/>
        <v>0</v>
      </c>
      <c r="BA1725" s="86">
        <f t="shared" si="580"/>
        <v>0</v>
      </c>
      <c r="BB1725"/>
      <c r="BC1725" s="465"/>
      <c r="BD1725" s="253">
        <v>0</v>
      </c>
      <c r="BE1725" s="66">
        <f t="shared" si="581"/>
        <v>0</v>
      </c>
      <c r="BF1725" s="85">
        <f t="shared" si="582"/>
        <v>0</v>
      </c>
      <c r="BG1725"/>
      <c r="BH1725"/>
      <c r="BI1725"/>
      <c r="BJ1725"/>
      <c r="BK1725"/>
      <c r="BL1725"/>
      <c r="BM1725"/>
      <c r="BN1725"/>
      <c r="BO1725"/>
      <c r="BP1725"/>
      <c r="BQ1725"/>
      <c r="BR1725"/>
      <c r="BS1725"/>
      <c r="BT1725"/>
      <c r="BU1725"/>
      <c r="BV1725"/>
      <c r="BW1725"/>
      <c r="BX1725"/>
      <c r="BY1725"/>
      <c r="BZ1725"/>
      <c r="CA1725"/>
      <c r="CB1725"/>
      <c r="CC1725"/>
      <c r="CD1725"/>
      <c r="CE1725"/>
      <c r="CF1725"/>
      <c r="CG1725"/>
      <c r="CH1725"/>
      <c r="CI1725"/>
      <c r="CJ1725"/>
      <c r="CK1725"/>
      <c r="CL1725"/>
      <c r="CM1725"/>
      <c r="CN1725"/>
      <c r="CO1725"/>
      <c r="CP1725"/>
      <c r="CQ1725"/>
      <c r="CR1725"/>
      <c r="CS1725"/>
      <c r="CT1725"/>
      <c r="CU1725"/>
      <c r="CV1725"/>
      <c r="CW1725"/>
      <c r="CX1725"/>
      <c r="CY1725"/>
      <c r="CZ1725"/>
      <c r="DA1725"/>
      <c r="DB1725"/>
      <c r="DC1725"/>
      <c r="DD1725"/>
      <c r="DE1725"/>
      <c r="DF1725"/>
      <c r="DG1725"/>
      <c r="DH1725"/>
      <c r="DI1725"/>
      <c r="DJ1725"/>
      <c r="DK1725"/>
      <c r="DL1725"/>
      <c r="DM1725"/>
      <c r="DN1725"/>
      <c r="DO1725"/>
      <c r="DP1725"/>
      <c r="DQ1725"/>
      <c r="DR1725"/>
      <c r="DS1725"/>
      <c r="DT1725"/>
      <c r="DU1725"/>
      <c r="DV1725"/>
      <c r="DW1725"/>
      <c r="DX1725"/>
      <c r="DY1725"/>
      <c r="DZ1725"/>
      <c r="EA1725"/>
      <c r="EB1725"/>
    </row>
    <row r="1726" spans="1:132" x14ac:dyDescent="0.25">
      <c r="A1726" s="320" t="str">
        <f>A1708</f>
        <v>VI.</v>
      </c>
      <c r="B1726" s="338" t="s">
        <v>1382</v>
      </c>
      <c r="C1726" s="442"/>
      <c r="D1726" s="443"/>
      <c r="E1726" s="429"/>
      <c r="F1726" s="444">
        <f>F1717+F1714+F1711</f>
        <v>0</v>
      </c>
      <c r="G1726" s="427"/>
      <c r="H1726" s="426">
        <f>SUM(H1711:H1725)</f>
        <v>209253</v>
      </c>
      <c r="I1726" s="427"/>
      <c r="J1726" s="426">
        <f>SUM(J1711:J1725)</f>
        <v>0</v>
      </c>
      <c r="K1726" s="427"/>
      <c r="L1726" s="489">
        <f>SUM(L1711:L1725)</f>
        <v>209253</v>
      </c>
      <c r="M1726" s="351"/>
      <c r="N1726" s="351"/>
      <c r="O1726" s="351"/>
      <c r="P1726" s="351"/>
      <c r="Q1726" s="351"/>
      <c r="R1726"/>
      <c r="S1726"/>
      <c r="T1726"/>
      <c r="U1726"/>
      <c r="V1726"/>
      <c r="W1726"/>
      <c r="X1726"/>
      <c r="Y1726"/>
      <c r="Z1726"/>
      <c r="AA1726" s="465"/>
      <c r="AB1726"/>
      <c r="AC1726"/>
      <c r="AD1726" s="465"/>
      <c r="AE1726"/>
      <c r="AF1726"/>
      <c r="AG1726" s="465"/>
      <c r="AH1726"/>
      <c r="AI1726"/>
      <c r="AJ1726" s="465"/>
      <c r="AK1726"/>
      <c r="AL1726"/>
      <c r="AM1726" s="465"/>
      <c r="AN1726"/>
      <c r="AO1726"/>
      <c r="AP1726" s="465"/>
      <c r="AQ1726"/>
      <c r="AR1726"/>
      <c r="AS1726" s="465"/>
      <c r="AT1726" s="495"/>
      <c r="AU1726"/>
      <c r="AV1726" s="489">
        <f>SUM(AV1711:AV1725)</f>
        <v>206639.47720000002</v>
      </c>
      <c r="AW1726" s="509"/>
      <c r="AX1726" s="509"/>
      <c r="AY1726" s="522"/>
      <c r="AZ1726" s="458">
        <f t="shared" si="596"/>
        <v>0</v>
      </c>
      <c r="BA1726" s="489">
        <f>SUM(BA1711:BA1725)</f>
        <v>206639.47720000002</v>
      </c>
      <c r="BB1726"/>
      <c r="BC1726" s="465"/>
      <c r="BD1726" s="253">
        <v>0</v>
      </c>
      <c r="BE1726" s="66">
        <f t="shared" si="581"/>
        <v>0</v>
      </c>
      <c r="BF1726" s="489">
        <f>SUM(BF1711:BF1725)</f>
        <v>206639.47720000002</v>
      </c>
      <c r="BG1726"/>
      <c r="BH1726"/>
      <c r="BI1726"/>
      <c r="BJ1726"/>
      <c r="BK1726"/>
      <c r="BL1726"/>
      <c r="BM1726"/>
      <c r="BN1726"/>
      <c r="BO1726"/>
      <c r="BP1726"/>
      <c r="BQ1726"/>
      <c r="BR1726"/>
      <c r="BS1726"/>
      <c r="BT1726"/>
      <c r="BU1726"/>
      <c r="BV1726"/>
      <c r="BW1726"/>
      <c r="BX1726"/>
      <c r="BY1726"/>
      <c r="BZ1726"/>
      <c r="CA1726"/>
      <c r="CB1726"/>
      <c r="CC1726"/>
      <c r="CD1726"/>
      <c r="CE1726"/>
      <c r="CF1726"/>
      <c r="CG1726"/>
      <c r="CH1726"/>
      <c r="CI1726"/>
      <c r="CJ1726"/>
      <c r="CK1726"/>
      <c r="CL1726"/>
      <c r="CM1726"/>
      <c r="CN1726"/>
      <c r="CO1726"/>
      <c r="CP1726"/>
      <c r="CQ1726"/>
      <c r="CR1726"/>
      <c r="CS1726"/>
      <c r="CT1726"/>
      <c r="CU1726"/>
      <c r="CV1726"/>
      <c r="CW1726"/>
      <c r="CX1726"/>
      <c r="CY1726"/>
      <c r="CZ1726"/>
      <c r="DA1726"/>
      <c r="DB1726"/>
      <c r="DC1726"/>
      <c r="DD1726"/>
      <c r="DE1726"/>
      <c r="DF1726"/>
      <c r="DG1726"/>
      <c r="DH1726"/>
      <c r="DI1726"/>
      <c r="DJ1726"/>
      <c r="DK1726"/>
      <c r="DL1726"/>
      <c r="DM1726"/>
      <c r="DN1726"/>
      <c r="DO1726"/>
      <c r="DP1726"/>
      <c r="DQ1726"/>
      <c r="DR1726"/>
      <c r="DS1726"/>
      <c r="DT1726"/>
      <c r="DU1726"/>
      <c r="DV1726"/>
      <c r="DW1726"/>
      <c r="DX1726"/>
      <c r="DY1726"/>
      <c r="DZ1726"/>
      <c r="EA1726"/>
      <c r="EB1726"/>
    </row>
    <row r="1727" spans="1:132" x14ac:dyDescent="0.25">
      <c r="A1727" s="322"/>
      <c r="B1727" s="323"/>
      <c r="C1727" s="421"/>
      <c r="D1727" s="445"/>
      <c r="E1727" s="430"/>
      <c r="F1727" s="440"/>
      <c r="G1727" s="359"/>
      <c r="H1727" s="52"/>
      <c r="I1727" s="360"/>
      <c r="J1727" s="55"/>
      <c r="K1727" s="361"/>
      <c r="L1727" s="469"/>
      <c r="M1727" s="351"/>
      <c r="N1727" s="351"/>
      <c r="O1727" s="351"/>
      <c r="P1727" s="351"/>
      <c r="Q1727" s="351"/>
      <c r="R1727"/>
      <c r="S1727"/>
      <c r="T1727"/>
      <c r="U1727"/>
      <c r="V1727"/>
      <c r="W1727"/>
      <c r="X1727"/>
      <c r="Y1727"/>
      <c r="Z1727"/>
      <c r="AA1727" s="465"/>
      <c r="AB1727"/>
      <c r="AC1727"/>
      <c r="AD1727" s="465"/>
      <c r="AE1727"/>
      <c r="AF1727"/>
      <c r="AG1727" s="465"/>
      <c r="AH1727"/>
      <c r="AI1727"/>
      <c r="AJ1727" s="465"/>
      <c r="AK1727"/>
      <c r="AL1727"/>
      <c r="AM1727" s="465"/>
      <c r="AN1727"/>
      <c r="AO1727"/>
      <c r="AP1727" s="465"/>
      <c r="AQ1727"/>
      <c r="AR1727"/>
      <c r="AS1727" s="465"/>
      <c r="AT1727" s="495"/>
      <c r="AU1727"/>
      <c r="AV1727" s="465"/>
      <c r="AW1727" s="495"/>
      <c r="AX1727" s="495"/>
      <c r="AY1727" s="465"/>
      <c r="AZ1727" s="458">
        <f t="shared" si="596"/>
        <v>0</v>
      </c>
      <c r="BA1727" s="86">
        <f t="shared" si="580"/>
        <v>0</v>
      </c>
      <c r="BB1727"/>
      <c r="BC1727" s="465"/>
      <c r="BD1727" s="253">
        <v>0</v>
      </c>
      <c r="BE1727" s="66">
        <f t="shared" si="581"/>
        <v>0</v>
      </c>
      <c r="BF1727" s="85">
        <f t="shared" si="582"/>
        <v>0</v>
      </c>
      <c r="BG1727"/>
      <c r="BH1727"/>
      <c r="BI1727"/>
      <c r="BJ1727"/>
      <c r="BK1727"/>
      <c r="BL1727"/>
      <c r="BM1727"/>
      <c r="BN1727"/>
      <c r="BO1727"/>
      <c r="BP1727"/>
      <c r="BQ1727"/>
      <c r="BR1727"/>
      <c r="BS1727"/>
      <c r="BT1727"/>
      <c r="BU1727"/>
      <c r="BV1727"/>
      <c r="BW1727"/>
      <c r="BX1727"/>
      <c r="BY1727"/>
      <c r="BZ1727"/>
      <c r="CA1727"/>
      <c r="CB1727"/>
      <c r="CC1727"/>
      <c r="CD1727"/>
      <c r="CE1727"/>
      <c r="CF1727"/>
      <c r="CG1727"/>
      <c r="CH1727"/>
      <c r="CI1727"/>
      <c r="CJ1727"/>
      <c r="CK1727"/>
      <c r="CL1727"/>
      <c r="CM1727"/>
      <c r="CN1727"/>
      <c r="CO1727"/>
      <c r="CP1727"/>
      <c r="CQ1727"/>
      <c r="CR1727"/>
      <c r="CS1727"/>
      <c r="CT1727"/>
      <c r="CU1727"/>
      <c r="CV1727"/>
      <c r="CW1727"/>
      <c r="CX1727"/>
      <c r="CY1727"/>
      <c r="CZ1727"/>
      <c r="DA1727"/>
      <c r="DB1727"/>
      <c r="DC1727"/>
      <c r="DD1727"/>
      <c r="DE1727"/>
      <c r="DF1727"/>
      <c r="DG1727"/>
      <c r="DH1727"/>
      <c r="DI1727"/>
      <c r="DJ1727"/>
      <c r="DK1727"/>
      <c r="DL1727"/>
      <c r="DM1727"/>
      <c r="DN1727"/>
      <c r="DO1727"/>
      <c r="DP1727"/>
      <c r="DQ1727"/>
      <c r="DR1727"/>
      <c r="DS1727"/>
      <c r="DT1727"/>
      <c r="DU1727"/>
      <c r="DV1727"/>
      <c r="DW1727"/>
      <c r="DX1727"/>
      <c r="DY1727"/>
      <c r="DZ1727"/>
      <c r="EA1727"/>
      <c r="EB1727"/>
    </row>
    <row r="1728" spans="1:132" x14ac:dyDescent="0.25">
      <c r="A1728" s="322"/>
      <c r="B1728" s="323"/>
      <c r="C1728" s="421"/>
      <c r="D1728" s="445"/>
      <c r="E1728" s="430"/>
      <c r="F1728" s="440"/>
      <c r="G1728" s="359"/>
      <c r="H1728" s="52"/>
      <c r="I1728" s="360"/>
      <c r="J1728" s="55"/>
      <c r="K1728" s="361"/>
      <c r="L1728" s="469"/>
      <c r="M1728" s="351"/>
      <c r="N1728" s="351"/>
      <c r="O1728" s="351"/>
      <c r="P1728" s="351"/>
      <c r="Q1728" s="351"/>
      <c r="R1728"/>
      <c r="S1728"/>
      <c r="T1728"/>
      <c r="U1728"/>
      <c r="V1728"/>
      <c r="W1728"/>
      <c r="X1728"/>
      <c r="Y1728"/>
      <c r="Z1728"/>
      <c r="AA1728" s="465"/>
      <c r="AB1728"/>
      <c r="AC1728"/>
      <c r="AD1728" s="465"/>
      <c r="AE1728"/>
      <c r="AF1728"/>
      <c r="AG1728" s="465"/>
      <c r="AH1728"/>
      <c r="AI1728"/>
      <c r="AJ1728" s="465"/>
      <c r="AK1728"/>
      <c r="AL1728"/>
      <c r="AM1728" s="465"/>
      <c r="AN1728"/>
      <c r="AO1728"/>
      <c r="AP1728" s="465"/>
      <c r="AQ1728"/>
      <c r="AR1728"/>
      <c r="AS1728" s="465"/>
      <c r="AT1728" s="495"/>
      <c r="AU1728"/>
      <c r="AV1728" s="465"/>
      <c r="AW1728" s="495"/>
      <c r="AX1728" s="495"/>
      <c r="AY1728" s="465"/>
      <c r="AZ1728" s="458">
        <f t="shared" si="596"/>
        <v>0</v>
      </c>
      <c r="BA1728" s="86">
        <f t="shared" si="580"/>
        <v>0</v>
      </c>
      <c r="BB1728"/>
      <c r="BC1728" s="465"/>
      <c r="BD1728" s="253">
        <v>0</v>
      </c>
      <c r="BE1728" s="66">
        <f t="shared" si="581"/>
        <v>0</v>
      </c>
      <c r="BF1728" s="85">
        <f t="shared" si="582"/>
        <v>0</v>
      </c>
      <c r="BG1728"/>
      <c r="BH1728"/>
      <c r="BI1728"/>
      <c r="BJ1728"/>
      <c r="BK1728"/>
      <c r="BL1728"/>
      <c r="BM1728"/>
      <c r="BN1728"/>
      <c r="BO1728"/>
      <c r="BP1728"/>
      <c r="BQ1728"/>
      <c r="BR1728"/>
      <c r="BS1728"/>
      <c r="BT1728"/>
      <c r="BU1728"/>
      <c r="BV1728"/>
      <c r="BW1728"/>
      <c r="BX1728"/>
      <c r="BY1728"/>
      <c r="BZ1728"/>
      <c r="CA1728"/>
      <c r="CB1728"/>
      <c r="CC1728"/>
      <c r="CD1728"/>
      <c r="CE1728"/>
      <c r="CF1728"/>
      <c r="CG1728"/>
      <c r="CH1728"/>
      <c r="CI1728"/>
      <c r="CJ1728"/>
      <c r="CK1728"/>
      <c r="CL1728"/>
      <c r="CM1728"/>
      <c r="CN1728"/>
      <c r="CO1728"/>
      <c r="CP1728"/>
      <c r="CQ1728"/>
      <c r="CR1728"/>
      <c r="CS1728"/>
      <c r="CT1728"/>
      <c r="CU1728"/>
      <c r="CV1728"/>
      <c r="CW1728"/>
      <c r="CX1728"/>
      <c r="CY1728"/>
      <c r="CZ1728"/>
      <c r="DA1728"/>
      <c r="DB1728"/>
      <c r="DC1728"/>
      <c r="DD1728"/>
      <c r="DE1728"/>
      <c r="DF1728"/>
      <c r="DG1728"/>
      <c r="DH1728"/>
      <c r="DI1728"/>
      <c r="DJ1728"/>
      <c r="DK1728"/>
      <c r="DL1728"/>
      <c r="DM1728"/>
      <c r="DN1728"/>
      <c r="DO1728"/>
      <c r="DP1728"/>
      <c r="DQ1728"/>
      <c r="DR1728"/>
      <c r="DS1728"/>
      <c r="DT1728"/>
      <c r="DU1728"/>
      <c r="DV1728"/>
      <c r="DW1728"/>
      <c r="DX1728"/>
      <c r="DY1728"/>
      <c r="DZ1728"/>
      <c r="EA1728"/>
      <c r="EB1728"/>
    </row>
    <row r="1729" spans="1:132" x14ac:dyDescent="0.25">
      <c r="A1729" s="340" t="s">
        <v>1383</v>
      </c>
      <c r="B1729" s="341" t="s">
        <v>1384</v>
      </c>
      <c r="C1729" s="347"/>
      <c r="D1729" s="446"/>
      <c r="E1729" s="447"/>
      <c r="F1729" s="447"/>
      <c r="G1729" s="448"/>
      <c r="H1729" s="449"/>
      <c r="I1729" s="448"/>
      <c r="J1729" s="449"/>
      <c r="K1729" s="448"/>
      <c r="L1729" s="490"/>
      <c r="M1729" s="351"/>
      <c r="N1729" s="351"/>
      <c r="O1729" s="351"/>
      <c r="P1729" s="351"/>
      <c r="Q1729" s="351"/>
      <c r="R1729"/>
      <c r="S1729"/>
      <c r="T1729"/>
      <c r="U1729"/>
      <c r="V1729"/>
      <c r="W1729"/>
      <c r="X1729"/>
      <c r="Y1729"/>
      <c r="Z1729"/>
      <c r="AA1729" s="465"/>
      <c r="AB1729"/>
      <c r="AC1729"/>
      <c r="AD1729" s="465"/>
      <c r="AE1729"/>
      <c r="AF1729"/>
      <c r="AG1729" s="465"/>
      <c r="AH1729"/>
      <c r="AI1729"/>
      <c r="AJ1729" s="465"/>
      <c r="AK1729"/>
      <c r="AL1729"/>
      <c r="AM1729" s="465"/>
      <c r="AN1729"/>
      <c r="AO1729"/>
      <c r="AP1729" s="465"/>
      <c r="AQ1729"/>
      <c r="AR1729"/>
      <c r="AS1729" s="465"/>
      <c r="AT1729" s="495"/>
      <c r="AU1729"/>
      <c r="AV1729" s="465"/>
      <c r="AW1729" s="495"/>
      <c r="AX1729" s="495"/>
      <c r="AY1729" s="465"/>
      <c r="AZ1729" s="458">
        <f t="shared" si="596"/>
        <v>0</v>
      </c>
      <c r="BA1729" s="86">
        <f t="shared" si="580"/>
        <v>0</v>
      </c>
      <c r="BB1729"/>
      <c r="BC1729" s="465"/>
      <c r="BD1729" s="253">
        <v>0</v>
      </c>
      <c r="BE1729" s="66">
        <f t="shared" si="581"/>
        <v>0</v>
      </c>
      <c r="BF1729" s="85">
        <f t="shared" si="582"/>
        <v>0</v>
      </c>
      <c r="BG1729"/>
      <c r="BH1729"/>
      <c r="BI1729"/>
      <c r="BJ1729"/>
      <c r="BK1729"/>
      <c r="BL1729"/>
      <c r="BM1729"/>
      <c r="BN1729"/>
      <c r="BO1729"/>
      <c r="BP1729"/>
      <c r="BQ1729"/>
      <c r="BR1729"/>
      <c r="BS1729"/>
      <c r="BT1729"/>
      <c r="BU1729"/>
      <c r="BV1729"/>
      <c r="BW1729"/>
      <c r="BX1729"/>
      <c r="BY1729"/>
      <c r="BZ1729"/>
      <c r="CA1729"/>
      <c r="CB1729"/>
      <c r="CC1729"/>
      <c r="CD1729"/>
      <c r="CE1729"/>
      <c r="CF1729"/>
      <c r="CG1729"/>
      <c r="CH1729"/>
      <c r="CI1729"/>
      <c r="CJ1729"/>
      <c r="CK1729"/>
      <c r="CL1729"/>
      <c r="CM1729"/>
      <c r="CN1729"/>
      <c r="CO1729"/>
      <c r="CP1729"/>
      <c r="CQ1729"/>
      <c r="CR1729"/>
      <c r="CS1729"/>
      <c r="CT1729"/>
      <c r="CU1729"/>
      <c r="CV1729"/>
      <c r="CW1729"/>
      <c r="CX1729"/>
      <c r="CY1729"/>
      <c r="CZ1729"/>
      <c r="DA1729"/>
      <c r="DB1729"/>
      <c r="DC1729"/>
      <c r="DD1729"/>
      <c r="DE1729"/>
      <c r="DF1729"/>
      <c r="DG1729"/>
      <c r="DH1729"/>
      <c r="DI1729"/>
      <c r="DJ1729"/>
      <c r="DK1729"/>
      <c r="DL1729"/>
      <c r="DM1729"/>
      <c r="DN1729"/>
      <c r="DO1729"/>
      <c r="DP1729"/>
      <c r="DQ1729"/>
      <c r="DR1729"/>
      <c r="DS1729"/>
      <c r="DT1729"/>
      <c r="DU1729"/>
      <c r="DV1729"/>
      <c r="DW1729"/>
      <c r="DX1729"/>
      <c r="DY1729"/>
      <c r="DZ1729"/>
      <c r="EA1729"/>
      <c r="EB1729"/>
    </row>
    <row r="1730" spans="1:132" x14ac:dyDescent="0.25">
      <c r="A1730" s="272"/>
      <c r="B1730" s="342"/>
      <c r="C1730" s="275"/>
      <c r="D1730" s="371"/>
      <c r="E1730" s="370"/>
      <c r="F1730" s="370"/>
      <c r="G1730" s="359"/>
      <c r="H1730" s="52"/>
      <c r="I1730" s="360"/>
      <c r="J1730" s="55"/>
      <c r="K1730" s="361"/>
      <c r="L1730" s="469"/>
      <c r="M1730" s="351"/>
      <c r="N1730" s="351"/>
      <c r="O1730" s="351"/>
      <c r="P1730" s="351"/>
      <c r="Q1730" s="351"/>
      <c r="R1730"/>
      <c r="S1730"/>
      <c r="T1730"/>
      <c r="U1730"/>
      <c r="V1730"/>
      <c r="W1730"/>
      <c r="X1730"/>
      <c r="Y1730"/>
      <c r="Z1730"/>
      <c r="AA1730" s="465"/>
      <c r="AB1730"/>
      <c r="AC1730"/>
      <c r="AD1730" s="465"/>
      <c r="AE1730"/>
      <c r="AF1730"/>
      <c r="AG1730" s="465"/>
      <c r="AH1730"/>
      <c r="AI1730"/>
      <c r="AJ1730" s="465"/>
      <c r="AK1730"/>
      <c r="AL1730"/>
      <c r="AM1730" s="465"/>
      <c r="AN1730"/>
      <c r="AO1730"/>
      <c r="AP1730" s="465"/>
      <c r="AQ1730"/>
      <c r="AR1730"/>
      <c r="AS1730" s="465"/>
      <c r="AT1730" s="495"/>
      <c r="AU1730"/>
      <c r="AV1730" s="465"/>
      <c r="AW1730" s="495"/>
      <c r="AX1730" s="495"/>
      <c r="AY1730" s="465"/>
      <c r="AZ1730" s="458">
        <f t="shared" si="596"/>
        <v>0</v>
      </c>
      <c r="BA1730" s="86">
        <f t="shared" si="580"/>
        <v>0</v>
      </c>
      <c r="BB1730"/>
      <c r="BC1730" s="465"/>
      <c r="BD1730" s="253">
        <v>0</v>
      </c>
      <c r="BE1730" s="66">
        <f t="shared" si="581"/>
        <v>0</v>
      </c>
      <c r="BF1730" s="85">
        <f t="shared" si="582"/>
        <v>0</v>
      </c>
      <c r="BG1730"/>
      <c r="BH1730"/>
      <c r="BI1730"/>
      <c r="BJ1730"/>
      <c r="BK1730"/>
      <c r="BL1730"/>
      <c r="BM1730"/>
      <c r="BN1730"/>
      <c r="BO1730"/>
      <c r="BP1730"/>
      <c r="BQ1730"/>
      <c r="BR1730"/>
      <c r="BS1730"/>
      <c r="BT1730"/>
      <c r="BU1730"/>
      <c r="BV1730"/>
      <c r="BW1730"/>
      <c r="BX1730"/>
      <c r="BY1730"/>
      <c r="BZ1730"/>
      <c r="CA1730"/>
      <c r="CB1730"/>
      <c r="CC1730"/>
      <c r="CD1730"/>
      <c r="CE1730"/>
      <c r="CF1730"/>
      <c r="CG1730"/>
      <c r="CH1730"/>
      <c r="CI1730"/>
      <c r="CJ1730"/>
      <c r="CK1730"/>
      <c r="CL1730"/>
      <c r="CM1730"/>
      <c r="CN1730"/>
      <c r="CO1730"/>
      <c r="CP1730"/>
      <c r="CQ1730"/>
      <c r="CR1730"/>
      <c r="CS1730"/>
      <c r="CT1730"/>
      <c r="CU1730"/>
      <c r="CV1730"/>
      <c r="CW1730"/>
      <c r="CX1730"/>
      <c r="CY1730"/>
      <c r="CZ1730"/>
      <c r="DA1730"/>
      <c r="DB1730"/>
      <c r="DC1730"/>
      <c r="DD1730"/>
      <c r="DE1730"/>
      <c r="DF1730"/>
      <c r="DG1730"/>
      <c r="DH1730"/>
      <c r="DI1730"/>
      <c r="DJ1730"/>
      <c r="DK1730"/>
      <c r="DL1730"/>
      <c r="DM1730"/>
      <c r="DN1730"/>
      <c r="DO1730"/>
      <c r="DP1730"/>
      <c r="DQ1730"/>
      <c r="DR1730"/>
      <c r="DS1730"/>
      <c r="DT1730"/>
      <c r="DU1730"/>
      <c r="DV1730"/>
      <c r="DW1730"/>
      <c r="DX1730"/>
      <c r="DY1730"/>
      <c r="DZ1730"/>
      <c r="EA1730"/>
      <c r="EB1730"/>
    </row>
    <row r="1731" spans="1:132" ht="114.75" x14ac:dyDescent="0.25">
      <c r="A1731" s="343" t="s">
        <v>1385</v>
      </c>
      <c r="B1731" s="275" t="s">
        <v>1386</v>
      </c>
      <c r="C1731" s="420" t="s">
        <v>148</v>
      </c>
      <c r="D1731" s="450"/>
      <c r="E1731" s="451">
        <v>6375</v>
      </c>
      <c r="F1731" s="451">
        <f>D1731*E1731</f>
        <v>0</v>
      </c>
      <c r="G1731" s="359">
        <v>2.4</v>
      </c>
      <c r="H1731" s="52">
        <f t="shared" ref="H1731" si="621">G1731*E1731</f>
        <v>15300</v>
      </c>
      <c r="I1731" s="360"/>
      <c r="J1731" s="55">
        <f t="shared" ref="J1731" si="622">I1731*E1731</f>
        <v>0</v>
      </c>
      <c r="K1731" s="361">
        <f t="shared" ref="K1731" si="623">D1731+G1731-I1731</f>
        <v>2.4</v>
      </c>
      <c r="L1731" s="469">
        <f t="shared" ref="L1731" si="624">K1731*E1731</f>
        <v>15300</v>
      </c>
      <c r="M1731" s="351"/>
      <c r="N1731" s="351"/>
      <c r="O1731" s="351"/>
      <c r="P1731" s="351"/>
      <c r="Q1731" s="351"/>
      <c r="R1731"/>
      <c r="S1731"/>
      <c r="T1731"/>
      <c r="U1731"/>
      <c r="V1731"/>
      <c r="W1731"/>
      <c r="X1731"/>
      <c r="Y1731"/>
      <c r="Z1731"/>
      <c r="AA1731" s="465"/>
      <c r="AB1731"/>
      <c r="AC1731"/>
      <c r="AD1731" s="465"/>
      <c r="AE1731"/>
      <c r="AF1731"/>
      <c r="AG1731" s="465"/>
      <c r="AH1731"/>
      <c r="AI1731"/>
      <c r="AJ1731" s="465"/>
      <c r="AK1731"/>
      <c r="AL1731"/>
      <c r="AM1731" s="465"/>
      <c r="AN1731"/>
      <c r="AO1731"/>
      <c r="AP1731" s="465"/>
      <c r="AQ1731"/>
      <c r="AR1731"/>
      <c r="AS1731" s="465"/>
      <c r="AT1731" s="257">
        <v>2.4</v>
      </c>
      <c r="AU1731" s="222">
        <f t="shared" ref="AU1731" si="625">E1731</f>
        <v>6375</v>
      </c>
      <c r="AV1731" s="223">
        <f t="shared" ref="AV1731" si="626">AT1731*AU1731</f>
        <v>15300</v>
      </c>
      <c r="AW1731" s="257"/>
      <c r="AX1731" s="257"/>
      <c r="AY1731" s="223"/>
      <c r="AZ1731" s="458">
        <f t="shared" si="596"/>
        <v>2.4</v>
      </c>
      <c r="BA1731" s="86">
        <f t="shared" si="580"/>
        <v>15300</v>
      </c>
      <c r="BB1731"/>
      <c r="BC1731" s="465"/>
      <c r="BD1731" s="253">
        <v>2.4</v>
      </c>
      <c r="BE1731" s="66">
        <f t="shared" si="581"/>
        <v>6375</v>
      </c>
      <c r="BF1731" s="85">
        <f t="shared" si="582"/>
        <v>15300</v>
      </c>
      <c r="BG1731"/>
      <c r="BH1731"/>
      <c r="BI1731"/>
      <c r="BJ1731"/>
      <c r="BK1731"/>
      <c r="BL1731"/>
      <c r="BM1731"/>
      <c r="BN1731"/>
      <c r="BO1731"/>
      <c r="BP1731"/>
      <c r="BQ1731"/>
      <c r="BR1731"/>
      <c r="BS1731"/>
      <c r="BT1731"/>
      <c r="BU1731"/>
      <c r="BV1731"/>
      <c r="BW1731"/>
      <c r="BX1731"/>
      <c r="BY1731"/>
      <c r="BZ1731"/>
      <c r="CA1731"/>
      <c r="CB1731"/>
      <c r="CC1731"/>
      <c r="CD1731"/>
      <c r="CE1731"/>
      <c r="CF1731"/>
      <c r="CG1731"/>
      <c r="CH1731"/>
      <c r="CI1731"/>
      <c r="CJ1731"/>
      <c r="CK1731"/>
      <c r="CL1731"/>
      <c r="CM1731"/>
      <c r="CN1731"/>
      <c r="CO1731"/>
      <c r="CP1731"/>
      <c r="CQ1731"/>
      <c r="CR1731"/>
      <c r="CS1731"/>
      <c r="CT1731"/>
      <c r="CU1731"/>
      <c r="CV1731"/>
      <c r="CW1731"/>
      <c r="CX1731"/>
      <c r="CY1731"/>
      <c r="CZ1731"/>
      <c r="DA1731"/>
      <c r="DB1731"/>
      <c r="DC1731"/>
      <c r="DD1731"/>
      <c r="DE1731"/>
      <c r="DF1731"/>
      <c r="DG1731"/>
      <c r="DH1731"/>
      <c r="DI1731"/>
      <c r="DJ1731"/>
      <c r="DK1731"/>
      <c r="DL1731"/>
      <c r="DM1731"/>
      <c r="DN1731"/>
      <c r="DO1731"/>
      <c r="DP1731"/>
      <c r="DQ1731"/>
      <c r="DR1731"/>
      <c r="DS1731"/>
      <c r="DT1731"/>
      <c r="DU1731"/>
      <c r="DV1731"/>
      <c r="DW1731"/>
      <c r="DX1731"/>
      <c r="DY1731"/>
      <c r="DZ1731"/>
      <c r="EA1731"/>
      <c r="EB1731"/>
    </row>
    <row r="1732" spans="1:132" x14ac:dyDescent="0.25">
      <c r="A1732" s="343"/>
      <c r="B1732" s="275"/>
      <c r="C1732" s="420"/>
      <c r="D1732" s="450"/>
      <c r="E1732" s="451"/>
      <c r="F1732" s="451"/>
      <c r="G1732" s="359"/>
      <c r="H1732" s="52"/>
      <c r="I1732" s="360"/>
      <c r="J1732" s="55"/>
      <c r="K1732" s="361"/>
      <c r="L1732" s="469"/>
      <c r="M1732" s="351"/>
      <c r="N1732" s="351"/>
      <c r="O1732" s="351"/>
      <c r="P1732" s="351"/>
      <c r="Q1732" s="351"/>
      <c r="R1732"/>
      <c r="S1732"/>
      <c r="T1732"/>
      <c r="U1732"/>
      <c r="V1732"/>
      <c r="W1732"/>
      <c r="X1732"/>
      <c r="Y1732"/>
      <c r="Z1732"/>
      <c r="AA1732" s="465"/>
      <c r="AB1732"/>
      <c r="AC1732"/>
      <c r="AD1732" s="465"/>
      <c r="AE1732"/>
      <c r="AF1732"/>
      <c r="AG1732" s="465"/>
      <c r="AH1732"/>
      <c r="AI1732"/>
      <c r="AJ1732" s="465"/>
      <c r="AK1732"/>
      <c r="AL1732"/>
      <c r="AM1732" s="465"/>
      <c r="AN1732"/>
      <c r="AO1732"/>
      <c r="AP1732" s="465"/>
      <c r="AQ1732"/>
      <c r="AR1732"/>
      <c r="AS1732" s="465"/>
      <c r="AT1732" s="495"/>
      <c r="AU1732"/>
      <c r="AV1732" s="465"/>
      <c r="AW1732" s="495"/>
      <c r="AX1732" s="495"/>
      <c r="AY1732" s="465"/>
      <c r="AZ1732" s="458">
        <f t="shared" si="596"/>
        <v>0</v>
      </c>
      <c r="BA1732" s="86">
        <f t="shared" si="580"/>
        <v>0</v>
      </c>
      <c r="BB1732"/>
      <c r="BC1732" s="465"/>
      <c r="BD1732" s="253">
        <v>0</v>
      </c>
      <c r="BE1732" s="66">
        <f t="shared" si="581"/>
        <v>0</v>
      </c>
      <c r="BF1732" s="85">
        <f t="shared" si="582"/>
        <v>0</v>
      </c>
      <c r="BG1732"/>
      <c r="BH1732"/>
      <c r="BI1732"/>
      <c r="BJ1732"/>
      <c r="BK1732"/>
      <c r="BL1732"/>
      <c r="BM1732"/>
      <c r="BN1732"/>
      <c r="BO1732"/>
      <c r="BP1732"/>
      <c r="BQ1732"/>
      <c r="BR1732"/>
      <c r="BS1732"/>
      <c r="BT1732"/>
      <c r="BU1732"/>
      <c r="BV1732"/>
      <c r="BW1732"/>
      <c r="BX1732"/>
      <c r="BY1732"/>
      <c r="BZ1732"/>
      <c r="CA1732"/>
      <c r="CB1732"/>
      <c r="CC1732"/>
      <c r="CD1732"/>
      <c r="CE1732"/>
      <c r="CF1732"/>
      <c r="CG1732"/>
      <c r="CH1732"/>
      <c r="CI1732"/>
      <c r="CJ1732"/>
      <c r="CK1732"/>
      <c r="CL1732"/>
      <c r="CM1732"/>
      <c r="CN1732"/>
      <c r="CO1732"/>
      <c r="CP1732"/>
      <c r="CQ1732"/>
      <c r="CR1732"/>
      <c r="CS1732"/>
      <c r="CT1732"/>
      <c r="CU1732"/>
      <c r="CV1732"/>
      <c r="CW1732"/>
      <c r="CX1732"/>
      <c r="CY1732"/>
      <c r="CZ1732"/>
      <c r="DA1732"/>
      <c r="DB1732"/>
      <c r="DC1732"/>
      <c r="DD1732"/>
      <c r="DE1732"/>
      <c r="DF1732"/>
      <c r="DG1732"/>
      <c r="DH1732"/>
      <c r="DI1732"/>
      <c r="DJ1732"/>
      <c r="DK1732"/>
      <c r="DL1732"/>
      <c r="DM1732"/>
      <c r="DN1732"/>
      <c r="DO1732"/>
      <c r="DP1732"/>
      <c r="DQ1732"/>
      <c r="DR1732"/>
      <c r="DS1732"/>
      <c r="DT1732"/>
      <c r="DU1732"/>
      <c r="DV1732"/>
      <c r="DW1732"/>
      <c r="DX1732"/>
      <c r="DY1732"/>
      <c r="DZ1732"/>
      <c r="EA1732"/>
      <c r="EB1732"/>
    </row>
    <row r="1733" spans="1:132" ht="114.75" x14ac:dyDescent="0.25">
      <c r="A1733" s="343" t="s">
        <v>1387</v>
      </c>
      <c r="B1733" s="275" t="s">
        <v>1388</v>
      </c>
      <c r="C1733" s="420" t="s">
        <v>148</v>
      </c>
      <c r="D1733" s="450"/>
      <c r="E1733" s="451">
        <v>4500</v>
      </c>
      <c r="F1733" s="451"/>
      <c r="G1733" s="359">
        <v>5.4</v>
      </c>
      <c r="H1733" s="52">
        <f t="shared" ref="H1733" si="627">G1733*E1733</f>
        <v>24300</v>
      </c>
      <c r="I1733" s="360"/>
      <c r="J1733" s="55">
        <f t="shared" ref="J1733" si="628">I1733*E1733</f>
        <v>0</v>
      </c>
      <c r="K1733" s="361">
        <f t="shared" ref="K1733" si="629">D1733+G1733-I1733</f>
        <v>5.4</v>
      </c>
      <c r="L1733" s="469">
        <f>K1733*E1733</f>
        <v>24300</v>
      </c>
      <c r="M1733" s="351"/>
      <c r="N1733" s="351"/>
      <c r="O1733" s="351"/>
      <c r="P1733" s="351"/>
      <c r="Q1733" s="351"/>
      <c r="R1733"/>
      <c r="S1733"/>
      <c r="T1733"/>
      <c r="U1733"/>
      <c r="V1733"/>
      <c r="W1733"/>
      <c r="X1733"/>
      <c r="Y1733"/>
      <c r="Z1733"/>
      <c r="AA1733" s="465"/>
      <c r="AB1733"/>
      <c r="AC1733"/>
      <c r="AD1733" s="465"/>
      <c r="AE1733"/>
      <c r="AF1733"/>
      <c r="AG1733" s="465"/>
      <c r="AH1733"/>
      <c r="AI1733"/>
      <c r="AJ1733" s="465"/>
      <c r="AK1733"/>
      <c r="AL1733"/>
      <c r="AM1733" s="465"/>
      <c r="AN1733"/>
      <c r="AO1733"/>
      <c r="AP1733" s="465"/>
      <c r="AQ1733"/>
      <c r="AR1733"/>
      <c r="AS1733" s="465"/>
      <c r="AT1733" s="257">
        <v>5.4</v>
      </c>
      <c r="AU1733" s="222">
        <f t="shared" ref="AU1733" si="630">E1733</f>
        <v>4500</v>
      </c>
      <c r="AV1733" s="223">
        <f t="shared" ref="AV1733" si="631">AT1733*AU1733</f>
        <v>24300</v>
      </c>
      <c r="AW1733" s="257"/>
      <c r="AX1733" s="257"/>
      <c r="AY1733" s="223"/>
      <c r="AZ1733" s="458">
        <f t="shared" si="596"/>
        <v>5.4</v>
      </c>
      <c r="BA1733" s="86">
        <f t="shared" si="580"/>
        <v>24300</v>
      </c>
      <c r="BB1733"/>
      <c r="BC1733" s="465"/>
      <c r="BD1733" s="253">
        <v>5.4</v>
      </c>
      <c r="BE1733" s="66">
        <f t="shared" si="581"/>
        <v>4500</v>
      </c>
      <c r="BF1733" s="85">
        <f t="shared" si="582"/>
        <v>24300</v>
      </c>
      <c r="BG1733"/>
      <c r="BH1733"/>
      <c r="BI1733"/>
      <c r="BJ1733"/>
      <c r="BK1733"/>
      <c r="BL1733"/>
      <c r="BM1733"/>
      <c r="BN1733"/>
      <c r="BO1733"/>
      <c r="BP1733"/>
      <c r="BQ1733"/>
      <c r="BR1733"/>
      <c r="BS1733"/>
      <c r="BT1733"/>
      <c r="BU1733"/>
      <c r="BV1733"/>
      <c r="BW1733"/>
      <c r="BX1733"/>
      <c r="BY1733"/>
      <c r="BZ1733"/>
      <c r="CA1733"/>
      <c r="CB1733"/>
      <c r="CC1733"/>
      <c r="CD1733"/>
      <c r="CE1733"/>
      <c r="CF1733"/>
      <c r="CG1733"/>
      <c r="CH1733"/>
      <c r="CI1733"/>
      <c r="CJ1733"/>
      <c r="CK1733"/>
      <c r="CL1733"/>
      <c r="CM1733"/>
      <c r="CN1733"/>
      <c r="CO1733"/>
      <c r="CP1733"/>
      <c r="CQ1733"/>
      <c r="CR1733"/>
      <c r="CS1733"/>
      <c r="CT1733"/>
      <c r="CU1733"/>
      <c r="CV1733"/>
      <c r="CW1733"/>
      <c r="CX1733"/>
      <c r="CY1733"/>
      <c r="CZ1733"/>
      <c r="DA1733"/>
      <c r="DB1733"/>
      <c r="DC1733"/>
      <c r="DD1733"/>
      <c r="DE1733"/>
      <c r="DF1733"/>
      <c r="DG1733"/>
      <c r="DH1733"/>
      <c r="DI1733"/>
      <c r="DJ1733"/>
      <c r="DK1733"/>
      <c r="DL1733"/>
      <c r="DM1733"/>
      <c r="DN1733"/>
      <c r="DO1733"/>
      <c r="DP1733"/>
      <c r="DQ1733"/>
      <c r="DR1733"/>
      <c r="DS1733"/>
      <c r="DT1733"/>
      <c r="DU1733"/>
      <c r="DV1733"/>
      <c r="DW1733"/>
      <c r="DX1733"/>
      <c r="DY1733"/>
      <c r="DZ1733"/>
      <c r="EA1733"/>
      <c r="EB1733"/>
    </row>
    <row r="1734" spans="1:132" x14ac:dyDescent="0.25">
      <c r="A1734" s="270"/>
      <c r="B1734" s="275"/>
      <c r="C1734" s="420"/>
      <c r="D1734" s="450"/>
      <c r="E1734" s="451"/>
      <c r="F1734" s="451"/>
      <c r="G1734" s="359"/>
      <c r="H1734" s="52"/>
      <c r="I1734" s="360"/>
      <c r="J1734" s="55"/>
      <c r="K1734" s="361"/>
      <c r="L1734" s="469"/>
      <c r="M1734" s="351"/>
      <c r="N1734" s="351"/>
      <c r="O1734" s="351"/>
      <c r="P1734" s="351"/>
      <c r="Q1734" s="351"/>
      <c r="R1734"/>
      <c r="S1734"/>
      <c r="T1734"/>
      <c r="U1734"/>
      <c r="V1734"/>
      <c r="W1734"/>
      <c r="X1734"/>
      <c r="Y1734"/>
      <c r="Z1734"/>
      <c r="AA1734" s="465"/>
      <c r="AB1734"/>
      <c r="AC1734"/>
      <c r="AD1734" s="465"/>
      <c r="AE1734"/>
      <c r="AF1734"/>
      <c r="AG1734" s="465"/>
      <c r="AH1734"/>
      <c r="AI1734"/>
      <c r="AJ1734" s="465"/>
      <c r="AK1734"/>
      <c r="AL1734"/>
      <c r="AM1734" s="465"/>
      <c r="AN1734"/>
      <c r="AO1734"/>
      <c r="AP1734" s="465"/>
      <c r="AQ1734"/>
      <c r="AR1734"/>
      <c r="AS1734" s="465"/>
      <c r="AT1734" s="495"/>
      <c r="AU1734"/>
      <c r="AV1734" s="465"/>
      <c r="AW1734" s="495"/>
      <c r="AX1734" s="495"/>
      <c r="AY1734" s="465"/>
      <c r="AZ1734" s="458">
        <f t="shared" si="596"/>
        <v>0</v>
      </c>
      <c r="BA1734" s="86">
        <f t="shared" si="580"/>
        <v>0</v>
      </c>
      <c r="BB1734"/>
      <c r="BC1734" s="465"/>
      <c r="BD1734" s="253">
        <v>0</v>
      </c>
      <c r="BE1734" s="66">
        <f t="shared" si="581"/>
        <v>0</v>
      </c>
      <c r="BF1734" s="85">
        <f t="shared" si="582"/>
        <v>0</v>
      </c>
      <c r="BG1734"/>
      <c r="BH1734"/>
      <c r="BI1734"/>
      <c r="BJ1734"/>
      <c r="BK1734"/>
      <c r="BL1734"/>
      <c r="BM1734"/>
      <c r="BN1734"/>
      <c r="BO1734"/>
      <c r="BP1734"/>
      <c r="BQ1734"/>
      <c r="BR1734"/>
      <c r="BS1734"/>
      <c r="BT1734"/>
      <c r="BU1734"/>
      <c r="BV1734"/>
      <c r="BW1734"/>
      <c r="BX1734"/>
      <c r="BY1734"/>
      <c r="BZ1734"/>
      <c r="CA1734"/>
      <c r="CB1734"/>
      <c r="CC1734"/>
      <c r="CD1734"/>
      <c r="CE1734"/>
      <c r="CF1734"/>
      <c r="CG1734"/>
      <c r="CH1734"/>
      <c r="CI1734"/>
      <c r="CJ1734"/>
      <c r="CK1734"/>
      <c r="CL1734"/>
      <c r="CM1734"/>
      <c r="CN1734"/>
      <c r="CO1734"/>
      <c r="CP1734"/>
      <c r="CQ1734"/>
      <c r="CR1734"/>
      <c r="CS1734"/>
      <c r="CT1734"/>
      <c r="CU1734"/>
      <c r="CV1734"/>
      <c r="CW1734"/>
      <c r="CX1734"/>
      <c r="CY1734"/>
      <c r="CZ1734"/>
      <c r="DA1734"/>
      <c r="DB1734"/>
      <c r="DC1734"/>
      <c r="DD1734"/>
      <c r="DE1734"/>
      <c r="DF1734"/>
      <c r="DG1734"/>
      <c r="DH1734"/>
      <c r="DI1734"/>
      <c r="DJ1734"/>
      <c r="DK1734"/>
      <c r="DL1734"/>
      <c r="DM1734"/>
      <c r="DN1734"/>
      <c r="DO1734"/>
      <c r="DP1734"/>
      <c r="DQ1734"/>
      <c r="DR1734"/>
      <c r="DS1734"/>
      <c r="DT1734"/>
      <c r="DU1734"/>
      <c r="DV1734"/>
      <c r="DW1734"/>
      <c r="DX1734"/>
      <c r="DY1734"/>
      <c r="DZ1734"/>
      <c r="EA1734"/>
      <c r="EB1734"/>
    </row>
    <row r="1735" spans="1:132" ht="38.25" x14ac:dyDescent="0.25">
      <c r="A1735" s="343" t="s">
        <v>1389</v>
      </c>
      <c r="B1735" s="275" t="s">
        <v>1390</v>
      </c>
      <c r="C1735" s="450" t="s">
        <v>1427</v>
      </c>
      <c r="D1735" s="450"/>
      <c r="E1735" s="451">
        <v>8150</v>
      </c>
      <c r="F1735" s="451">
        <f>D1735*E1735</f>
        <v>0</v>
      </c>
      <c r="G1735" s="359">
        <v>1</v>
      </c>
      <c r="H1735" s="52">
        <f t="shared" ref="H1735" si="632">G1735*E1735</f>
        <v>8150</v>
      </c>
      <c r="I1735" s="360"/>
      <c r="J1735" s="55">
        <f t="shared" ref="J1735" si="633">I1735*E1735</f>
        <v>0</v>
      </c>
      <c r="K1735" s="361">
        <f t="shared" ref="K1735" si="634">D1735+G1735-I1735</f>
        <v>1</v>
      </c>
      <c r="L1735" s="469">
        <f t="shared" ref="L1735" si="635">K1735*E1735</f>
        <v>8150</v>
      </c>
      <c r="M1735" s="351"/>
      <c r="N1735" s="351"/>
      <c r="O1735" s="351"/>
      <c r="P1735" s="351"/>
      <c r="Q1735" s="351"/>
      <c r="R1735"/>
      <c r="S1735"/>
      <c r="T1735"/>
      <c r="U1735"/>
      <c r="V1735"/>
      <c r="W1735"/>
      <c r="X1735"/>
      <c r="Y1735"/>
      <c r="Z1735"/>
      <c r="AA1735" s="465"/>
      <c r="AB1735"/>
      <c r="AC1735"/>
      <c r="AD1735" s="465"/>
      <c r="AE1735"/>
      <c r="AF1735"/>
      <c r="AG1735" s="465"/>
      <c r="AH1735"/>
      <c r="AI1735"/>
      <c r="AJ1735" s="465"/>
      <c r="AK1735"/>
      <c r="AL1735"/>
      <c r="AM1735" s="465"/>
      <c r="AN1735"/>
      <c r="AO1735"/>
      <c r="AP1735" s="465"/>
      <c r="AQ1735"/>
      <c r="AR1735"/>
      <c r="AS1735" s="465"/>
      <c r="AT1735" s="257">
        <v>1</v>
      </c>
      <c r="AU1735" s="222">
        <f t="shared" ref="AU1735" si="636">E1735</f>
        <v>8150</v>
      </c>
      <c r="AV1735" s="223">
        <f t="shared" ref="AV1735" si="637">AT1735*AU1735</f>
        <v>8150</v>
      </c>
      <c r="AW1735" s="257"/>
      <c r="AX1735" s="257"/>
      <c r="AY1735" s="223"/>
      <c r="AZ1735" s="458">
        <f t="shared" si="596"/>
        <v>1</v>
      </c>
      <c r="BA1735" s="86">
        <f t="shared" si="580"/>
        <v>8150</v>
      </c>
      <c r="BB1735"/>
      <c r="BC1735" s="465"/>
      <c r="BD1735" s="253">
        <v>1</v>
      </c>
      <c r="BE1735" s="66">
        <f t="shared" si="581"/>
        <v>8150</v>
      </c>
      <c r="BF1735" s="85">
        <f t="shared" si="582"/>
        <v>8150</v>
      </c>
      <c r="BG1735"/>
      <c r="BH1735"/>
      <c r="BI1735"/>
      <c r="BJ1735"/>
      <c r="BK1735"/>
      <c r="BL1735"/>
      <c r="BM1735"/>
      <c r="BN1735"/>
      <c r="BO1735"/>
      <c r="BP1735"/>
      <c r="BQ1735"/>
      <c r="BR1735"/>
      <c r="BS1735"/>
      <c r="BT1735"/>
      <c r="BU1735"/>
      <c r="BV1735"/>
      <c r="BW1735"/>
      <c r="BX1735"/>
      <c r="BY1735"/>
      <c r="BZ1735"/>
      <c r="CA1735"/>
      <c r="CB1735"/>
      <c r="CC1735"/>
      <c r="CD1735"/>
      <c r="CE1735"/>
      <c r="CF1735"/>
      <c r="CG1735"/>
      <c r="CH1735"/>
      <c r="CI1735"/>
      <c r="CJ1735"/>
      <c r="CK1735"/>
      <c r="CL1735"/>
      <c r="CM1735"/>
      <c r="CN1735"/>
      <c r="CO1735"/>
      <c r="CP1735"/>
      <c r="CQ1735"/>
      <c r="CR1735"/>
      <c r="CS1735"/>
      <c r="CT1735"/>
      <c r="CU1735"/>
      <c r="CV1735"/>
      <c r="CW1735"/>
      <c r="CX1735"/>
      <c r="CY1735"/>
      <c r="CZ1735"/>
      <c r="DA1735"/>
      <c r="DB1735"/>
      <c r="DC1735"/>
      <c r="DD1735"/>
      <c r="DE1735"/>
      <c r="DF1735"/>
      <c r="DG1735"/>
      <c r="DH1735"/>
      <c r="DI1735"/>
      <c r="DJ1735"/>
      <c r="DK1735"/>
      <c r="DL1735"/>
      <c r="DM1735"/>
      <c r="DN1735"/>
      <c r="DO1735"/>
      <c r="DP1735"/>
      <c r="DQ1735"/>
      <c r="DR1735"/>
      <c r="DS1735"/>
      <c r="DT1735"/>
      <c r="DU1735"/>
      <c r="DV1735"/>
      <c r="DW1735"/>
      <c r="DX1735"/>
      <c r="DY1735"/>
      <c r="DZ1735"/>
      <c r="EA1735"/>
      <c r="EB1735"/>
    </row>
    <row r="1736" spans="1:132" x14ac:dyDescent="0.25">
      <c r="A1736" s="343"/>
      <c r="B1736" s="275"/>
      <c r="C1736" s="450"/>
      <c r="D1736" s="450"/>
      <c r="E1736" s="451"/>
      <c r="F1736" s="451"/>
      <c r="G1736" s="359"/>
      <c r="H1736" s="52"/>
      <c r="I1736" s="360"/>
      <c r="J1736" s="55"/>
      <c r="K1736" s="361"/>
      <c r="L1736" s="469"/>
      <c r="M1736" s="351"/>
      <c r="N1736" s="351"/>
      <c r="O1736" s="351"/>
      <c r="P1736" s="351"/>
      <c r="Q1736" s="351"/>
      <c r="R1736"/>
      <c r="S1736"/>
      <c r="T1736"/>
      <c r="U1736"/>
      <c r="V1736"/>
      <c r="W1736"/>
      <c r="X1736"/>
      <c r="Y1736"/>
      <c r="Z1736"/>
      <c r="AA1736" s="465"/>
      <c r="AB1736"/>
      <c r="AC1736"/>
      <c r="AD1736" s="465"/>
      <c r="AE1736"/>
      <c r="AF1736"/>
      <c r="AG1736" s="465"/>
      <c r="AH1736"/>
      <c r="AI1736"/>
      <c r="AJ1736" s="465"/>
      <c r="AK1736"/>
      <c r="AL1736"/>
      <c r="AM1736" s="465"/>
      <c r="AN1736"/>
      <c r="AO1736"/>
      <c r="AP1736" s="465"/>
      <c r="AQ1736"/>
      <c r="AR1736"/>
      <c r="AS1736" s="465"/>
      <c r="AT1736" s="495"/>
      <c r="AU1736"/>
      <c r="AV1736" s="465"/>
      <c r="AW1736" s="495"/>
      <c r="AX1736" s="495"/>
      <c r="AY1736" s="465"/>
      <c r="AZ1736" s="458">
        <f t="shared" si="596"/>
        <v>0</v>
      </c>
      <c r="BA1736" s="86">
        <f t="shared" si="580"/>
        <v>0</v>
      </c>
      <c r="BB1736"/>
      <c r="BC1736" s="465"/>
      <c r="BD1736" s="253">
        <v>0</v>
      </c>
      <c r="BE1736" s="66">
        <f t="shared" si="581"/>
        <v>0</v>
      </c>
      <c r="BF1736" s="85">
        <f t="shared" si="582"/>
        <v>0</v>
      </c>
      <c r="BG1736"/>
      <c r="BH1736"/>
      <c r="BI1736"/>
      <c r="BJ1736"/>
      <c r="BK1736"/>
      <c r="BL1736"/>
      <c r="BM1736"/>
      <c r="BN1736"/>
      <c r="BO1736"/>
      <c r="BP1736"/>
      <c r="BQ1736"/>
      <c r="BR1736"/>
      <c r="BS1736"/>
      <c r="BT1736"/>
      <c r="BU1736"/>
      <c r="BV1736"/>
      <c r="BW1736"/>
      <c r="BX1736"/>
      <c r="BY1736"/>
      <c r="BZ1736"/>
      <c r="CA1736"/>
      <c r="CB1736"/>
      <c r="CC1736"/>
      <c r="CD1736"/>
      <c r="CE1736"/>
      <c r="CF1736"/>
      <c r="CG1736"/>
      <c r="CH1736"/>
      <c r="CI1736"/>
      <c r="CJ1736"/>
      <c r="CK1736"/>
      <c r="CL1736"/>
      <c r="CM1736"/>
      <c r="CN1736"/>
      <c r="CO1736"/>
      <c r="CP1736"/>
      <c r="CQ1736"/>
      <c r="CR1736"/>
      <c r="CS1736"/>
      <c r="CT1736"/>
      <c r="CU1736"/>
      <c r="CV1736"/>
      <c r="CW1736"/>
      <c r="CX1736"/>
      <c r="CY1736"/>
      <c r="CZ1736"/>
      <c r="DA1736"/>
      <c r="DB1736"/>
      <c r="DC1736"/>
      <c r="DD1736"/>
      <c r="DE1736"/>
      <c r="DF1736"/>
      <c r="DG1736"/>
      <c r="DH1736"/>
      <c r="DI1736"/>
      <c r="DJ1736"/>
      <c r="DK1736"/>
      <c r="DL1736"/>
      <c r="DM1736"/>
      <c r="DN1736"/>
      <c r="DO1736"/>
      <c r="DP1736"/>
      <c r="DQ1736"/>
      <c r="DR1736"/>
      <c r="DS1736"/>
      <c r="DT1736"/>
      <c r="DU1736"/>
      <c r="DV1736"/>
      <c r="DW1736"/>
      <c r="DX1736"/>
      <c r="DY1736"/>
      <c r="DZ1736"/>
      <c r="EA1736"/>
      <c r="EB1736"/>
    </row>
    <row r="1737" spans="1:132" ht="25.5" x14ac:dyDescent="0.25">
      <c r="A1737" s="343" t="s">
        <v>1391</v>
      </c>
      <c r="B1737" s="275" t="s">
        <v>1392</v>
      </c>
      <c r="C1737" s="450" t="s">
        <v>1427</v>
      </c>
      <c r="D1737" s="450"/>
      <c r="E1737" s="451">
        <v>8150</v>
      </c>
      <c r="F1737" s="451">
        <f>D1737*E1737</f>
        <v>0</v>
      </c>
      <c r="G1737" s="359">
        <v>1</v>
      </c>
      <c r="H1737" s="52">
        <f t="shared" ref="H1737" si="638">G1737*E1737</f>
        <v>8150</v>
      </c>
      <c r="I1737" s="360"/>
      <c r="J1737" s="55">
        <f t="shared" ref="J1737" si="639">I1737*E1737</f>
        <v>0</v>
      </c>
      <c r="K1737" s="361">
        <f t="shared" ref="K1737" si="640">D1737+G1737-I1737</f>
        <v>1</v>
      </c>
      <c r="L1737" s="469">
        <f t="shared" ref="L1737" si="641">K1737*E1737</f>
        <v>8150</v>
      </c>
      <c r="M1737" s="351"/>
      <c r="N1737" s="351"/>
      <c r="O1737" s="351"/>
      <c r="P1737" s="351"/>
      <c r="Q1737" s="351"/>
      <c r="R1737"/>
      <c r="S1737"/>
      <c r="T1737"/>
      <c r="U1737"/>
      <c r="V1737"/>
      <c r="W1737"/>
      <c r="X1737"/>
      <c r="Y1737"/>
      <c r="Z1737"/>
      <c r="AA1737" s="465"/>
      <c r="AB1737"/>
      <c r="AC1737"/>
      <c r="AD1737" s="465"/>
      <c r="AE1737"/>
      <c r="AF1737"/>
      <c r="AG1737" s="465"/>
      <c r="AH1737"/>
      <c r="AI1737"/>
      <c r="AJ1737" s="465"/>
      <c r="AK1737"/>
      <c r="AL1737"/>
      <c r="AM1737" s="465"/>
      <c r="AN1737"/>
      <c r="AO1737"/>
      <c r="AP1737" s="465"/>
      <c r="AQ1737"/>
      <c r="AR1737"/>
      <c r="AS1737" s="465"/>
      <c r="AT1737" s="257">
        <v>1</v>
      </c>
      <c r="AU1737" s="222">
        <f t="shared" ref="AU1737" si="642">E1737</f>
        <v>8150</v>
      </c>
      <c r="AV1737" s="223">
        <f t="shared" ref="AV1737" si="643">AT1737*AU1737</f>
        <v>8150</v>
      </c>
      <c r="AW1737" s="257"/>
      <c r="AX1737" s="257"/>
      <c r="AY1737" s="223"/>
      <c r="AZ1737" s="458">
        <f t="shared" si="596"/>
        <v>1</v>
      </c>
      <c r="BA1737" s="86">
        <f t="shared" si="580"/>
        <v>8150</v>
      </c>
      <c r="BB1737"/>
      <c r="BC1737" s="465"/>
      <c r="BD1737" s="253">
        <v>1</v>
      </c>
      <c r="BE1737" s="66">
        <f t="shared" si="581"/>
        <v>8150</v>
      </c>
      <c r="BF1737" s="85">
        <f t="shared" si="582"/>
        <v>8150</v>
      </c>
      <c r="BG1737"/>
      <c r="BH1737"/>
      <c r="BI1737"/>
      <c r="BJ1737"/>
      <c r="BK1737"/>
      <c r="BL1737"/>
      <c r="BM1737"/>
      <c r="BN1737"/>
      <c r="BO1737"/>
      <c r="BP1737"/>
      <c r="BQ1737"/>
      <c r="BR1737"/>
      <c r="BS1737"/>
      <c r="BT1737"/>
      <c r="BU1737"/>
      <c r="BV1737"/>
      <c r="BW1737"/>
      <c r="BX1737"/>
      <c r="BY1737"/>
      <c r="BZ1737"/>
      <c r="CA1737"/>
      <c r="CB1737"/>
      <c r="CC1737"/>
      <c r="CD1737"/>
      <c r="CE1737"/>
      <c r="CF1737"/>
      <c r="CG1737"/>
      <c r="CH1737"/>
      <c r="CI1737"/>
      <c r="CJ1737"/>
      <c r="CK1737"/>
      <c r="CL1737"/>
      <c r="CM1737"/>
      <c r="CN1737"/>
      <c r="CO1737"/>
      <c r="CP1737"/>
      <c r="CQ1737"/>
      <c r="CR1737"/>
      <c r="CS1737"/>
      <c r="CT1737"/>
      <c r="CU1737"/>
      <c r="CV1737"/>
      <c r="CW1737"/>
      <c r="CX1737"/>
      <c r="CY1737"/>
      <c r="CZ1737"/>
      <c r="DA1737"/>
      <c r="DB1737"/>
      <c r="DC1737"/>
      <c r="DD1737"/>
      <c r="DE1737"/>
      <c r="DF1737"/>
      <c r="DG1737"/>
      <c r="DH1737"/>
      <c r="DI1737"/>
      <c r="DJ1737"/>
      <c r="DK1737"/>
      <c r="DL1737"/>
      <c r="DM1737"/>
      <c r="DN1737"/>
      <c r="DO1737"/>
      <c r="DP1737"/>
      <c r="DQ1737"/>
      <c r="DR1737"/>
      <c r="DS1737"/>
      <c r="DT1737"/>
      <c r="DU1737"/>
      <c r="DV1737"/>
      <c r="DW1737"/>
      <c r="DX1737"/>
      <c r="DY1737"/>
      <c r="DZ1737"/>
      <c r="EA1737"/>
      <c r="EB1737"/>
    </row>
    <row r="1738" spans="1:132" x14ac:dyDescent="0.25">
      <c r="A1738" s="343"/>
      <c r="B1738" s="275"/>
      <c r="C1738" s="420"/>
      <c r="D1738" s="450"/>
      <c r="E1738" s="451"/>
      <c r="F1738" s="451"/>
      <c r="G1738" s="359"/>
      <c r="H1738" s="52"/>
      <c r="I1738" s="360"/>
      <c r="J1738" s="55"/>
      <c r="K1738" s="361"/>
      <c r="L1738" s="469"/>
      <c r="M1738" s="351"/>
      <c r="N1738" s="351"/>
      <c r="O1738" s="351"/>
      <c r="P1738" s="351"/>
      <c r="Q1738" s="351"/>
      <c r="R1738"/>
      <c r="S1738"/>
      <c r="T1738"/>
      <c r="U1738"/>
      <c r="V1738"/>
      <c r="W1738"/>
      <c r="X1738"/>
      <c r="Y1738"/>
      <c r="Z1738"/>
      <c r="AA1738" s="465"/>
      <c r="AB1738"/>
      <c r="AC1738"/>
      <c r="AD1738" s="465"/>
      <c r="AE1738"/>
      <c r="AF1738"/>
      <c r="AG1738" s="465"/>
      <c r="AH1738"/>
      <c r="AI1738"/>
      <c r="AJ1738" s="465"/>
      <c r="AK1738"/>
      <c r="AL1738"/>
      <c r="AM1738" s="465"/>
      <c r="AN1738"/>
      <c r="AO1738"/>
      <c r="AP1738" s="465"/>
      <c r="AQ1738"/>
      <c r="AR1738"/>
      <c r="AS1738" s="465"/>
      <c r="AT1738" s="495"/>
      <c r="AU1738"/>
      <c r="AV1738" s="465"/>
      <c r="AW1738" s="495"/>
      <c r="AX1738" s="495"/>
      <c r="AY1738" s="465"/>
      <c r="AZ1738" s="458">
        <f t="shared" si="596"/>
        <v>0</v>
      </c>
      <c r="BA1738" s="86">
        <f t="shared" si="580"/>
        <v>0</v>
      </c>
      <c r="BB1738"/>
      <c r="BC1738" s="465"/>
      <c r="BD1738" s="253">
        <v>0</v>
      </c>
      <c r="BE1738" s="66">
        <f t="shared" si="581"/>
        <v>0</v>
      </c>
      <c r="BF1738" s="85">
        <f t="shared" si="582"/>
        <v>0</v>
      </c>
      <c r="BG1738"/>
      <c r="BH1738"/>
      <c r="BI1738"/>
      <c r="BJ1738"/>
      <c r="BK1738"/>
      <c r="BL1738"/>
      <c r="BM1738"/>
      <c r="BN1738"/>
      <c r="BO1738"/>
      <c r="BP1738"/>
      <c r="BQ1738"/>
      <c r="BR1738"/>
      <c r="BS1738"/>
      <c r="BT1738"/>
      <c r="BU1738"/>
      <c r="BV1738"/>
      <c r="BW1738"/>
      <c r="BX1738"/>
      <c r="BY1738"/>
      <c r="BZ1738"/>
      <c r="CA1738"/>
      <c r="CB1738"/>
      <c r="CC1738"/>
      <c r="CD1738"/>
      <c r="CE1738"/>
      <c r="CF1738"/>
      <c r="CG1738"/>
      <c r="CH1738"/>
      <c r="CI1738"/>
      <c r="CJ1738"/>
      <c r="CK1738"/>
      <c r="CL1738"/>
      <c r="CM1738"/>
      <c r="CN1738"/>
      <c r="CO1738"/>
      <c r="CP1738"/>
      <c r="CQ1738"/>
      <c r="CR1738"/>
      <c r="CS1738"/>
      <c r="CT1738"/>
      <c r="CU1738"/>
      <c r="CV1738"/>
      <c r="CW1738"/>
      <c r="CX1738"/>
      <c r="CY1738"/>
      <c r="CZ1738"/>
      <c r="DA1738"/>
      <c r="DB1738"/>
      <c r="DC1738"/>
      <c r="DD1738"/>
      <c r="DE1738"/>
      <c r="DF1738"/>
      <c r="DG1738"/>
      <c r="DH1738"/>
      <c r="DI1738"/>
      <c r="DJ1738"/>
      <c r="DK1738"/>
      <c r="DL1738"/>
      <c r="DM1738"/>
      <c r="DN1738"/>
      <c r="DO1738"/>
      <c r="DP1738"/>
      <c r="DQ1738"/>
      <c r="DR1738"/>
      <c r="DS1738"/>
      <c r="DT1738"/>
      <c r="DU1738"/>
      <c r="DV1738"/>
      <c r="DW1738"/>
      <c r="DX1738"/>
      <c r="DY1738"/>
      <c r="DZ1738"/>
      <c r="EA1738"/>
      <c r="EB1738"/>
    </row>
    <row r="1739" spans="1:132" ht="76.5" x14ac:dyDescent="0.25">
      <c r="A1739" s="343" t="s">
        <v>1393</v>
      </c>
      <c r="B1739" s="275" t="s">
        <v>1394</v>
      </c>
      <c r="C1739" s="452" t="s">
        <v>1425</v>
      </c>
      <c r="D1739" s="396"/>
      <c r="E1739" s="451">
        <v>1300</v>
      </c>
      <c r="F1739" s="453">
        <f>D1739*E1739</f>
        <v>0</v>
      </c>
      <c r="G1739" s="359">
        <v>2</v>
      </c>
      <c r="H1739" s="52">
        <f t="shared" ref="H1739" si="644">G1739*E1739</f>
        <v>2600</v>
      </c>
      <c r="I1739" s="360"/>
      <c r="J1739" s="55">
        <f t="shared" ref="J1739" si="645">I1739*E1739</f>
        <v>0</v>
      </c>
      <c r="K1739" s="361">
        <f t="shared" ref="K1739" si="646">D1739+G1739-I1739</f>
        <v>2</v>
      </c>
      <c r="L1739" s="469">
        <f t="shared" ref="L1739" si="647">K1739*E1739</f>
        <v>2600</v>
      </c>
      <c r="M1739" s="351"/>
      <c r="N1739" s="351"/>
      <c r="O1739" s="351"/>
      <c r="P1739" s="351"/>
      <c r="Q1739" s="351"/>
      <c r="R1739"/>
      <c r="S1739"/>
      <c r="T1739"/>
      <c r="U1739"/>
      <c r="V1739"/>
      <c r="W1739"/>
      <c r="X1739"/>
      <c r="Y1739"/>
      <c r="Z1739"/>
      <c r="AA1739" s="465"/>
      <c r="AB1739"/>
      <c r="AC1739"/>
      <c r="AD1739" s="465"/>
      <c r="AE1739"/>
      <c r="AF1739"/>
      <c r="AG1739" s="465"/>
      <c r="AH1739"/>
      <c r="AI1739"/>
      <c r="AJ1739" s="465"/>
      <c r="AK1739"/>
      <c r="AL1739"/>
      <c r="AM1739" s="465"/>
      <c r="AN1739"/>
      <c r="AO1739"/>
      <c r="AP1739" s="465"/>
      <c r="AQ1739"/>
      <c r="AR1739"/>
      <c r="AS1739" s="465"/>
      <c r="AT1739" s="257">
        <v>2</v>
      </c>
      <c r="AU1739" s="222">
        <f t="shared" ref="AU1739" si="648">E1739</f>
        <v>1300</v>
      </c>
      <c r="AV1739" s="223">
        <f t="shared" ref="AV1739" si="649">AT1739*AU1739</f>
        <v>2600</v>
      </c>
      <c r="AW1739" s="257"/>
      <c r="AX1739" s="257"/>
      <c r="AY1739" s="223"/>
      <c r="AZ1739" s="458">
        <f t="shared" si="596"/>
        <v>2</v>
      </c>
      <c r="BA1739" s="86">
        <f t="shared" si="580"/>
        <v>2600</v>
      </c>
      <c r="BB1739"/>
      <c r="BC1739" s="465"/>
      <c r="BD1739" s="253">
        <v>2</v>
      </c>
      <c r="BE1739" s="66">
        <f t="shared" si="581"/>
        <v>1300</v>
      </c>
      <c r="BF1739" s="85">
        <f t="shared" si="582"/>
        <v>2600</v>
      </c>
      <c r="BG1739"/>
      <c r="BH1739"/>
      <c r="BI1739"/>
      <c r="BJ1739"/>
      <c r="BK1739"/>
      <c r="BL1739"/>
      <c r="BM1739"/>
      <c r="BN1739"/>
      <c r="BO1739"/>
      <c r="BP1739"/>
      <c r="BQ1739"/>
      <c r="BR1739"/>
      <c r="BS1739"/>
      <c r="BT1739"/>
      <c r="BU1739"/>
      <c r="BV1739"/>
      <c r="BW1739"/>
      <c r="BX1739"/>
      <c r="BY1739"/>
      <c r="BZ1739"/>
      <c r="CA1739"/>
      <c r="CB1739"/>
      <c r="CC1739"/>
      <c r="CD1739"/>
      <c r="CE1739"/>
      <c r="CF1739"/>
      <c r="CG1739"/>
      <c r="CH1739"/>
      <c r="CI1739"/>
      <c r="CJ1739"/>
      <c r="CK1739"/>
      <c r="CL1739"/>
      <c r="CM1739"/>
      <c r="CN1739"/>
      <c r="CO1739"/>
      <c r="CP1739"/>
      <c r="CQ1739"/>
      <c r="CR1739"/>
      <c r="CS1739"/>
      <c r="CT1739"/>
      <c r="CU1739"/>
      <c r="CV1739"/>
      <c r="CW1739"/>
      <c r="CX1739"/>
      <c r="CY1739"/>
      <c r="CZ1739"/>
      <c r="DA1739"/>
      <c r="DB1739"/>
      <c r="DC1739"/>
      <c r="DD1739"/>
      <c r="DE1739"/>
      <c r="DF1739"/>
      <c r="DG1739"/>
      <c r="DH1739"/>
      <c r="DI1739"/>
      <c r="DJ1739"/>
      <c r="DK1739"/>
      <c r="DL1739"/>
      <c r="DM1739"/>
      <c r="DN1739"/>
      <c r="DO1739"/>
      <c r="DP1739"/>
      <c r="DQ1739"/>
      <c r="DR1739"/>
      <c r="DS1739"/>
      <c r="DT1739"/>
      <c r="DU1739"/>
      <c r="DV1739"/>
      <c r="DW1739"/>
      <c r="DX1739"/>
      <c r="DY1739"/>
      <c r="DZ1739"/>
      <c r="EA1739"/>
      <c r="EB1739"/>
    </row>
    <row r="1740" spans="1:132" x14ac:dyDescent="0.25">
      <c r="A1740" s="343"/>
      <c r="B1740" s="344" t="s">
        <v>1395</v>
      </c>
      <c r="C1740" s="452"/>
      <c r="D1740" s="396"/>
      <c r="E1740" s="451"/>
      <c r="F1740" s="453"/>
      <c r="G1740" s="359"/>
      <c r="H1740" s="52"/>
      <c r="I1740" s="360"/>
      <c r="J1740" s="55"/>
      <c r="K1740" s="361"/>
      <c r="L1740" s="469"/>
      <c r="M1740" s="351"/>
      <c r="N1740" s="351"/>
      <c r="O1740" s="351"/>
      <c r="P1740" s="351"/>
      <c r="Q1740" s="351"/>
      <c r="R1740"/>
      <c r="S1740"/>
      <c r="T1740"/>
      <c r="U1740"/>
      <c r="V1740"/>
      <c r="W1740"/>
      <c r="X1740"/>
      <c r="Y1740"/>
      <c r="Z1740"/>
      <c r="AA1740" s="465"/>
      <c r="AB1740"/>
      <c r="AC1740"/>
      <c r="AD1740" s="465"/>
      <c r="AE1740"/>
      <c r="AF1740"/>
      <c r="AG1740" s="465"/>
      <c r="AH1740"/>
      <c r="AI1740"/>
      <c r="AJ1740" s="465"/>
      <c r="AK1740"/>
      <c r="AL1740"/>
      <c r="AM1740" s="465"/>
      <c r="AN1740"/>
      <c r="AO1740"/>
      <c r="AP1740" s="465"/>
      <c r="AQ1740"/>
      <c r="AR1740"/>
      <c r="AS1740" s="465"/>
      <c r="AT1740" s="495"/>
      <c r="AU1740"/>
      <c r="AV1740" s="465"/>
      <c r="AW1740" s="495"/>
      <c r="AX1740" s="495"/>
      <c r="AY1740" s="465"/>
      <c r="AZ1740" s="458">
        <f t="shared" si="596"/>
        <v>0</v>
      </c>
      <c r="BA1740" s="86">
        <f t="shared" si="580"/>
        <v>0</v>
      </c>
      <c r="BB1740"/>
      <c r="BC1740" s="465"/>
      <c r="BD1740" s="253">
        <v>0</v>
      </c>
      <c r="BE1740" s="66">
        <f t="shared" si="581"/>
        <v>0</v>
      </c>
      <c r="BF1740" s="85">
        <f t="shared" si="582"/>
        <v>0</v>
      </c>
      <c r="BG1740"/>
      <c r="BH1740"/>
      <c r="BI1740"/>
      <c r="BJ1740"/>
      <c r="BK1740"/>
      <c r="BL1740"/>
      <c r="BM1740"/>
      <c r="BN1740"/>
      <c r="BO1740"/>
      <c r="BP1740"/>
      <c r="BQ1740"/>
      <c r="BR1740"/>
      <c r="BS1740"/>
      <c r="BT1740"/>
      <c r="BU1740"/>
      <c r="BV1740"/>
      <c r="BW1740"/>
      <c r="BX1740"/>
      <c r="BY1740"/>
      <c r="BZ1740"/>
      <c r="CA1740"/>
      <c r="CB1740"/>
      <c r="CC1740"/>
      <c r="CD1740"/>
      <c r="CE1740"/>
      <c r="CF1740"/>
      <c r="CG1740"/>
      <c r="CH1740"/>
      <c r="CI1740"/>
      <c r="CJ1740"/>
      <c r="CK1740"/>
      <c r="CL1740"/>
      <c r="CM1740"/>
      <c r="CN1740"/>
      <c r="CO1740"/>
      <c r="CP1740"/>
      <c r="CQ1740"/>
      <c r="CR1740"/>
      <c r="CS1740"/>
      <c r="CT1740"/>
      <c r="CU1740"/>
      <c r="CV1740"/>
      <c r="CW1740"/>
      <c r="CX1740"/>
      <c r="CY1740"/>
      <c r="CZ1740"/>
      <c r="DA1740"/>
      <c r="DB1740"/>
      <c r="DC1740"/>
      <c r="DD1740"/>
      <c r="DE1740"/>
      <c r="DF1740"/>
      <c r="DG1740"/>
      <c r="DH1740"/>
      <c r="DI1740"/>
      <c r="DJ1740"/>
      <c r="DK1740"/>
      <c r="DL1740"/>
      <c r="DM1740"/>
      <c r="DN1740"/>
      <c r="DO1740"/>
      <c r="DP1740"/>
      <c r="DQ1740"/>
      <c r="DR1740"/>
      <c r="DS1740"/>
      <c r="DT1740"/>
      <c r="DU1740"/>
      <c r="DV1740"/>
      <c r="DW1740"/>
      <c r="DX1740"/>
      <c r="DY1740"/>
      <c r="DZ1740"/>
      <c r="EA1740"/>
      <c r="EB1740"/>
    </row>
    <row r="1741" spans="1:132" ht="102" x14ac:dyDescent="0.25">
      <c r="A1741" s="343" t="s">
        <v>1396</v>
      </c>
      <c r="B1741" s="275" t="s">
        <v>1397</v>
      </c>
      <c r="C1741" s="450" t="s">
        <v>278</v>
      </c>
      <c r="D1741" s="450"/>
      <c r="E1741" s="451">
        <v>7.5</v>
      </c>
      <c r="F1741" s="451">
        <f>D1741*E1741</f>
        <v>0</v>
      </c>
      <c r="G1741" s="359">
        <v>160</v>
      </c>
      <c r="H1741" s="52">
        <f t="shared" ref="H1741" si="650">G1741*E1741</f>
        <v>1200</v>
      </c>
      <c r="I1741" s="360"/>
      <c r="J1741" s="55">
        <f t="shared" ref="J1741" si="651">I1741*E1741</f>
        <v>0</v>
      </c>
      <c r="K1741" s="361">
        <f t="shared" ref="K1741" si="652">D1741+G1741-I1741</f>
        <v>160</v>
      </c>
      <c r="L1741" s="469">
        <f t="shared" ref="L1741" si="653">K1741*E1741</f>
        <v>1200</v>
      </c>
      <c r="M1741" s="351"/>
      <c r="N1741" s="351"/>
      <c r="O1741" s="351"/>
      <c r="P1741" s="351"/>
      <c r="Q1741" s="351"/>
      <c r="R1741"/>
      <c r="S1741"/>
      <c r="T1741"/>
      <c r="U1741"/>
      <c r="V1741"/>
      <c r="W1741"/>
      <c r="X1741"/>
      <c r="Y1741"/>
      <c r="Z1741"/>
      <c r="AA1741" s="465"/>
      <c r="AB1741"/>
      <c r="AC1741"/>
      <c r="AD1741" s="465"/>
      <c r="AE1741"/>
      <c r="AF1741"/>
      <c r="AG1741" s="465"/>
      <c r="AH1741"/>
      <c r="AI1741"/>
      <c r="AJ1741" s="465"/>
      <c r="AK1741"/>
      <c r="AL1741"/>
      <c r="AM1741" s="465"/>
      <c r="AN1741"/>
      <c r="AO1741"/>
      <c r="AP1741" s="465"/>
      <c r="AQ1741"/>
      <c r="AR1741"/>
      <c r="AS1741" s="465"/>
      <c r="AT1741" s="257">
        <v>160</v>
      </c>
      <c r="AU1741" s="222">
        <f t="shared" ref="AU1741" si="654">E1741</f>
        <v>7.5</v>
      </c>
      <c r="AV1741" s="223">
        <f t="shared" ref="AV1741" si="655">AT1741*AU1741</f>
        <v>1200</v>
      </c>
      <c r="AW1741" s="257"/>
      <c r="AX1741" s="257"/>
      <c r="AY1741" s="223"/>
      <c r="AZ1741" s="458">
        <f t="shared" si="596"/>
        <v>160</v>
      </c>
      <c r="BA1741" s="86">
        <f t="shared" si="580"/>
        <v>1200</v>
      </c>
      <c r="BB1741"/>
      <c r="BC1741" s="465"/>
      <c r="BD1741" s="253">
        <v>160</v>
      </c>
      <c r="BE1741" s="66">
        <f t="shared" si="581"/>
        <v>7.5</v>
      </c>
      <c r="BF1741" s="85">
        <f t="shared" si="582"/>
        <v>1200</v>
      </c>
      <c r="BG1741"/>
      <c r="BH1741"/>
      <c r="BI1741"/>
      <c r="BJ1741"/>
      <c r="BK1741"/>
      <c r="BL1741"/>
      <c r="BM1741"/>
      <c r="BN1741"/>
      <c r="BO1741"/>
      <c r="BP1741"/>
      <c r="BQ1741"/>
      <c r="BR1741"/>
      <c r="BS1741"/>
      <c r="BT1741"/>
      <c r="BU1741"/>
      <c r="BV1741"/>
      <c r="BW1741"/>
      <c r="BX1741"/>
      <c r="BY1741"/>
      <c r="BZ1741"/>
      <c r="CA1741"/>
      <c r="CB1741"/>
      <c r="CC1741"/>
      <c r="CD1741"/>
      <c r="CE1741"/>
      <c r="CF1741"/>
      <c r="CG1741"/>
      <c r="CH1741"/>
      <c r="CI1741"/>
      <c r="CJ1741"/>
      <c r="CK1741"/>
      <c r="CL1741"/>
      <c r="CM1741"/>
      <c r="CN1741"/>
      <c r="CO1741"/>
      <c r="CP1741"/>
      <c r="CQ1741"/>
      <c r="CR1741"/>
      <c r="CS1741"/>
      <c r="CT1741"/>
      <c r="CU1741"/>
      <c r="CV1741"/>
      <c r="CW1741"/>
      <c r="CX1741"/>
      <c r="CY1741"/>
      <c r="CZ1741"/>
      <c r="DA1741"/>
      <c r="DB1741"/>
      <c r="DC1741"/>
      <c r="DD1741"/>
      <c r="DE1741"/>
      <c r="DF1741"/>
      <c r="DG1741"/>
      <c r="DH1741"/>
      <c r="DI1741"/>
      <c r="DJ1741"/>
      <c r="DK1741"/>
      <c r="DL1741"/>
      <c r="DM1741"/>
      <c r="DN1741"/>
      <c r="DO1741"/>
      <c r="DP1741"/>
      <c r="DQ1741"/>
      <c r="DR1741"/>
      <c r="DS1741"/>
      <c r="DT1741"/>
      <c r="DU1741"/>
      <c r="DV1741"/>
      <c r="DW1741"/>
      <c r="DX1741"/>
      <c r="DY1741"/>
      <c r="DZ1741"/>
      <c r="EA1741"/>
      <c r="EB1741"/>
    </row>
    <row r="1742" spans="1:132" x14ac:dyDescent="0.25">
      <c r="A1742" s="343"/>
      <c r="B1742" s="344" t="s">
        <v>1398</v>
      </c>
      <c r="C1742" s="450"/>
      <c r="D1742" s="450"/>
      <c r="E1742" s="451"/>
      <c r="F1742" s="451"/>
      <c r="G1742" s="359"/>
      <c r="H1742" s="52"/>
      <c r="I1742" s="360"/>
      <c r="J1742" s="55"/>
      <c r="K1742" s="361"/>
      <c r="L1742" s="469"/>
      <c r="M1742" s="351"/>
      <c r="N1742" s="351"/>
      <c r="O1742" s="351"/>
      <c r="P1742" s="351"/>
      <c r="Q1742" s="351"/>
      <c r="R1742"/>
      <c r="S1742"/>
      <c r="T1742"/>
      <c r="U1742"/>
      <c r="V1742"/>
      <c r="W1742"/>
      <c r="X1742"/>
      <c r="Y1742"/>
      <c r="Z1742"/>
      <c r="AA1742" s="465"/>
      <c r="AB1742"/>
      <c r="AC1742"/>
      <c r="AD1742" s="465"/>
      <c r="AE1742"/>
      <c r="AF1742"/>
      <c r="AG1742" s="465"/>
      <c r="AH1742"/>
      <c r="AI1742"/>
      <c r="AJ1742" s="465"/>
      <c r="AK1742"/>
      <c r="AL1742"/>
      <c r="AM1742" s="465"/>
      <c r="AN1742"/>
      <c r="AO1742"/>
      <c r="AP1742" s="465"/>
      <c r="AQ1742"/>
      <c r="AR1742"/>
      <c r="AS1742" s="465"/>
      <c r="AT1742" s="495"/>
      <c r="AU1742"/>
      <c r="AV1742" s="465"/>
      <c r="AW1742" s="495"/>
      <c r="AX1742" s="495"/>
      <c r="AY1742" s="465"/>
      <c r="AZ1742" s="458">
        <f t="shared" si="596"/>
        <v>0</v>
      </c>
      <c r="BA1742" s="86">
        <f t="shared" si="580"/>
        <v>0</v>
      </c>
      <c r="BB1742"/>
      <c r="BC1742" s="465"/>
      <c r="BD1742" s="253">
        <v>0</v>
      </c>
      <c r="BE1742" s="66">
        <f t="shared" si="581"/>
        <v>0</v>
      </c>
      <c r="BF1742" s="85">
        <f t="shared" si="582"/>
        <v>0</v>
      </c>
      <c r="BG1742"/>
      <c r="BH1742"/>
      <c r="BI1742"/>
      <c r="BJ1742"/>
      <c r="BK1742"/>
      <c r="BL1742"/>
      <c r="BM1742"/>
      <c r="BN1742"/>
      <c r="BO1742"/>
      <c r="BP1742"/>
      <c r="BQ1742"/>
      <c r="BR1742"/>
      <c r="BS1742"/>
      <c r="BT1742"/>
      <c r="BU1742"/>
      <c r="BV1742"/>
      <c r="BW1742"/>
      <c r="BX1742"/>
      <c r="BY1742"/>
      <c r="BZ1742"/>
      <c r="CA1742"/>
      <c r="CB1742"/>
      <c r="CC1742"/>
      <c r="CD1742"/>
      <c r="CE1742"/>
      <c r="CF1742"/>
      <c r="CG1742"/>
      <c r="CH1742"/>
      <c r="CI1742"/>
      <c r="CJ1742"/>
      <c r="CK1742"/>
      <c r="CL1742"/>
      <c r="CM1742"/>
      <c r="CN1742"/>
      <c r="CO1742"/>
      <c r="CP1742"/>
      <c r="CQ1742"/>
      <c r="CR1742"/>
      <c r="CS1742"/>
      <c r="CT1742"/>
      <c r="CU1742"/>
      <c r="CV1742"/>
      <c r="CW1742"/>
      <c r="CX1742"/>
      <c r="CY1742"/>
      <c r="CZ1742"/>
      <c r="DA1742"/>
      <c r="DB1742"/>
      <c r="DC1742"/>
      <c r="DD1742"/>
      <c r="DE1742"/>
      <c r="DF1742"/>
      <c r="DG1742"/>
      <c r="DH1742"/>
      <c r="DI1742"/>
      <c r="DJ1742"/>
      <c r="DK1742"/>
      <c r="DL1742"/>
      <c r="DM1742"/>
      <c r="DN1742"/>
      <c r="DO1742"/>
      <c r="DP1742"/>
      <c r="DQ1742"/>
      <c r="DR1742"/>
      <c r="DS1742"/>
      <c r="DT1742"/>
      <c r="DU1742"/>
      <c r="DV1742"/>
      <c r="DW1742"/>
      <c r="DX1742"/>
      <c r="DY1742"/>
      <c r="DZ1742"/>
      <c r="EA1742"/>
      <c r="EB1742"/>
    </row>
    <row r="1743" spans="1:132" ht="165.75" x14ac:dyDescent="0.25">
      <c r="A1743" s="343" t="s">
        <v>1399</v>
      </c>
      <c r="B1743" s="345" t="s">
        <v>1400</v>
      </c>
      <c r="C1743" s="450" t="s">
        <v>1427</v>
      </c>
      <c r="D1743" s="450"/>
      <c r="E1743" s="451">
        <v>11258.7</v>
      </c>
      <c r="F1743" s="451">
        <f>D1743*E1743</f>
        <v>0</v>
      </c>
      <c r="G1743" s="359">
        <v>1</v>
      </c>
      <c r="H1743" s="52">
        <f t="shared" ref="H1743" si="656">G1743*E1743</f>
        <v>11258.7</v>
      </c>
      <c r="I1743" s="360"/>
      <c r="J1743" s="55">
        <f t="shared" ref="J1743" si="657">I1743*E1743</f>
        <v>0</v>
      </c>
      <c r="K1743" s="361">
        <f t="shared" ref="K1743" si="658">D1743+G1743-I1743</f>
        <v>1</v>
      </c>
      <c r="L1743" s="469">
        <f t="shared" ref="L1743" si="659">K1743*E1743</f>
        <v>11258.7</v>
      </c>
      <c r="M1743" s="351"/>
      <c r="N1743" s="351"/>
      <c r="O1743" s="351"/>
      <c r="P1743" s="351"/>
      <c r="Q1743" s="351"/>
      <c r="R1743"/>
      <c r="S1743"/>
      <c r="T1743"/>
      <c r="U1743"/>
      <c r="V1743"/>
      <c r="W1743"/>
      <c r="X1743"/>
      <c r="Y1743"/>
      <c r="Z1743"/>
      <c r="AA1743" s="465"/>
      <c r="AB1743"/>
      <c r="AC1743"/>
      <c r="AD1743" s="465"/>
      <c r="AE1743"/>
      <c r="AF1743"/>
      <c r="AG1743" s="465"/>
      <c r="AH1743"/>
      <c r="AI1743"/>
      <c r="AJ1743" s="465"/>
      <c r="AK1743"/>
      <c r="AL1743"/>
      <c r="AM1743" s="465"/>
      <c r="AN1743"/>
      <c r="AO1743"/>
      <c r="AP1743" s="465"/>
      <c r="AQ1743"/>
      <c r="AR1743"/>
      <c r="AS1743" s="465"/>
      <c r="AT1743" s="257">
        <v>0</v>
      </c>
      <c r="AU1743" s="222">
        <f t="shared" ref="AU1743" si="660">E1743</f>
        <v>11258.7</v>
      </c>
      <c r="AV1743" s="223">
        <f t="shared" ref="AV1743" si="661">AT1743*AU1743</f>
        <v>0</v>
      </c>
      <c r="AW1743" s="257">
        <v>1</v>
      </c>
      <c r="AX1743" s="257">
        <f>E1743</f>
        <v>11258.7</v>
      </c>
      <c r="AY1743" s="223">
        <f>AW1743*AX1743</f>
        <v>11258.7</v>
      </c>
      <c r="AZ1743" s="458">
        <f t="shared" si="596"/>
        <v>1</v>
      </c>
      <c r="BA1743" s="86">
        <f t="shared" si="580"/>
        <v>11258.7</v>
      </c>
      <c r="BB1743"/>
      <c r="BC1743" s="465"/>
      <c r="BD1743" s="253">
        <v>1</v>
      </c>
      <c r="BE1743" s="66">
        <f t="shared" si="581"/>
        <v>11258.7</v>
      </c>
      <c r="BF1743" s="85">
        <f t="shared" si="582"/>
        <v>11258.7</v>
      </c>
      <c r="BG1743"/>
      <c r="BH1743"/>
      <c r="BI1743"/>
      <c r="BJ1743"/>
      <c r="BK1743"/>
      <c r="BL1743"/>
      <c r="BM1743"/>
      <c r="BN1743"/>
      <c r="BO1743"/>
      <c r="BP1743"/>
      <c r="BQ1743"/>
      <c r="BR1743"/>
      <c r="BS1743"/>
      <c r="BT1743"/>
      <c r="BU1743"/>
      <c r="BV1743"/>
      <c r="BW1743"/>
      <c r="BX1743"/>
      <c r="BY1743"/>
      <c r="BZ1743"/>
      <c r="CA1743"/>
      <c r="CB1743"/>
      <c r="CC1743"/>
      <c r="CD1743"/>
      <c r="CE1743"/>
      <c r="CF1743"/>
      <c r="CG1743"/>
      <c r="CH1743"/>
      <c r="CI1743"/>
      <c r="CJ1743"/>
      <c r="CK1743"/>
      <c r="CL1743"/>
      <c r="CM1743"/>
      <c r="CN1743"/>
      <c r="CO1743"/>
      <c r="CP1743"/>
      <c r="CQ1743"/>
      <c r="CR1743"/>
      <c r="CS1743"/>
      <c r="CT1743"/>
      <c r="CU1743"/>
      <c r="CV1743"/>
      <c r="CW1743"/>
      <c r="CX1743"/>
      <c r="CY1743"/>
      <c r="CZ1743"/>
      <c r="DA1743"/>
      <c r="DB1743"/>
      <c r="DC1743"/>
      <c r="DD1743"/>
      <c r="DE1743"/>
      <c r="DF1743"/>
      <c r="DG1743"/>
      <c r="DH1743"/>
      <c r="DI1743"/>
      <c r="DJ1743"/>
      <c r="DK1743"/>
      <c r="DL1743"/>
      <c r="DM1743"/>
      <c r="DN1743"/>
      <c r="DO1743"/>
      <c r="DP1743"/>
      <c r="DQ1743"/>
      <c r="DR1743"/>
      <c r="DS1743"/>
      <c r="DT1743"/>
      <c r="DU1743"/>
      <c r="DV1743"/>
      <c r="DW1743"/>
      <c r="DX1743"/>
      <c r="DY1743"/>
      <c r="DZ1743"/>
      <c r="EA1743"/>
      <c r="EB1743"/>
    </row>
    <row r="1744" spans="1:132" x14ac:dyDescent="0.25">
      <c r="A1744" s="343"/>
      <c r="B1744" s="345"/>
      <c r="C1744" s="450"/>
      <c r="D1744" s="450"/>
      <c r="E1744" s="451"/>
      <c r="F1744" s="451"/>
      <c r="G1744" s="359"/>
      <c r="H1744" s="52"/>
      <c r="I1744" s="360"/>
      <c r="J1744" s="55"/>
      <c r="K1744" s="361"/>
      <c r="L1744" s="469"/>
      <c r="M1744" s="351"/>
      <c r="N1744" s="351"/>
      <c r="O1744" s="351"/>
      <c r="P1744" s="351"/>
      <c r="Q1744" s="351"/>
      <c r="R1744"/>
      <c r="S1744"/>
      <c r="T1744"/>
      <c r="U1744"/>
      <c r="V1744"/>
      <c r="W1744"/>
      <c r="X1744"/>
      <c r="Y1744"/>
      <c r="Z1744"/>
      <c r="AA1744" s="465"/>
      <c r="AB1744"/>
      <c r="AC1744"/>
      <c r="AD1744" s="465"/>
      <c r="AE1744"/>
      <c r="AF1744"/>
      <c r="AG1744" s="465"/>
      <c r="AH1744"/>
      <c r="AI1744"/>
      <c r="AJ1744" s="465"/>
      <c r="AK1744"/>
      <c r="AL1744"/>
      <c r="AM1744" s="465"/>
      <c r="AN1744"/>
      <c r="AO1744"/>
      <c r="AP1744" s="465"/>
      <c r="AQ1744"/>
      <c r="AR1744"/>
      <c r="AS1744" s="465"/>
      <c r="AT1744" s="495"/>
      <c r="AU1744"/>
      <c r="AV1744" s="465"/>
      <c r="AW1744" s="495"/>
      <c r="AX1744" s="495"/>
      <c r="AY1744" s="465"/>
      <c r="AZ1744" s="458">
        <f t="shared" si="596"/>
        <v>0</v>
      </c>
      <c r="BA1744" s="86">
        <f t="shared" si="580"/>
        <v>0</v>
      </c>
      <c r="BB1744"/>
      <c r="BC1744" s="465"/>
      <c r="BD1744" s="253">
        <v>0</v>
      </c>
      <c r="BE1744" s="66">
        <f t="shared" si="581"/>
        <v>0</v>
      </c>
      <c r="BF1744" s="85">
        <f t="shared" si="582"/>
        <v>0</v>
      </c>
      <c r="BG1744"/>
      <c r="BH1744"/>
      <c r="BI1744"/>
      <c r="BJ1744"/>
      <c r="BK1744"/>
      <c r="BL1744"/>
      <c r="BM1744"/>
      <c r="BN1744"/>
      <c r="BO1744"/>
      <c r="BP1744"/>
      <c r="BQ1744"/>
      <c r="BR1744"/>
      <c r="BS1744"/>
      <c r="BT1744"/>
      <c r="BU1744"/>
      <c r="BV1744"/>
      <c r="BW1744"/>
      <c r="BX1744"/>
      <c r="BY1744"/>
      <c r="BZ1744"/>
      <c r="CA1744"/>
      <c r="CB1744"/>
      <c r="CC1744"/>
      <c r="CD1744"/>
      <c r="CE1744"/>
      <c r="CF1744"/>
      <c r="CG1744"/>
      <c r="CH1744"/>
      <c r="CI1744"/>
      <c r="CJ1744"/>
      <c r="CK1744"/>
      <c r="CL1744"/>
      <c r="CM1744"/>
      <c r="CN1744"/>
      <c r="CO1744"/>
      <c r="CP1744"/>
      <c r="CQ1744"/>
      <c r="CR1744"/>
      <c r="CS1744"/>
      <c r="CT1744"/>
      <c r="CU1744"/>
      <c r="CV1744"/>
      <c r="CW1744"/>
      <c r="CX1744"/>
      <c r="CY1744"/>
      <c r="CZ1744"/>
      <c r="DA1744"/>
      <c r="DB1744"/>
      <c r="DC1744"/>
      <c r="DD1744"/>
      <c r="DE1744"/>
      <c r="DF1744"/>
      <c r="DG1744"/>
      <c r="DH1744"/>
      <c r="DI1744"/>
      <c r="DJ1744"/>
      <c r="DK1744"/>
      <c r="DL1744"/>
      <c r="DM1744"/>
      <c r="DN1744"/>
      <c r="DO1744"/>
      <c r="DP1744"/>
      <c r="DQ1744"/>
      <c r="DR1744"/>
      <c r="DS1744"/>
      <c r="DT1744"/>
      <c r="DU1744"/>
      <c r="DV1744"/>
      <c r="DW1744"/>
      <c r="DX1744"/>
      <c r="DY1744"/>
      <c r="DZ1744"/>
      <c r="EA1744"/>
      <c r="EB1744"/>
    </row>
    <row r="1745" spans="1:132" ht="165.75" x14ac:dyDescent="0.25">
      <c r="A1745" s="343" t="s">
        <v>1401</v>
      </c>
      <c r="B1745" s="345" t="s">
        <v>1402</v>
      </c>
      <c r="C1745" s="450" t="s">
        <v>1427</v>
      </c>
      <c r="D1745" s="450"/>
      <c r="E1745" s="451">
        <v>12170</v>
      </c>
      <c r="F1745" s="451">
        <f>D1745*E1745</f>
        <v>0</v>
      </c>
      <c r="G1745" s="359">
        <v>1</v>
      </c>
      <c r="H1745" s="52">
        <f t="shared" ref="H1745" si="662">G1745*E1745</f>
        <v>12170</v>
      </c>
      <c r="I1745" s="360"/>
      <c r="J1745" s="55">
        <f t="shared" ref="J1745" si="663">I1745*E1745</f>
        <v>0</v>
      </c>
      <c r="K1745" s="361">
        <f t="shared" ref="K1745" si="664">D1745+G1745-I1745</f>
        <v>1</v>
      </c>
      <c r="L1745" s="469">
        <f t="shared" ref="L1745" si="665">K1745*E1745</f>
        <v>12170</v>
      </c>
      <c r="M1745" s="351"/>
      <c r="N1745" s="351"/>
      <c r="O1745" s="351"/>
      <c r="P1745" s="351"/>
      <c r="Q1745" s="351"/>
      <c r="R1745"/>
      <c r="S1745"/>
      <c r="T1745"/>
      <c r="U1745"/>
      <c r="V1745"/>
      <c r="W1745"/>
      <c r="X1745"/>
      <c r="Y1745"/>
      <c r="Z1745"/>
      <c r="AA1745" s="465"/>
      <c r="AB1745"/>
      <c r="AC1745"/>
      <c r="AD1745" s="465"/>
      <c r="AE1745"/>
      <c r="AF1745"/>
      <c r="AG1745" s="465"/>
      <c r="AH1745"/>
      <c r="AI1745"/>
      <c r="AJ1745" s="465"/>
      <c r="AK1745"/>
      <c r="AL1745"/>
      <c r="AM1745" s="465"/>
      <c r="AN1745"/>
      <c r="AO1745"/>
      <c r="AP1745" s="465"/>
      <c r="AQ1745"/>
      <c r="AR1745"/>
      <c r="AS1745" s="465"/>
      <c r="AT1745" s="257">
        <v>0</v>
      </c>
      <c r="AU1745" s="222">
        <f t="shared" ref="AU1745" si="666">E1745</f>
        <v>12170</v>
      </c>
      <c r="AV1745" s="223">
        <f t="shared" ref="AV1745" si="667">AT1745*AU1745</f>
        <v>0</v>
      </c>
      <c r="AW1745" s="257">
        <v>1</v>
      </c>
      <c r="AX1745" s="257">
        <f>E1745</f>
        <v>12170</v>
      </c>
      <c r="AY1745" s="223">
        <f>AW1745*AX1745</f>
        <v>12170</v>
      </c>
      <c r="AZ1745" s="458">
        <f t="shared" si="596"/>
        <v>1</v>
      </c>
      <c r="BA1745" s="86">
        <f t="shared" si="580"/>
        <v>12170</v>
      </c>
      <c r="BB1745"/>
      <c r="BC1745" s="465"/>
      <c r="BD1745" s="253">
        <v>1</v>
      </c>
      <c r="BE1745" s="66">
        <f t="shared" si="581"/>
        <v>12170</v>
      </c>
      <c r="BF1745" s="85">
        <f t="shared" si="582"/>
        <v>12170</v>
      </c>
      <c r="BG1745"/>
      <c r="BH1745"/>
      <c r="BI1745"/>
      <c r="BJ1745"/>
      <c r="BK1745"/>
      <c r="BL1745"/>
      <c r="BM1745"/>
      <c r="BN1745"/>
      <c r="BO1745"/>
      <c r="BP1745"/>
      <c r="BQ1745"/>
      <c r="BR1745"/>
      <c r="BS1745"/>
      <c r="BT1745"/>
      <c r="BU1745"/>
      <c r="BV1745"/>
      <c r="BW1745"/>
      <c r="BX1745"/>
      <c r="BY1745"/>
      <c r="BZ1745"/>
      <c r="CA1745"/>
      <c r="CB1745"/>
      <c r="CC1745"/>
      <c r="CD1745"/>
      <c r="CE1745"/>
      <c r="CF1745"/>
      <c r="CG1745"/>
      <c r="CH1745"/>
      <c r="CI1745"/>
      <c r="CJ1745"/>
      <c r="CK1745"/>
      <c r="CL1745"/>
      <c r="CM1745"/>
      <c r="CN1745"/>
      <c r="CO1745"/>
      <c r="CP1745"/>
      <c r="CQ1745"/>
      <c r="CR1745"/>
      <c r="CS1745"/>
      <c r="CT1745"/>
      <c r="CU1745"/>
      <c r="CV1745"/>
      <c r="CW1745"/>
      <c r="CX1745"/>
      <c r="CY1745"/>
      <c r="CZ1745"/>
      <c r="DA1745"/>
      <c r="DB1745"/>
      <c r="DC1745"/>
      <c r="DD1745"/>
      <c r="DE1745"/>
      <c r="DF1745"/>
      <c r="DG1745"/>
      <c r="DH1745"/>
      <c r="DI1745"/>
      <c r="DJ1745"/>
      <c r="DK1745"/>
      <c r="DL1745"/>
      <c r="DM1745"/>
      <c r="DN1745"/>
      <c r="DO1745"/>
      <c r="DP1745"/>
      <c r="DQ1745"/>
      <c r="DR1745"/>
      <c r="DS1745"/>
      <c r="DT1745"/>
      <c r="DU1745"/>
      <c r="DV1745"/>
      <c r="DW1745"/>
      <c r="DX1745"/>
      <c r="DY1745"/>
      <c r="DZ1745"/>
      <c r="EA1745"/>
      <c r="EB1745"/>
    </row>
    <row r="1746" spans="1:132" x14ac:dyDescent="0.25">
      <c r="A1746" s="343"/>
      <c r="B1746" s="345"/>
      <c r="C1746" s="450"/>
      <c r="D1746" s="450"/>
      <c r="E1746" s="451"/>
      <c r="F1746" s="451"/>
      <c r="G1746" s="359"/>
      <c r="H1746" s="52"/>
      <c r="I1746" s="360"/>
      <c r="J1746" s="55"/>
      <c r="K1746" s="361"/>
      <c r="L1746" s="469"/>
      <c r="M1746" s="351"/>
      <c r="N1746" s="351"/>
      <c r="O1746" s="351"/>
      <c r="P1746" s="351"/>
      <c r="Q1746" s="351"/>
      <c r="R1746"/>
      <c r="S1746"/>
      <c r="T1746"/>
      <c r="U1746"/>
      <c r="V1746"/>
      <c r="W1746"/>
      <c r="X1746"/>
      <c r="Y1746"/>
      <c r="Z1746"/>
      <c r="AA1746" s="465"/>
      <c r="AB1746"/>
      <c r="AC1746"/>
      <c r="AD1746" s="465"/>
      <c r="AE1746"/>
      <c r="AF1746"/>
      <c r="AG1746" s="465"/>
      <c r="AH1746"/>
      <c r="AI1746"/>
      <c r="AJ1746" s="465"/>
      <c r="AK1746"/>
      <c r="AL1746"/>
      <c r="AM1746" s="465"/>
      <c r="AN1746"/>
      <c r="AO1746"/>
      <c r="AP1746" s="465"/>
      <c r="AQ1746"/>
      <c r="AR1746"/>
      <c r="AS1746" s="465"/>
      <c r="AT1746" s="495"/>
      <c r="AU1746"/>
      <c r="AV1746" s="465"/>
      <c r="AW1746" s="495"/>
      <c r="AX1746" s="495"/>
      <c r="AY1746" s="465"/>
      <c r="AZ1746" s="458">
        <f t="shared" si="596"/>
        <v>0</v>
      </c>
      <c r="BA1746" s="86">
        <f t="shared" si="580"/>
        <v>0</v>
      </c>
      <c r="BB1746"/>
      <c r="BC1746" s="465"/>
      <c r="BD1746" s="253">
        <v>0</v>
      </c>
      <c r="BE1746" s="66">
        <f t="shared" si="581"/>
        <v>0</v>
      </c>
      <c r="BF1746" s="85">
        <f t="shared" si="582"/>
        <v>0</v>
      </c>
      <c r="BG1746"/>
      <c r="BH1746"/>
      <c r="BI1746"/>
      <c r="BJ1746"/>
      <c r="BK1746"/>
      <c r="BL1746"/>
      <c r="BM1746"/>
      <c r="BN1746"/>
      <c r="BO1746"/>
      <c r="BP1746"/>
      <c r="BQ1746"/>
      <c r="BR1746"/>
      <c r="BS1746"/>
      <c r="BT1746"/>
      <c r="BU1746"/>
      <c r="BV1746"/>
      <c r="BW1746"/>
      <c r="BX1746"/>
      <c r="BY1746"/>
      <c r="BZ1746"/>
      <c r="CA1746"/>
      <c r="CB1746"/>
      <c r="CC1746"/>
      <c r="CD1746"/>
      <c r="CE1746"/>
      <c r="CF1746"/>
      <c r="CG1746"/>
      <c r="CH1746"/>
      <c r="CI1746"/>
      <c r="CJ1746"/>
      <c r="CK1746"/>
      <c r="CL1746"/>
      <c r="CM1746"/>
      <c r="CN1746"/>
      <c r="CO1746"/>
      <c r="CP1746"/>
      <c r="CQ1746"/>
      <c r="CR1746"/>
      <c r="CS1746"/>
      <c r="CT1746"/>
      <c r="CU1746"/>
      <c r="CV1746"/>
      <c r="CW1746"/>
      <c r="CX1746"/>
      <c r="CY1746"/>
      <c r="CZ1746"/>
      <c r="DA1746"/>
      <c r="DB1746"/>
      <c r="DC1746"/>
      <c r="DD1746"/>
      <c r="DE1746"/>
      <c r="DF1746"/>
      <c r="DG1746"/>
      <c r="DH1746"/>
      <c r="DI1746"/>
      <c r="DJ1746"/>
      <c r="DK1746"/>
      <c r="DL1746"/>
      <c r="DM1746"/>
      <c r="DN1746"/>
      <c r="DO1746"/>
      <c r="DP1746"/>
      <c r="DQ1746"/>
      <c r="DR1746"/>
      <c r="DS1746"/>
      <c r="DT1746"/>
      <c r="DU1746"/>
      <c r="DV1746"/>
      <c r="DW1746"/>
      <c r="DX1746"/>
      <c r="DY1746"/>
      <c r="DZ1746"/>
      <c r="EA1746"/>
      <c r="EB1746"/>
    </row>
    <row r="1747" spans="1:132" ht="165.75" x14ac:dyDescent="0.25">
      <c r="A1747" s="343" t="s">
        <v>1403</v>
      </c>
      <c r="B1747" s="345" t="s">
        <v>1404</v>
      </c>
      <c r="C1747" s="450" t="s">
        <v>1427</v>
      </c>
      <c r="D1747" s="450"/>
      <c r="E1747" s="451">
        <v>12756.5</v>
      </c>
      <c r="F1747" s="451">
        <f>D1747*E1747</f>
        <v>0</v>
      </c>
      <c r="G1747" s="359">
        <v>2</v>
      </c>
      <c r="H1747" s="52">
        <f t="shared" ref="H1747" si="668">G1747*E1747</f>
        <v>25513</v>
      </c>
      <c r="I1747" s="360"/>
      <c r="J1747" s="55">
        <f t="shared" ref="J1747" si="669">I1747*E1747</f>
        <v>0</v>
      </c>
      <c r="K1747" s="361">
        <f t="shared" ref="K1747" si="670">D1747+G1747-I1747</f>
        <v>2</v>
      </c>
      <c r="L1747" s="469">
        <f t="shared" ref="L1747" si="671">K1747*E1747</f>
        <v>25513</v>
      </c>
      <c r="M1747" s="351"/>
      <c r="N1747" s="351"/>
      <c r="O1747" s="351"/>
      <c r="P1747" s="351"/>
      <c r="Q1747" s="351"/>
      <c r="R1747"/>
      <c r="S1747"/>
      <c r="T1747"/>
      <c r="U1747"/>
      <c r="V1747"/>
      <c r="W1747"/>
      <c r="X1747"/>
      <c r="Y1747"/>
      <c r="Z1747"/>
      <c r="AA1747" s="465"/>
      <c r="AB1747"/>
      <c r="AC1747"/>
      <c r="AD1747" s="465"/>
      <c r="AE1747"/>
      <c r="AF1747"/>
      <c r="AG1747" s="465"/>
      <c r="AH1747"/>
      <c r="AI1747"/>
      <c r="AJ1747" s="465"/>
      <c r="AK1747"/>
      <c r="AL1747"/>
      <c r="AM1747" s="465"/>
      <c r="AN1747"/>
      <c r="AO1747"/>
      <c r="AP1747" s="465"/>
      <c r="AQ1747"/>
      <c r="AR1747"/>
      <c r="AS1747" s="465"/>
      <c r="AT1747" s="257">
        <v>0</v>
      </c>
      <c r="AU1747" s="222">
        <f t="shared" ref="AU1747" si="672">E1747</f>
        <v>12756.5</v>
      </c>
      <c r="AV1747" s="223">
        <f t="shared" ref="AV1747" si="673">AT1747*AU1747</f>
        <v>0</v>
      </c>
      <c r="AW1747" s="257">
        <v>2</v>
      </c>
      <c r="AX1747" s="257">
        <f>E1747</f>
        <v>12756.5</v>
      </c>
      <c r="AY1747" s="223">
        <f>AW1747*AX1747</f>
        <v>25513</v>
      </c>
      <c r="AZ1747" s="458">
        <f t="shared" si="596"/>
        <v>2</v>
      </c>
      <c r="BA1747" s="86">
        <f t="shared" si="580"/>
        <v>25513</v>
      </c>
      <c r="BB1747"/>
      <c r="BC1747" s="465"/>
      <c r="BD1747" s="253">
        <v>2</v>
      </c>
      <c r="BE1747" s="66">
        <f t="shared" si="581"/>
        <v>12756.5</v>
      </c>
      <c r="BF1747" s="85">
        <f t="shared" si="582"/>
        <v>25513</v>
      </c>
      <c r="BG1747"/>
      <c r="BH1747"/>
      <c r="BI1747"/>
      <c r="BJ1747"/>
      <c r="BK1747"/>
      <c r="BL1747"/>
      <c r="BM1747"/>
      <c r="BN1747"/>
      <c r="BO1747"/>
      <c r="BP1747"/>
      <c r="BQ1747"/>
      <c r="BR1747"/>
      <c r="BS1747"/>
      <c r="BT1747"/>
      <c r="BU1747"/>
      <c r="BV1747"/>
      <c r="BW1747"/>
      <c r="BX1747"/>
      <c r="BY1747"/>
      <c r="BZ1747"/>
      <c r="CA1747"/>
      <c r="CB1747"/>
      <c r="CC1747"/>
      <c r="CD1747"/>
      <c r="CE1747"/>
      <c r="CF1747"/>
      <c r="CG1747"/>
      <c r="CH1747"/>
      <c r="CI1747"/>
      <c r="CJ1747"/>
      <c r="CK1747"/>
      <c r="CL1747"/>
      <c r="CM1747"/>
      <c r="CN1747"/>
      <c r="CO1747"/>
      <c r="CP1747"/>
      <c r="CQ1747"/>
      <c r="CR1747"/>
      <c r="CS1747"/>
      <c r="CT1747"/>
      <c r="CU1747"/>
      <c r="CV1747"/>
      <c r="CW1747"/>
      <c r="CX1747"/>
      <c r="CY1747"/>
      <c r="CZ1747"/>
      <c r="DA1747"/>
      <c r="DB1747"/>
      <c r="DC1747"/>
      <c r="DD1747"/>
      <c r="DE1747"/>
      <c r="DF1747"/>
      <c r="DG1747"/>
      <c r="DH1747"/>
      <c r="DI1747"/>
      <c r="DJ1747"/>
      <c r="DK1747"/>
      <c r="DL1747"/>
      <c r="DM1747"/>
      <c r="DN1747"/>
      <c r="DO1747"/>
      <c r="DP1747"/>
      <c r="DQ1747"/>
      <c r="DR1747"/>
      <c r="DS1747"/>
      <c r="DT1747"/>
      <c r="DU1747"/>
      <c r="DV1747"/>
      <c r="DW1747"/>
      <c r="DX1747"/>
      <c r="DY1747"/>
      <c r="DZ1747"/>
      <c r="EA1747"/>
      <c r="EB1747"/>
    </row>
    <row r="1748" spans="1:132" x14ac:dyDescent="0.25">
      <c r="A1748" s="275"/>
      <c r="B1748" s="345"/>
      <c r="C1748" s="450"/>
      <c r="D1748" s="450"/>
      <c r="E1748" s="451"/>
      <c r="F1748" s="451"/>
      <c r="G1748" s="359"/>
      <c r="H1748" s="52"/>
      <c r="I1748" s="360"/>
      <c r="J1748" s="55"/>
      <c r="K1748" s="361"/>
      <c r="L1748" s="469"/>
      <c r="M1748" s="351"/>
      <c r="N1748" s="351"/>
      <c r="O1748" s="351"/>
      <c r="P1748" s="351"/>
      <c r="Q1748" s="351"/>
      <c r="R1748"/>
      <c r="S1748"/>
      <c r="T1748"/>
      <c r="U1748"/>
      <c r="V1748"/>
      <c r="W1748"/>
      <c r="X1748"/>
      <c r="Y1748"/>
      <c r="Z1748"/>
      <c r="AA1748" s="465"/>
      <c r="AB1748"/>
      <c r="AC1748"/>
      <c r="AD1748" s="465"/>
      <c r="AE1748"/>
      <c r="AF1748"/>
      <c r="AG1748" s="465"/>
      <c r="AH1748"/>
      <c r="AI1748"/>
      <c r="AJ1748" s="465"/>
      <c r="AK1748"/>
      <c r="AL1748"/>
      <c r="AM1748" s="465"/>
      <c r="AN1748"/>
      <c r="AO1748"/>
      <c r="AP1748" s="465"/>
      <c r="AQ1748"/>
      <c r="AR1748"/>
      <c r="AS1748" s="465"/>
      <c r="AT1748" s="495"/>
      <c r="AU1748"/>
      <c r="AV1748" s="465"/>
      <c r="AW1748" s="495"/>
      <c r="AX1748" s="495"/>
      <c r="AY1748" s="465"/>
      <c r="AZ1748" s="458">
        <f t="shared" si="596"/>
        <v>0</v>
      </c>
      <c r="BA1748" s="86">
        <f t="shared" si="580"/>
        <v>0</v>
      </c>
      <c r="BB1748"/>
      <c r="BC1748" s="465"/>
      <c r="BD1748" s="253">
        <v>0</v>
      </c>
      <c r="BE1748" s="66">
        <f t="shared" si="581"/>
        <v>0</v>
      </c>
      <c r="BF1748" s="85">
        <f t="shared" si="582"/>
        <v>0</v>
      </c>
      <c r="BG1748"/>
      <c r="BH1748"/>
      <c r="BI1748"/>
      <c r="BJ1748"/>
      <c r="BK1748"/>
      <c r="BL1748"/>
      <c r="BM1748"/>
      <c r="BN1748"/>
      <c r="BO1748"/>
      <c r="BP1748"/>
      <c r="BQ1748"/>
      <c r="BR1748"/>
      <c r="BS1748"/>
      <c r="BT1748"/>
      <c r="BU1748"/>
      <c r="BV1748"/>
      <c r="BW1748"/>
      <c r="BX1748"/>
      <c r="BY1748"/>
      <c r="BZ1748"/>
      <c r="CA1748"/>
      <c r="CB1748"/>
      <c r="CC1748"/>
      <c r="CD1748"/>
      <c r="CE1748"/>
      <c r="CF1748"/>
      <c r="CG1748"/>
      <c r="CH1748"/>
      <c r="CI1748"/>
      <c r="CJ1748"/>
      <c r="CK1748"/>
      <c r="CL1748"/>
      <c r="CM1748"/>
      <c r="CN1748"/>
      <c r="CO1748"/>
      <c r="CP1748"/>
      <c r="CQ1748"/>
      <c r="CR1748"/>
      <c r="CS1748"/>
      <c r="CT1748"/>
      <c r="CU1748"/>
      <c r="CV1748"/>
      <c r="CW1748"/>
      <c r="CX1748"/>
      <c r="CY1748"/>
      <c r="CZ1748"/>
      <c r="DA1748"/>
      <c r="DB1748"/>
      <c r="DC1748"/>
      <c r="DD1748"/>
      <c r="DE1748"/>
      <c r="DF1748"/>
      <c r="DG1748"/>
      <c r="DH1748"/>
      <c r="DI1748"/>
      <c r="DJ1748"/>
      <c r="DK1748"/>
      <c r="DL1748"/>
      <c r="DM1748"/>
      <c r="DN1748"/>
      <c r="DO1748"/>
      <c r="DP1748"/>
      <c r="DQ1748"/>
      <c r="DR1748"/>
      <c r="DS1748"/>
      <c r="DT1748"/>
      <c r="DU1748"/>
      <c r="DV1748"/>
      <c r="DW1748"/>
      <c r="DX1748"/>
      <c r="DY1748"/>
      <c r="DZ1748"/>
      <c r="EA1748"/>
      <c r="EB1748"/>
    </row>
    <row r="1749" spans="1:132" ht="63.75" x14ac:dyDescent="0.25">
      <c r="A1749" s="343" t="s">
        <v>1405</v>
      </c>
      <c r="B1749" s="345" t="s">
        <v>1406</v>
      </c>
      <c r="C1749" s="450" t="s">
        <v>1427</v>
      </c>
      <c r="D1749" s="450"/>
      <c r="E1749" s="451">
        <v>4875</v>
      </c>
      <c r="F1749" s="451">
        <f>D1749*E1749</f>
        <v>0</v>
      </c>
      <c r="G1749" s="359">
        <v>2</v>
      </c>
      <c r="H1749" s="52">
        <f t="shared" ref="H1749" si="674">G1749*E1749</f>
        <v>9750</v>
      </c>
      <c r="I1749" s="360"/>
      <c r="J1749" s="55">
        <f t="shared" ref="J1749" si="675">I1749*E1749</f>
        <v>0</v>
      </c>
      <c r="K1749" s="361">
        <f t="shared" ref="K1749" si="676">D1749+G1749-I1749</f>
        <v>2</v>
      </c>
      <c r="L1749" s="469">
        <f t="shared" ref="L1749" si="677">K1749*E1749</f>
        <v>9750</v>
      </c>
      <c r="M1749" s="351"/>
      <c r="N1749" s="351"/>
      <c r="O1749" s="351"/>
      <c r="P1749" s="351"/>
      <c r="Q1749" s="351"/>
      <c r="R1749"/>
      <c r="S1749"/>
      <c r="T1749"/>
      <c r="U1749"/>
      <c r="V1749"/>
      <c r="W1749"/>
      <c r="X1749"/>
      <c r="Y1749"/>
      <c r="Z1749"/>
      <c r="AA1749" s="465"/>
      <c r="AB1749"/>
      <c r="AC1749"/>
      <c r="AD1749" s="465"/>
      <c r="AE1749"/>
      <c r="AF1749"/>
      <c r="AG1749" s="465"/>
      <c r="AH1749"/>
      <c r="AI1749"/>
      <c r="AJ1749" s="465"/>
      <c r="AK1749"/>
      <c r="AL1749"/>
      <c r="AM1749" s="465"/>
      <c r="AN1749"/>
      <c r="AO1749"/>
      <c r="AP1749" s="465"/>
      <c r="AQ1749"/>
      <c r="AR1749"/>
      <c r="AS1749" s="465"/>
      <c r="AT1749" s="257">
        <v>2</v>
      </c>
      <c r="AU1749" s="222">
        <f t="shared" ref="AU1749" si="678">E1749</f>
        <v>4875</v>
      </c>
      <c r="AV1749" s="223">
        <f t="shared" ref="AV1749" si="679">AT1749*AU1749</f>
        <v>9750</v>
      </c>
      <c r="AW1749" s="257"/>
      <c r="AX1749" s="257"/>
      <c r="AY1749" s="223"/>
      <c r="AZ1749" s="458">
        <f t="shared" si="596"/>
        <v>2</v>
      </c>
      <c r="BA1749" s="86">
        <f t="shared" si="580"/>
        <v>9750</v>
      </c>
      <c r="BB1749"/>
      <c r="BC1749" s="465"/>
      <c r="BD1749" s="253">
        <v>2</v>
      </c>
      <c r="BE1749" s="66">
        <f t="shared" si="581"/>
        <v>4875</v>
      </c>
      <c r="BF1749" s="85">
        <f t="shared" si="582"/>
        <v>9750</v>
      </c>
      <c r="BG1749"/>
      <c r="BH1749"/>
      <c r="BI1749"/>
      <c r="BJ1749"/>
      <c r="BK1749"/>
      <c r="BL1749"/>
      <c r="BM1749"/>
      <c r="BN1749"/>
      <c r="BO1749"/>
      <c r="BP1749"/>
      <c r="BQ1749"/>
      <c r="BR1749"/>
      <c r="BS1749"/>
      <c r="BT1749"/>
      <c r="BU1749"/>
      <c r="BV1749"/>
      <c r="BW1749"/>
      <c r="BX1749"/>
      <c r="BY1749"/>
      <c r="BZ1749"/>
      <c r="CA1749"/>
      <c r="CB1749"/>
      <c r="CC1749"/>
      <c r="CD1749"/>
      <c r="CE1749"/>
      <c r="CF1749"/>
      <c r="CG1749"/>
      <c r="CH1749"/>
      <c r="CI1749"/>
      <c r="CJ1749"/>
      <c r="CK1749"/>
      <c r="CL1749"/>
      <c r="CM1749"/>
      <c r="CN1749"/>
      <c r="CO1749"/>
      <c r="CP1749"/>
      <c r="CQ1749"/>
      <c r="CR1749"/>
      <c r="CS1749"/>
      <c r="CT1749"/>
      <c r="CU1749"/>
      <c r="CV1749"/>
      <c r="CW1749"/>
      <c r="CX1749"/>
      <c r="CY1749"/>
      <c r="CZ1749"/>
      <c r="DA1749"/>
      <c r="DB1749"/>
      <c r="DC1749"/>
      <c r="DD1749"/>
      <c r="DE1749"/>
      <c r="DF1749"/>
      <c r="DG1749"/>
      <c r="DH1749"/>
      <c r="DI1749"/>
      <c r="DJ1749"/>
      <c r="DK1749"/>
      <c r="DL1749"/>
      <c r="DM1749"/>
      <c r="DN1749"/>
      <c r="DO1749"/>
      <c r="DP1749"/>
      <c r="DQ1749"/>
      <c r="DR1749"/>
      <c r="DS1749"/>
      <c r="DT1749"/>
      <c r="DU1749"/>
      <c r="DV1749"/>
      <c r="DW1749"/>
      <c r="DX1749"/>
      <c r="DY1749"/>
      <c r="DZ1749"/>
      <c r="EA1749"/>
      <c r="EB1749"/>
    </row>
    <row r="1750" spans="1:132" x14ac:dyDescent="0.25">
      <c r="A1750" s="270"/>
      <c r="B1750" s="345"/>
      <c r="C1750" s="450"/>
      <c r="D1750" s="450"/>
      <c r="E1750" s="451"/>
      <c r="F1750" s="451"/>
      <c r="G1750" s="359"/>
      <c r="H1750" s="52"/>
      <c r="I1750" s="360"/>
      <c r="J1750" s="55"/>
      <c r="K1750" s="361"/>
      <c r="L1750" s="469"/>
      <c r="M1750" s="351"/>
      <c r="N1750" s="351"/>
      <c r="O1750" s="351"/>
      <c r="P1750" s="351"/>
      <c r="Q1750" s="351"/>
      <c r="R1750"/>
      <c r="S1750"/>
      <c r="T1750"/>
      <c r="U1750"/>
      <c r="V1750"/>
      <c r="W1750"/>
      <c r="X1750"/>
      <c r="Y1750"/>
      <c r="Z1750"/>
      <c r="AA1750" s="465"/>
      <c r="AB1750"/>
      <c r="AC1750"/>
      <c r="AD1750" s="465"/>
      <c r="AE1750"/>
      <c r="AF1750"/>
      <c r="AG1750" s="465"/>
      <c r="AH1750"/>
      <c r="AI1750"/>
      <c r="AJ1750" s="465"/>
      <c r="AK1750"/>
      <c r="AL1750"/>
      <c r="AM1750" s="465"/>
      <c r="AN1750"/>
      <c r="AO1750"/>
      <c r="AP1750" s="465"/>
      <c r="AQ1750"/>
      <c r="AR1750"/>
      <c r="AS1750" s="465"/>
      <c r="AT1750" s="495"/>
      <c r="AU1750"/>
      <c r="AV1750" s="465"/>
      <c r="AW1750" s="495"/>
      <c r="AX1750" s="495"/>
      <c r="AY1750" s="465"/>
      <c r="AZ1750" s="458">
        <f t="shared" si="596"/>
        <v>0</v>
      </c>
      <c r="BA1750" s="86">
        <f t="shared" si="580"/>
        <v>0</v>
      </c>
      <c r="BB1750"/>
      <c r="BC1750" s="465"/>
      <c r="BD1750" s="253">
        <v>0</v>
      </c>
      <c r="BE1750" s="66">
        <f t="shared" si="581"/>
        <v>0</v>
      </c>
      <c r="BF1750" s="85">
        <f t="shared" si="582"/>
        <v>0</v>
      </c>
      <c r="BG1750"/>
      <c r="BH1750"/>
      <c r="BI1750"/>
      <c r="BJ1750"/>
      <c r="BK1750"/>
      <c r="BL1750"/>
      <c r="BM1750"/>
      <c r="BN1750"/>
      <c r="BO1750"/>
      <c r="BP1750"/>
      <c r="BQ1750"/>
      <c r="BR1750"/>
      <c r="BS1750"/>
      <c r="BT1750"/>
      <c r="BU1750"/>
      <c r="BV1750"/>
      <c r="BW1750"/>
      <c r="BX1750"/>
      <c r="BY1750"/>
      <c r="BZ1750"/>
      <c r="CA1750"/>
      <c r="CB1750"/>
      <c r="CC1750"/>
      <c r="CD1750"/>
      <c r="CE1750"/>
      <c r="CF1750"/>
      <c r="CG1750"/>
      <c r="CH1750"/>
      <c r="CI1750"/>
      <c r="CJ1750"/>
      <c r="CK1750"/>
      <c r="CL1750"/>
      <c r="CM1750"/>
      <c r="CN1750"/>
      <c r="CO1750"/>
      <c r="CP1750"/>
      <c r="CQ1750"/>
      <c r="CR1750"/>
      <c r="CS1750"/>
      <c r="CT1750"/>
      <c r="CU1750"/>
      <c r="CV1750"/>
      <c r="CW1750"/>
      <c r="CX1750"/>
      <c r="CY1750"/>
      <c r="CZ1750"/>
      <c r="DA1750"/>
      <c r="DB1750"/>
      <c r="DC1750"/>
      <c r="DD1750"/>
      <c r="DE1750"/>
      <c r="DF1750"/>
      <c r="DG1750"/>
      <c r="DH1750"/>
      <c r="DI1750"/>
      <c r="DJ1750"/>
      <c r="DK1750"/>
      <c r="DL1750"/>
      <c r="DM1750"/>
      <c r="DN1750"/>
      <c r="DO1750"/>
      <c r="DP1750"/>
      <c r="DQ1750"/>
      <c r="DR1750"/>
      <c r="DS1750"/>
      <c r="DT1750"/>
      <c r="DU1750"/>
      <c r="DV1750"/>
      <c r="DW1750"/>
      <c r="DX1750"/>
      <c r="DY1750"/>
      <c r="DZ1750"/>
      <c r="EA1750"/>
      <c r="EB1750"/>
    </row>
    <row r="1751" spans="1:132" ht="63.75" x14ac:dyDescent="0.25">
      <c r="A1751" s="343" t="s">
        <v>1407</v>
      </c>
      <c r="B1751" s="345" t="s">
        <v>1408</v>
      </c>
      <c r="C1751" s="450" t="s">
        <v>1427</v>
      </c>
      <c r="D1751" s="450"/>
      <c r="E1751" s="451">
        <v>25525</v>
      </c>
      <c r="F1751" s="451">
        <f>D1751*E1751</f>
        <v>0</v>
      </c>
      <c r="G1751" s="359">
        <v>1</v>
      </c>
      <c r="H1751" s="52">
        <f t="shared" ref="H1751" si="680">G1751*E1751</f>
        <v>25525</v>
      </c>
      <c r="I1751" s="360"/>
      <c r="J1751" s="55">
        <f t="shared" ref="J1751" si="681">I1751*E1751</f>
        <v>0</v>
      </c>
      <c r="K1751" s="361">
        <f t="shared" ref="K1751" si="682">D1751+G1751-I1751</f>
        <v>1</v>
      </c>
      <c r="L1751" s="469">
        <f t="shared" ref="L1751" si="683">K1751*E1751</f>
        <v>25525</v>
      </c>
      <c r="M1751" s="351"/>
      <c r="N1751" s="351"/>
      <c r="O1751" s="351"/>
      <c r="P1751" s="351"/>
      <c r="Q1751" s="351"/>
      <c r="R1751"/>
      <c r="S1751"/>
      <c r="T1751"/>
      <c r="U1751"/>
      <c r="V1751"/>
      <c r="W1751"/>
      <c r="X1751"/>
      <c r="Y1751"/>
      <c r="Z1751"/>
      <c r="AA1751" s="465"/>
      <c r="AB1751"/>
      <c r="AC1751"/>
      <c r="AD1751" s="465"/>
      <c r="AE1751"/>
      <c r="AF1751"/>
      <c r="AG1751" s="465"/>
      <c r="AH1751"/>
      <c r="AI1751"/>
      <c r="AJ1751" s="465"/>
      <c r="AK1751"/>
      <c r="AL1751"/>
      <c r="AM1751" s="465"/>
      <c r="AN1751"/>
      <c r="AO1751"/>
      <c r="AP1751" s="465"/>
      <c r="AQ1751"/>
      <c r="AR1751"/>
      <c r="AS1751" s="465"/>
      <c r="AT1751" s="257">
        <v>1</v>
      </c>
      <c r="AU1751" s="222">
        <f t="shared" ref="AU1751" si="684">E1751</f>
        <v>25525</v>
      </c>
      <c r="AV1751" s="223">
        <f t="shared" ref="AV1751" si="685">AT1751*AU1751</f>
        <v>25525</v>
      </c>
      <c r="AW1751" s="257"/>
      <c r="AX1751" s="257"/>
      <c r="AY1751" s="223"/>
      <c r="AZ1751" s="458">
        <f t="shared" si="596"/>
        <v>1</v>
      </c>
      <c r="BA1751" s="86">
        <f t="shared" ref="BA1751:BA1789" si="686">AZ1751*E1751</f>
        <v>25525</v>
      </c>
      <c r="BB1751"/>
      <c r="BC1751" s="465"/>
      <c r="BD1751" s="253">
        <v>1</v>
      </c>
      <c r="BE1751" s="66">
        <f t="shared" si="581"/>
        <v>25525</v>
      </c>
      <c r="BF1751" s="85">
        <f t="shared" si="582"/>
        <v>25525</v>
      </c>
      <c r="BG1751"/>
      <c r="BH1751"/>
      <c r="BI1751"/>
      <c r="BJ1751"/>
      <c r="BK1751"/>
      <c r="BL1751"/>
      <c r="BM1751"/>
      <c r="BN1751"/>
      <c r="BO1751"/>
      <c r="BP1751"/>
      <c r="BQ1751"/>
      <c r="BR1751"/>
      <c r="BS1751"/>
      <c r="BT1751"/>
      <c r="BU1751"/>
      <c r="BV1751"/>
      <c r="BW1751"/>
      <c r="BX1751"/>
      <c r="BY1751"/>
      <c r="BZ1751"/>
      <c r="CA1751"/>
      <c r="CB1751"/>
      <c r="CC1751"/>
      <c r="CD1751"/>
      <c r="CE1751"/>
      <c r="CF1751"/>
      <c r="CG1751"/>
      <c r="CH1751"/>
      <c r="CI1751"/>
      <c r="CJ1751"/>
      <c r="CK1751"/>
      <c r="CL1751"/>
      <c r="CM1751"/>
      <c r="CN1751"/>
      <c r="CO1751"/>
      <c r="CP1751"/>
      <c r="CQ1751"/>
      <c r="CR1751"/>
      <c r="CS1751"/>
      <c r="CT1751"/>
      <c r="CU1751"/>
      <c r="CV1751"/>
      <c r="CW1751"/>
      <c r="CX1751"/>
      <c r="CY1751"/>
      <c r="CZ1751"/>
      <c r="DA1751"/>
      <c r="DB1751"/>
      <c r="DC1751"/>
      <c r="DD1751"/>
      <c r="DE1751"/>
      <c r="DF1751"/>
      <c r="DG1751"/>
      <c r="DH1751"/>
      <c r="DI1751"/>
      <c r="DJ1751"/>
      <c r="DK1751"/>
      <c r="DL1751"/>
      <c r="DM1751"/>
      <c r="DN1751"/>
      <c r="DO1751"/>
      <c r="DP1751"/>
      <c r="DQ1751"/>
      <c r="DR1751"/>
      <c r="DS1751"/>
      <c r="DT1751"/>
      <c r="DU1751"/>
      <c r="DV1751"/>
      <c r="DW1751"/>
      <c r="DX1751"/>
      <c r="DY1751"/>
      <c r="DZ1751"/>
      <c r="EA1751"/>
      <c r="EB1751"/>
    </row>
    <row r="1752" spans="1:132" x14ac:dyDescent="0.25">
      <c r="A1752" s="270"/>
      <c r="B1752" s="275"/>
      <c r="C1752" s="275"/>
      <c r="D1752" s="371"/>
      <c r="E1752" s="370"/>
      <c r="F1752" s="370"/>
      <c r="G1752" s="359"/>
      <c r="H1752" s="52"/>
      <c r="I1752" s="360"/>
      <c r="J1752" s="55"/>
      <c r="K1752" s="361"/>
      <c r="L1752" s="469"/>
      <c r="M1752" s="351"/>
      <c r="N1752" s="351"/>
      <c r="O1752" s="351"/>
      <c r="P1752" s="351"/>
      <c r="Q1752" s="351"/>
      <c r="R1752"/>
      <c r="S1752"/>
      <c r="T1752"/>
      <c r="U1752"/>
      <c r="V1752"/>
      <c r="W1752"/>
      <c r="X1752"/>
      <c r="Y1752"/>
      <c r="Z1752"/>
      <c r="AA1752" s="465"/>
      <c r="AB1752"/>
      <c r="AC1752"/>
      <c r="AD1752" s="465"/>
      <c r="AE1752"/>
      <c r="AF1752"/>
      <c r="AG1752" s="465"/>
      <c r="AH1752"/>
      <c r="AI1752"/>
      <c r="AJ1752" s="465"/>
      <c r="AK1752"/>
      <c r="AL1752"/>
      <c r="AM1752" s="465"/>
      <c r="AN1752"/>
      <c r="AO1752"/>
      <c r="AP1752" s="465"/>
      <c r="AQ1752"/>
      <c r="AR1752"/>
      <c r="AS1752" s="465"/>
      <c r="AT1752" s="495"/>
      <c r="AU1752"/>
      <c r="AV1752" s="465"/>
      <c r="AW1752" s="495"/>
      <c r="AX1752" s="495"/>
      <c r="AY1752" s="465"/>
      <c r="AZ1752" s="458">
        <f t="shared" si="596"/>
        <v>0</v>
      </c>
      <c r="BA1752" s="86">
        <f t="shared" si="686"/>
        <v>0</v>
      </c>
      <c r="BB1752"/>
      <c r="BC1752" s="465"/>
      <c r="BD1752" s="253">
        <v>0</v>
      </c>
      <c r="BE1752" s="66">
        <f t="shared" si="581"/>
        <v>0</v>
      </c>
      <c r="BF1752" s="85">
        <f t="shared" si="582"/>
        <v>0</v>
      </c>
      <c r="BG1752"/>
      <c r="BH1752"/>
      <c r="BI1752"/>
      <c r="BJ1752"/>
      <c r="BK1752"/>
      <c r="BL1752"/>
      <c r="BM1752"/>
      <c r="BN1752"/>
      <c r="BO1752"/>
      <c r="BP1752"/>
      <c r="BQ1752"/>
      <c r="BR1752"/>
      <c r="BS1752"/>
      <c r="BT1752"/>
      <c r="BU1752"/>
      <c r="BV1752"/>
      <c r="BW1752"/>
      <c r="BX1752"/>
      <c r="BY1752"/>
      <c r="BZ1752"/>
      <c r="CA1752"/>
      <c r="CB1752"/>
      <c r="CC1752"/>
      <c r="CD1752"/>
      <c r="CE1752"/>
      <c r="CF1752"/>
      <c r="CG1752"/>
      <c r="CH1752"/>
      <c r="CI1752"/>
      <c r="CJ1752"/>
      <c r="CK1752"/>
      <c r="CL1752"/>
      <c r="CM1752"/>
      <c r="CN1752"/>
      <c r="CO1752"/>
      <c r="CP1752"/>
      <c r="CQ1752"/>
      <c r="CR1752"/>
      <c r="CS1752"/>
      <c r="CT1752"/>
      <c r="CU1752"/>
      <c r="CV1752"/>
      <c r="CW1752"/>
      <c r="CX1752"/>
      <c r="CY1752"/>
      <c r="CZ1752"/>
      <c r="DA1752"/>
      <c r="DB1752"/>
      <c r="DC1752"/>
      <c r="DD1752"/>
      <c r="DE1752"/>
      <c r="DF1752"/>
      <c r="DG1752"/>
      <c r="DH1752"/>
      <c r="DI1752"/>
      <c r="DJ1752"/>
      <c r="DK1752"/>
      <c r="DL1752"/>
      <c r="DM1752"/>
      <c r="DN1752"/>
      <c r="DO1752"/>
      <c r="DP1752"/>
      <c r="DQ1752"/>
      <c r="DR1752"/>
      <c r="DS1752"/>
      <c r="DT1752"/>
      <c r="DU1752"/>
      <c r="DV1752"/>
      <c r="DW1752"/>
      <c r="DX1752"/>
      <c r="DY1752"/>
      <c r="DZ1752"/>
      <c r="EA1752"/>
      <c r="EB1752"/>
    </row>
    <row r="1753" spans="1:132" ht="51" x14ac:dyDescent="0.25">
      <c r="A1753" s="343" t="s">
        <v>1409</v>
      </c>
      <c r="B1753" s="345" t="s">
        <v>1410</v>
      </c>
      <c r="C1753" s="450"/>
      <c r="D1753" s="450"/>
      <c r="E1753" s="451"/>
      <c r="F1753" s="451"/>
      <c r="G1753" s="359"/>
      <c r="H1753" s="52"/>
      <c r="I1753" s="360"/>
      <c r="J1753" s="55"/>
      <c r="K1753" s="361"/>
      <c r="L1753" s="469"/>
      <c r="M1753" s="351"/>
      <c r="N1753" s="351"/>
      <c r="O1753" s="351"/>
      <c r="P1753" s="351"/>
      <c r="Q1753" s="351"/>
      <c r="R1753"/>
      <c r="S1753"/>
      <c r="T1753"/>
      <c r="U1753"/>
      <c r="V1753"/>
      <c r="W1753"/>
      <c r="X1753"/>
      <c r="Y1753"/>
      <c r="Z1753"/>
      <c r="AA1753" s="465"/>
      <c r="AB1753"/>
      <c r="AC1753"/>
      <c r="AD1753" s="465"/>
      <c r="AE1753"/>
      <c r="AF1753"/>
      <c r="AG1753" s="465"/>
      <c r="AH1753"/>
      <c r="AI1753"/>
      <c r="AJ1753" s="465"/>
      <c r="AK1753"/>
      <c r="AL1753"/>
      <c r="AM1753" s="465"/>
      <c r="AN1753"/>
      <c r="AO1753"/>
      <c r="AP1753" s="465"/>
      <c r="AQ1753"/>
      <c r="AR1753"/>
      <c r="AS1753" s="465"/>
      <c r="AT1753" s="495"/>
      <c r="AU1753"/>
      <c r="AV1753" s="465"/>
      <c r="AW1753" s="495"/>
      <c r="AX1753" s="495"/>
      <c r="AY1753" s="465"/>
      <c r="AZ1753" s="458">
        <f t="shared" si="596"/>
        <v>0</v>
      </c>
      <c r="BA1753" s="86">
        <f t="shared" si="686"/>
        <v>0</v>
      </c>
      <c r="BB1753"/>
      <c r="BC1753" s="465"/>
      <c r="BD1753" s="253">
        <v>0</v>
      </c>
      <c r="BE1753" s="66">
        <f t="shared" si="581"/>
        <v>0</v>
      </c>
      <c r="BF1753" s="85">
        <f t="shared" si="582"/>
        <v>0</v>
      </c>
      <c r="BG1753"/>
      <c r="BH1753"/>
      <c r="BI1753"/>
      <c r="BJ1753"/>
      <c r="BK1753"/>
      <c r="BL1753"/>
      <c r="BM1753"/>
      <c r="BN1753"/>
      <c r="BO1753"/>
      <c r="BP1753"/>
      <c r="BQ1753"/>
      <c r="BR1753"/>
      <c r="BS1753"/>
      <c r="BT1753"/>
      <c r="BU1753"/>
      <c r="BV1753"/>
      <c r="BW1753"/>
      <c r="BX1753"/>
      <c r="BY1753"/>
      <c r="BZ1753"/>
      <c r="CA1753"/>
      <c r="CB1753"/>
      <c r="CC1753"/>
      <c r="CD1753"/>
      <c r="CE1753"/>
      <c r="CF1753"/>
      <c r="CG1753"/>
      <c r="CH1753"/>
      <c r="CI1753"/>
      <c r="CJ1753"/>
      <c r="CK1753"/>
      <c r="CL1753"/>
      <c r="CM1753"/>
      <c r="CN1753"/>
      <c r="CO1753"/>
      <c r="CP1753"/>
      <c r="CQ1753"/>
      <c r="CR1753"/>
      <c r="CS1753"/>
      <c r="CT1753"/>
      <c r="CU1753"/>
      <c r="CV1753"/>
      <c r="CW1753"/>
      <c r="CX1753"/>
      <c r="CY1753"/>
      <c r="CZ1753"/>
      <c r="DA1753"/>
      <c r="DB1753"/>
      <c r="DC1753"/>
      <c r="DD1753"/>
      <c r="DE1753"/>
      <c r="DF1753"/>
      <c r="DG1753"/>
      <c r="DH1753"/>
      <c r="DI1753"/>
      <c r="DJ1753"/>
      <c r="DK1753"/>
      <c r="DL1753"/>
      <c r="DM1753"/>
      <c r="DN1753"/>
      <c r="DO1753"/>
      <c r="DP1753"/>
      <c r="DQ1753"/>
      <c r="DR1753"/>
      <c r="DS1753"/>
      <c r="DT1753"/>
      <c r="DU1753"/>
      <c r="DV1753"/>
      <c r="DW1753"/>
      <c r="DX1753"/>
      <c r="DY1753"/>
      <c r="DZ1753"/>
      <c r="EA1753"/>
      <c r="EB1753"/>
    </row>
    <row r="1754" spans="1:132" x14ac:dyDescent="0.25">
      <c r="A1754" s="275"/>
      <c r="B1754" s="346" t="s">
        <v>1411</v>
      </c>
      <c r="C1754" s="450" t="s">
        <v>1427</v>
      </c>
      <c r="D1754" s="450"/>
      <c r="E1754" s="451">
        <v>515.61</v>
      </c>
      <c r="F1754" s="451">
        <f t="shared" ref="F1754:F1765" si="687">D1754*E1754</f>
        <v>0</v>
      </c>
      <c r="G1754" s="359">
        <v>1</v>
      </c>
      <c r="H1754" s="52">
        <f t="shared" ref="H1754:H1763" si="688">G1754*E1754</f>
        <v>515.61</v>
      </c>
      <c r="I1754" s="360"/>
      <c r="J1754" s="55">
        <f t="shared" ref="J1754:J1763" si="689">I1754*E1754</f>
        <v>0</v>
      </c>
      <c r="K1754" s="361">
        <f t="shared" ref="K1754:K1763" si="690">D1754+G1754-I1754</f>
        <v>1</v>
      </c>
      <c r="L1754" s="469">
        <f t="shared" ref="L1754:L1763" si="691">K1754*E1754</f>
        <v>515.61</v>
      </c>
      <c r="M1754" s="351"/>
      <c r="N1754" s="351"/>
      <c r="O1754" s="351"/>
      <c r="P1754" s="351"/>
      <c r="Q1754" s="351"/>
      <c r="R1754"/>
      <c r="S1754"/>
      <c r="T1754"/>
      <c r="U1754"/>
      <c r="V1754"/>
      <c r="W1754"/>
      <c r="X1754"/>
      <c r="Y1754"/>
      <c r="Z1754"/>
      <c r="AA1754" s="465"/>
      <c r="AB1754"/>
      <c r="AC1754"/>
      <c r="AD1754" s="465"/>
      <c r="AE1754"/>
      <c r="AF1754"/>
      <c r="AG1754" s="465"/>
      <c r="AH1754"/>
      <c r="AI1754"/>
      <c r="AJ1754" s="465"/>
      <c r="AK1754"/>
      <c r="AL1754"/>
      <c r="AM1754" s="465"/>
      <c r="AN1754"/>
      <c r="AO1754"/>
      <c r="AP1754" s="465"/>
      <c r="AQ1754"/>
      <c r="AR1754"/>
      <c r="AS1754" s="465"/>
      <c r="AT1754" s="257">
        <v>1</v>
      </c>
      <c r="AU1754" s="222">
        <f t="shared" ref="AU1754" si="692">E1754</f>
        <v>515.61</v>
      </c>
      <c r="AV1754" s="223">
        <f t="shared" ref="AV1754" si="693">AT1754*AU1754</f>
        <v>515.61</v>
      </c>
      <c r="AW1754" s="257"/>
      <c r="AX1754" s="257"/>
      <c r="AY1754" s="223"/>
      <c r="AZ1754" s="458">
        <f t="shared" si="596"/>
        <v>1</v>
      </c>
      <c r="BA1754" s="86">
        <f t="shared" si="686"/>
        <v>515.61</v>
      </c>
      <c r="BB1754"/>
      <c r="BC1754" s="465"/>
      <c r="BD1754" s="253">
        <v>1</v>
      </c>
      <c r="BE1754" s="66">
        <f t="shared" ref="BE1754:BE1789" si="694">E1754</f>
        <v>515.61</v>
      </c>
      <c r="BF1754" s="85">
        <f t="shared" ref="BF1754:BF1789" si="695">BD1754*BE1754</f>
        <v>515.61</v>
      </c>
      <c r="BG1754"/>
      <c r="BH1754"/>
      <c r="BI1754"/>
      <c r="BJ1754"/>
      <c r="BK1754"/>
      <c r="BL1754"/>
      <c r="BM1754"/>
      <c r="BN1754"/>
      <c r="BO1754"/>
      <c r="BP1754"/>
      <c r="BQ1754"/>
      <c r="BR1754"/>
      <c r="BS1754"/>
      <c r="BT1754"/>
      <c r="BU1754"/>
      <c r="BV1754"/>
      <c r="BW1754"/>
      <c r="BX1754"/>
      <c r="BY1754"/>
      <c r="BZ1754"/>
      <c r="CA1754"/>
      <c r="CB1754"/>
      <c r="CC1754"/>
      <c r="CD1754"/>
      <c r="CE1754"/>
      <c r="CF1754"/>
      <c r="CG1754"/>
      <c r="CH1754"/>
      <c r="CI1754"/>
      <c r="CJ1754"/>
      <c r="CK1754"/>
      <c r="CL1754"/>
      <c r="CM1754"/>
      <c r="CN1754"/>
      <c r="CO1754"/>
      <c r="CP1754"/>
      <c r="CQ1754"/>
      <c r="CR1754"/>
      <c r="CS1754"/>
      <c r="CT1754"/>
      <c r="CU1754"/>
      <c r="CV1754"/>
      <c r="CW1754"/>
      <c r="CX1754"/>
      <c r="CY1754"/>
      <c r="CZ1754"/>
      <c r="DA1754"/>
      <c r="DB1754"/>
      <c r="DC1754"/>
      <c r="DD1754"/>
      <c r="DE1754"/>
      <c r="DF1754"/>
      <c r="DG1754"/>
      <c r="DH1754"/>
      <c r="DI1754"/>
      <c r="DJ1754"/>
      <c r="DK1754"/>
      <c r="DL1754"/>
      <c r="DM1754"/>
      <c r="DN1754"/>
      <c r="DO1754"/>
      <c r="DP1754"/>
      <c r="DQ1754"/>
      <c r="DR1754"/>
      <c r="DS1754"/>
      <c r="DT1754"/>
      <c r="DU1754"/>
      <c r="DV1754"/>
      <c r="DW1754"/>
      <c r="DX1754"/>
      <c r="DY1754"/>
      <c r="DZ1754"/>
      <c r="EA1754"/>
      <c r="EB1754"/>
    </row>
    <row r="1755" spans="1:132" x14ac:dyDescent="0.25">
      <c r="A1755" s="275"/>
      <c r="B1755" s="346" t="s">
        <v>1412</v>
      </c>
      <c r="C1755" s="450" t="s">
        <v>1427</v>
      </c>
      <c r="D1755" s="450"/>
      <c r="E1755" s="451">
        <v>154.66999999999999</v>
      </c>
      <c r="F1755" s="451">
        <f>D1755*E1755</f>
        <v>0</v>
      </c>
      <c r="G1755" s="359">
        <v>3</v>
      </c>
      <c r="H1755" s="52">
        <f t="shared" si="688"/>
        <v>464.01</v>
      </c>
      <c r="I1755" s="360"/>
      <c r="J1755" s="55">
        <f t="shared" si="689"/>
        <v>0</v>
      </c>
      <c r="K1755" s="361">
        <f t="shared" si="690"/>
        <v>3</v>
      </c>
      <c r="L1755" s="469">
        <f t="shared" si="691"/>
        <v>464.01</v>
      </c>
      <c r="M1755" s="351"/>
      <c r="N1755" s="351"/>
      <c r="O1755" s="351"/>
      <c r="P1755" s="351"/>
      <c r="Q1755" s="351"/>
      <c r="R1755"/>
      <c r="S1755"/>
      <c r="T1755"/>
      <c r="U1755"/>
      <c r="V1755"/>
      <c r="W1755"/>
      <c r="X1755"/>
      <c r="Y1755"/>
      <c r="Z1755"/>
      <c r="AA1755" s="465"/>
      <c r="AB1755"/>
      <c r="AC1755"/>
      <c r="AD1755" s="465"/>
      <c r="AE1755"/>
      <c r="AF1755"/>
      <c r="AG1755" s="465"/>
      <c r="AH1755"/>
      <c r="AI1755"/>
      <c r="AJ1755" s="465"/>
      <c r="AK1755"/>
      <c r="AL1755"/>
      <c r="AM1755" s="465"/>
      <c r="AN1755"/>
      <c r="AO1755"/>
      <c r="AP1755" s="465"/>
      <c r="AQ1755"/>
      <c r="AR1755"/>
      <c r="AS1755" s="465"/>
      <c r="AT1755" s="257">
        <v>3</v>
      </c>
      <c r="AU1755" s="222">
        <f t="shared" ref="AU1755:AU1763" si="696">E1755</f>
        <v>154.66999999999999</v>
      </c>
      <c r="AV1755" s="223">
        <f t="shared" ref="AV1755:AV1763" si="697">AT1755*AU1755</f>
        <v>464.01</v>
      </c>
      <c r="AW1755" s="257"/>
      <c r="AX1755" s="257"/>
      <c r="AY1755" s="223"/>
      <c r="AZ1755" s="458">
        <f t="shared" si="596"/>
        <v>3</v>
      </c>
      <c r="BA1755" s="86">
        <f t="shared" si="686"/>
        <v>464.01</v>
      </c>
      <c r="BB1755"/>
      <c r="BC1755" s="465"/>
      <c r="BD1755" s="253">
        <v>3</v>
      </c>
      <c r="BE1755" s="66">
        <f t="shared" si="694"/>
        <v>154.66999999999999</v>
      </c>
      <c r="BF1755" s="85">
        <f t="shared" si="695"/>
        <v>464.01</v>
      </c>
      <c r="BG1755"/>
      <c r="BH1755"/>
      <c r="BI1755"/>
      <c r="BJ1755"/>
      <c r="BK1755"/>
      <c r="BL1755"/>
      <c r="BM1755"/>
      <c r="BN1755"/>
      <c r="BO1755"/>
      <c r="BP1755"/>
      <c r="BQ1755"/>
      <c r="BR1755"/>
      <c r="BS1755"/>
      <c r="BT1755"/>
      <c r="BU1755"/>
      <c r="BV1755"/>
      <c r="BW1755"/>
      <c r="BX1755"/>
      <c r="BY1755"/>
      <c r="BZ1755"/>
      <c r="CA1755"/>
      <c r="CB1755"/>
      <c r="CC1755"/>
      <c r="CD1755"/>
      <c r="CE1755"/>
      <c r="CF1755"/>
      <c r="CG1755"/>
      <c r="CH1755"/>
      <c r="CI1755"/>
      <c r="CJ1755"/>
      <c r="CK1755"/>
      <c r="CL1755"/>
      <c r="CM1755"/>
      <c r="CN1755"/>
      <c r="CO1755"/>
      <c r="CP1755"/>
      <c r="CQ1755"/>
      <c r="CR1755"/>
      <c r="CS1755"/>
      <c r="CT1755"/>
      <c r="CU1755"/>
      <c r="CV1755"/>
      <c r="CW1755"/>
      <c r="CX1755"/>
      <c r="CY1755"/>
      <c r="CZ1755"/>
      <c r="DA1755"/>
      <c r="DB1755"/>
      <c r="DC1755"/>
      <c r="DD1755"/>
      <c r="DE1755"/>
      <c r="DF1755"/>
      <c r="DG1755"/>
      <c r="DH1755"/>
      <c r="DI1755"/>
      <c r="DJ1755"/>
      <c r="DK1755"/>
      <c r="DL1755"/>
      <c r="DM1755"/>
      <c r="DN1755"/>
      <c r="DO1755"/>
      <c r="DP1755"/>
      <c r="DQ1755"/>
      <c r="DR1755"/>
      <c r="DS1755"/>
      <c r="DT1755"/>
      <c r="DU1755"/>
      <c r="DV1755"/>
      <c r="DW1755"/>
      <c r="DX1755"/>
      <c r="DY1755"/>
      <c r="DZ1755"/>
      <c r="EA1755"/>
      <c r="EB1755"/>
    </row>
    <row r="1756" spans="1:132" x14ac:dyDescent="0.25">
      <c r="A1756" s="275"/>
      <c r="B1756" s="346" t="s">
        <v>1413</v>
      </c>
      <c r="C1756" s="450" t="s">
        <v>1427</v>
      </c>
      <c r="D1756" s="450"/>
      <c r="E1756" s="451">
        <v>574.5</v>
      </c>
      <c r="F1756" s="451">
        <f t="shared" si="687"/>
        <v>0</v>
      </c>
      <c r="G1756" s="359">
        <v>1</v>
      </c>
      <c r="H1756" s="52">
        <f t="shared" si="688"/>
        <v>574.5</v>
      </c>
      <c r="I1756" s="360"/>
      <c r="J1756" s="55">
        <f t="shared" si="689"/>
        <v>0</v>
      </c>
      <c r="K1756" s="361">
        <f t="shared" si="690"/>
        <v>1</v>
      </c>
      <c r="L1756" s="469">
        <f t="shared" si="691"/>
        <v>574.5</v>
      </c>
      <c r="M1756" s="351"/>
      <c r="N1756" s="351"/>
      <c r="O1756" s="351"/>
      <c r="P1756" s="351"/>
      <c r="Q1756" s="351"/>
      <c r="R1756"/>
      <c r="S1756"/>
      <c r="T1756"/>
      <c r="U1756"/>
      <c r="V1756"/>
      <c r="W1756"/>
      <c r="X1756"/>
      <c r="Y1756"/>
      <c r="Z1756"/>
      <c r="AA1756" s="465"/>
      <c r="AB1756"/>
      <c r="AC1756"/>
      <c r="AD1756" s="465"/>
      <c r="AE1756"/>
      <c r="AF1756"/>
      <c r="AG1756" s="465"/>
      <c r="AH1756"/>
      <c r="AI1756"/>
      <c r="AJ1756" s="465"/>
      <c r="AK1756"/>
      <c r="AL1756"/>
      <c r="AM1756" s="465"/>
      <c r="AN1756"/>
      <c r="AO1756"/>
      <c r="AP1756" s="465"/>
      <c r="AQ1756"/>
      <c r="AR1756"/>
      <c r="AS1756" s="465"/>
      <c r="AT1756" s="257">
        <v>1</v>
      </c>
      <c r="AU1756" s="222">
        <f t="shared" si="696"/>
        <v>574.5</v>
      </c>
      <c r="AV1756" s="223">
        <f t="shared" si="697"/>
        <v>574.5</v>
      </c>
      <c r="AW1756" s="257"/>
      <c r="AX1756" s="257"/>
      <c r="AY1756" s="223"/>
      <c r="AZ1756" s="458">
        <f t="shared" si="596"/>
        <v>1</v>
      </c>
      <c r="BA1756" s="86">
        <f t="shared" si="686"/>
        <v>574.5</v>
      </c>
      <c r="BB1756"/>
      <c r="BC1756" s="465"/>
      <c r="BD1756" s="253">
        <v>1</v>
      </c>
      <c r="BE1756" s="66">
        <f t="shared" si="694"/>
        <v>574.5</v>
      </c>
      <c r="BF1756" s="85">
        <f t="shared" si="695"/>
        <v>574.5</v>
      </c>
      <c r="BG1756"/>
      <c r="BH1756"/>
      <c r="BI1756"/>
      <c r="BJ1756"/>
      <c r="BK1756"/>
      <c r="BL1756"/>
      <c r="BM1756"/>
      <c r="BN1756"/>
      <c r="BO1756"/>
      <c r="BP1756"/>
      <c r="BQ1756"/>
      <c r="BR1756"/>
      <c r="BS1756"/>
      <c r="BT1756"/>
      <c r="BU1756"/>
      <c r="BV1756"/>
      <c r="BW1756"/>
      <c r="BX1756"/>
      <c r="BY1756"/>
      <c r="BZ1756"/>
      <c r="CA1756"/>
      <c r="CB1756"/>
      <c r="CC1756"/>
      <c r="CD1756"/>
      <c r="CE1756"/>
      <c r="CF1756"/>
      <c r="CG1756"/>
      <c r="CH1756"/>
      <c r="CI1756"/>
      <c r="CJ1756"/>
      <c r="CK1756"/>
      <c r="CL1756"/>
      <c r="CM1756"/>
      <c r="CN1756"/>
      <c r="CO1756"/>
      <c r="CP1756"/>
      <c r="CQ1756"/>
      <c r="CR1756"/>
      <c r="CS1756"/>
      <c r="CT1756"/>
      <c r="CU1756"/>
      <c r="CV1756"/>
      <c r="CW1756"/>
      <c r="CX1756"/>
      <c r="CY1756"/>
      <c r="CZ1756"/>
      <c r="DA1756"/>
      <c r="DB1756"/>
      <c r="DC1756"/>
      <c r="DD1756"/>
      <c r="DE1756"/>
      <c r="DF1756"/>
      <c r="DG1756"/>
      <c r="DH1756"/>
      <c r="DI1756"/>
      <c r="DJ1756"/>
      <c r="DK1756"/>
      <c r="DL1756"/>
      <c r="DM1756"/>
      <c r="DN1756"/>
      <c r="DO1756"/>
      <c r="DP1756"/>
      <c r="DQ1756"/>
      <c r="DR1756"/>
      <c r="DS1756"/>
      <c r="DT1756"/>
      <c r="DU1756"/>
      <c r="DV1756"/>
      <c r="DW1756"/>
      <c r="DX1756"/>
      <c r="DY1756"/>
      <c r="DZ1756"/>
      <c r="EA1756"/>
      <c r="EB1756"/>
    </row>
    <row r="1757" spans="1:132" x14ac:dyDescent="0.25">
      <c r="A1757" s="275"/>
      <c r="B1757" s="346" t="s">
        <v>1414</v>
      </c>
      <c r="C1757" s="450" t="s">
        <v>1427</v>
      </c>
      <c r="D1757" s="450"/>
      <c r="E1757" s="451">
        <v>447.1</v>
      </c>
      <c r="F1757" s="451">
        <f t="shared" si="687"/>
        <v>0</v>
      </c>
      <c r="G1757" s="359">
        <v>1</v>
      </c>
      <c r="H1757" s="52">
        <f t="shared" si="688"/>
        <v>447.1</v>
      </c>
      <c r="I1757" s="360"/>
      <c r="J1757" s="55">
        <f t="shared" si="689"/>
        <v>0</v>
      </c>
      <c r="K1757" s="361">
        <f t="shared" si="690"/>
        <v>1</v>
      </c>
      <c r="L1757" s="469">
        <f t="shared" si="691"/>
        <v>447.1</v>
      </c>
      <c r="M1757" s="351"/>
      <c r="N1757" s="351"/>
      <c r="O1757" s="351"/>
      <c r="P1757" s="351"/>
      <c r="Q1757" s="351"/>
      <c r="R1757"/>
      <c r="S1757"/>
      <c r="T1757"/>
      <c r="U1757"/>
      <c r="V1757"/>
      <c r="W1757"/>
      <c r="X1757"/>
      <c r="Y1757"/>
      <c r="Z1757"/>
      <c r="AA1757" s="465"/>
      <c r="AB1757"/>
      <c r="AC1757"/>
      <c r="AD1757" s="465"/>
      <c r="AE1757"/>
      <c r="AF1757"/>
      <c r="AG1757" s="465"/>
      <c r="AH1757"/>
      <c r="AI1757"/>
      <c r="AJ1757" s="465"/>
      <c r="AK1757"/>
      <c r="AL1757"/>
      <c r="AM1757" s="465"/>
      <c r="AN1757"/>
      <c r="AO1757"/>
      <c r="AP1757" s="465"/>
      <c r="AQ1757"/>
      <c r="AR1757"/>
      <c r="AS1757" s="465"/>
      <c r="AT1757" s="257">
        <v>1</v>
      </c>
      <c r="AU1757" s="222">
        <f t="shared" si="696"/>
        <v>447.1</v>
      </c>
      <c r="AV1757" s="223">
        <f t="shared" si="697"/>
        <v>447.1</v>
      </c>
      <c r="AW1757" s="257"/>
      <c r="AX1757" s="257"/>
      <c r="AY1757" s="223"/>
      <c r="AZ1757" s="458">
        <f t="shared" si="596"/>
        <v>1</v>
      </c>
      <c r="BA1757" s="86">
        <f t="shared" si="686"/>
        <v>447.1</v>
      </c>
      <c r="BB1757"/>
      <c r="BC1757" s="465"/>
      <c r="BD1757" s="253">
        <v>1</v>
      </c>
      <c r="BE1757" s="66">
        <f t="shared" si="694"/>
        <v>447.1</v>
      </c>
      <c r="BF1757" s="85">
        <f t="shared" si="695"/>
        <v>447.1</v>
      </c>
      <c r="BG1757"/>
      <c r="BH1757"/>
      <c r="BI1757"/>
      <c r="BJ1757"/>
      <c r="BK1757"/>
      <c r="BL1757"/>
      <c r="BM1757"/>
      <c r="BN1757"/>
      <c r="BO1757"/>
      <c r="BP1757"/>
      <c r="BQ1757"/>
      <c r="BR1757"/>
      <c r="BS1757"/>
      <c r="BT1757"/>
      <c r="BU1757"/>
      <c r="BV1757"/>
      <c r="BW1757"/>
      <c r="BX1757"/>
      <c r="BY1757"/>
      <c r="BZ1757"/>
      <c r="CA1757"/>
      <c r="CB1757"/>
      <c r="CC1757"/>
      <c r="CD1757"/>
      <c r="CE1757"/>
      <c r="CF1757"/>
      <c r="CG1757"/>
      <c r="CH1757"/>
      <c r="CI1757"/>
      <c r="CJ1757"/>
      <c r="CK1757"/>
      <c r="CL1757"/>
      <c r="CM1757"/>
      <c r="CN1757"/>
      <c r="CO1757"/>
      <c r="CP1757"/>
      <c r="CQ1757"/>
      <c r="CR1757"/>
      <c r="CS1757"/>
      <c r="CT1757"/>
      <c r="CU1757"/>
      <c r="CV1757"/>
      <c r="CW1757"/>
      <c r="CX1757"/>
      <c r="CY1757"/>
      <c r="CZ1757"/>
      <c r="DA1757"/>
      <c r="DB1757"/>
      <c r="DC1757"/>
      <c r="DD1757"/>
      <c r="DE1757"/>
      <c r="DF1757"/>
      <c r="DG1757"/>
      <c r="DH1757"/>
      <c r="DI1757"/>
      <c r="DJ1757"/>
      <c r="DK1757"/>
      <c r="DL1757"/>
      <c r="DM1757"/>
      <c r="DN1757"/>
      <c r="DO1757"/>
      <c r="DP1757"/>
      <c r="DQ1757"/>
      <c r="DR1757"/>
      <c r="DS1757"/>
      <c r="DT1757"/>
      <c r="DU1757"/>
      <c r="DV1757"/>
      <c r="DW1757"/>
      <c r="DX1757"/>
      <c r="DY1757"/>
      <c r="DZ1757"/>
      <c r="EA1757"/>
      <c r="EB1757"/>
    </row>
    <row r="1758" spans="1:132" x14ac:dyDescent="0.25">
      <c r="A1758" s="275"/>
      <c r="B1758" s="346" t="s">
        <v>1415</v>
      </c>
      <c r="C1758" s="450" t="s">
        <v>1427</v>
      </c>
      <c r="D1758" s="450"/>
      <c r="E1758" s="451">
        <v>769.5</v>
      </c>
      <c r="F1758" s="451">
        <f t="shared" si="687"/>
        <v>0</v>
      </c>
      <c r="G1758" s="359">
        <v>1</v>
      </c>
      <c r="H1758" s="52">
        <f t="shared" si="688"/>
        <v>769.5</v>
      </c>
      <c r="I1758" s="360"/>
      <c r="J1758" s="55">
        <f t="shared" si="689"/>
        <v>0</v>
      </c>
      <c r="K1758" s="361">
        <f t="shared" si="690"/>
        <v>1</v>
      </c>
      <c r="L1758" s="469">
        <f t="shared" si="691"/>
        <v>769.5</v>
      </c>
      <c r="M1758" s="351"/>
      <c r="N1758" s="351"/>
      <c r="O1758" s="351"/>
      <c r="P1758" s="351"/>
      <c r="Q1758" s="351"/>
      <c r="R1758"/>
      <c r="S1758"/>
      <c r="T1758"/>
      <c r="U1758"/>
      <c r="V1758"/>
      <c r="W1758"/>
      <c r="X1758"/>
      <c r="Y1758"/>
      <c r="Z1758"/>
      <c r="AA1758" s="465"/>
      <c r="AB1758"/>
      <c r="AC1758"/>
      <c r="AD1758" s="465"/>
      <c r="AE1758"/>
      <c r="AF1758"/>
      <c r="AG1758" s="465"/>
      <c r="AH1758"/>
      <c r="AI1758"/>
      <c r="AJ1758" s="465"/>
      <c r="AK1758"/>
      <c r="AL1758"/>
      <c r="AM1758" s="465"/>
      <c r="AN1758"/>
      <c r="AO1758"/>
      <c r="AP1758" s="465"/>
      <c r="AQ1758"/>
      <c r="AR1758"/>
      <c r="AS1758" s="465"/>
      <c r="AT1758" s="257">
        <v>1</v>
      </c>
      <c r="AU1758" s="222">
        <f t="shared" si="696"/>
        <v>769.5</v>
      </c>
      <c r="AV1758" s="223">
        <f t="shared" si="697"/>
        <v>769.5</v>
      </c>
      <c r="AW1758" s="257"/>
      <c r="AX1758" s="257"/>
      <c r="AY1758" s="223"/>
      <c r="AZ1758" s="458">
        <f t="shared" si="596"/>
        <v>1</v>
      </c>
      <c r="BA1758" s="86">
        <f t="shared" si="686"/>
        <v>769.5</v>
      </c>
      <c r="BB1758"/>
      <c r="BC1758" s="465"/>
      <c r="BD1758" s="253">
        <v>1</v>
      </c>
      <c r="BE1758" s="66">
        <f t="shared" si="694"/>
        <v>769.5</v>
      </c>
      <c r="BF1758" s="85">
        <f t="shared" si="695"/>
        <v>769.5</v>
      </c>
      <c r="BG1758"/>
      <c r="BH1758"/>
      <c r="BI1758"/>
      <c r="BJ1758"/>
      <c r="BK1758"/>
      <c r="BL1758"/>
      <c r="BM1758"/>
      <c r="BN1758"/>
      <c r="BO1758"/>
      <c r="BP1758"/>
      <c r="BQ1758"/>
      <c r="BR1758"/>
      <c r="BS1758"/>
      <c r="BT1758"/>
      <c r="BU1758"/>
      <c r="BV1758"/>
      <c r="BW1758"/>
      <c r="BX1758"/>
      <c r="BY1758"/>
      <c r="BZ1758"/>
      <c r="CA1758"/>
      <c r="CB1758"/>
      <c r="CC1758"/>
      <c r="CD1758"/>
      <c r="CE1758"/>
      <c r="CF1758"/>
      <c r="CG1758"/>
      <c r="CH1758"/>
      <c r="CI1758"/>
      <c r="CJ1758"/>
      <c r="CK1758"/>
      <c r="CL1758"/>
      <c r="CM1758"/>
      <c r="CN1758"/>
      <c r="CO1758"/>
      <c r="CP1758"/>
      <c r="CQ1758"/>
      <c r="CR1758"/>
      <c r="CS1758"/>
      <c r="CT1758"/>
      <c r="CU1758"/>
      <c r="CV1758"/>
      <c r="CW1758"/>
      <c r="CX1758"/>
      <c r="CY1758"/>
      <c r="CZ1758"/>
      <c r="DA1758"/>
      <c r="DB1758"/>
      <c r="DC1758"/>
      <c r="DD1758"/>
      <c r="DE1758"/>
      <c r="DF1758"/>
      <c r="DG1758"/>
      <c r="DH1758"/>
      <c r="DI1758"/>
      <c r="DJ1758"/>
      <c r="DK1758"/>
      <c r="DL1758"/>
      <c r="DM1758"/>
      <c r="DN1758"/>
      <c r="DO1758"/>
      <c r="DP1758"/>
      <c r="DQ1758"/>
      <c r="DR1758"/>
      <c r="DS1758"/>
      <c r="DT1758"/>
      <c r="DU1758"/>
      <c r="DV1758"/>
      <c r="DW1758"/>
      <c r="DX1758"/>
      <c r="DY1758"/>
      <c r="DZ1758"/>
      <c r="EA1758"/>
      <c r="EB1758"/>
    </row>
    <row r="1759" spans="1:132" x14ac:dyDescent="0.25">
      <c r="A1759" s="275"/>
      <c r="B1759" s="346" t="s">
        <v>1416</v>
      </c>
      <c r="C1759" s="450" t="s">
        <v>1427</v>
      </c>
      <c r="D1759" s="450"/>
      <c r="E1759" s="451">
        <v>444.89</v>
      </c>
      <c r="F1759" s="451">
        <f t="shared" si="687"/>
        <v>0</v>
      </c>
      <c r="G1759" s="359">
        <v>1</v>
      </c>
      <c r="H1759" s="52">
        <f t="shared" si="688"/>
        <v>444.89</v>
      </c>
      <c r="I1759" s="360"/>
      <c r="J1759" s="55">
        <f t="shared" si="689"/>
        <v>0</v>
      </c>
      <c r="K1759" s="361">
        <f t="shared" si="690"/>
        <v>1</v>
      </c>
      <c r="L1759" s="469">
        <f t="shared" si="691"/>
        <v>444.89</v>
      </c>
      <c r="M1759" s="351"/>
      <c r="N1759" s="351"/>
      <c r="O1759" s="351"/>
      <c r="P1759" s="351"/>
      <c r="Q1759" s="351"/>
      <c r="R1759"/>
      <c r="S1759"/>
      <c r="T1759"/>
      <c r="U1759"/>
      <c r="V1759"/>
      <c r="W1759"/>
      <c r="X1759"/>
      <c r="Y1759"/>
      <c r="Z1759"/>
      <c r="AA1759" s="465"/>
      <c r="AB1759"/>
      <c r="AC1759"/>
      <c r="AD1759" s="465"/>
      <c r="AE1759"/>
      <c r="AF1759"/>
      <c r="AG1759" s="465"/>
      <c r="AH1759"/>
      <c r="AI1759"/>
      <c r="AJ1759" s="465"/>
      <c r="AK1759"/>
      <c r="AL1759"/>
      <c r="AM1759" s="465"/>
      <c r="AN1759"/>
      <c r="AO1759"/>
      <c r="AP1759" s="465"/>
      <c r="AQ1759"/>
      <c r="AR1759"/>
      <c r="AS1759" s="465"/>
      <c r="AT1759" s="257">
        <v>1</v>
      </c>
      <c r="AU1759" s="222">
        <f t="shared" si="696"/>
        <v>444.89</v>
      </c>
      <c r="AV1759" s="223">
        <f t="shared" si="697"/>
        <v>444.89</v>
      </c>
      <c r="AW1759" s="257"/>
      <c r="AX1759" s="257"/>
      <c r="AY1759" s="223"/>
      <c r="AZ1759" s="458">
        <f t="shared" si="596"/>
        <v>1</v>
      </c>
      <c r="BA1759" s="86">
        <f t="shared" si="686"/>
        <v>444.89</v>
      </c>
      <c r="BB1759"/>
      <c r="BC1759" s="465"/>
      <c r="BD1759" s="253">
        <v>1</v>
      </c>
      <c r="BE1759" s="66">
        <f t="shared" si="694"/>
        <v>444.89</v>
      </c>
      <c r="BF1759" s="85">
        <f t="shared" si="695"/>
        <v>444.89</v>
      </c>
      <c r="BG1759"/>
      <c r="BH1759"/>
      <c r="BI1759"/>
      <c r="BJ1759"/>
      <c r="BK1759"/>
      <c r="BL1759"/>
      <c r="BM1759"/>
      <c r="BN1759"/>
      <c r="BO1759"/>
      <c r="BP1759"/>
      <c r="BQ1759"/>
      <c r="BR1759"/>
      <c r="BS1759"/>
      <c r="BT1759"/>
      <c r="BU1759"/>
      <c r="BV1759"/>
      <c r="BW1759"/>
      <c r="BX1759"/>
      <c r="BY1759"/>
      <c r="BZ1759"/>
      <c r="CA1759"/>
      <c r="CB1759"/>
      <c r="CC1759"/>
      <c r="CD1759"/>
      <c r="CE1759"/>
      <c r="CF1759"/>
      <c r="CG1759"/>
      <c r="CH1759"/>
      <c r="CI1759"/>
      <c r="CJ1759"/>
      <c r="CK1759"/>
      <c r="CL1759"/>
      <c r="CM1759"/>
      <c r="CN1759"/>
      <c r="CO1759"/>
      <c r="CP1759"/>
      <c r="CQ1759"/>
      <c r="CR1759"/>
      <c r="CS1759"/>
      <c r="CT1759"/>
      <c r="CU1759"/>
      <c r="CV1759"/>
      <c r="CW1759"/>
      <c r="CX1759"/>
      <c r="CY1759"/>
      <c r="CZ1759"/>
      <c r="DA1759"/>
      <c r="DB1759"/>
      <c r="DC1759"/>
      <c r="DD1759"/>
      <c r="DE1759"/>
      <c r="DF1759"/>
      <c r="DG1759"/>
      <c r="DH1759"/>
      <c r="DI1759"/>
      <c r="DJ1759"/>
      <c r="DK1759"/>
      <c r="DL1759"/>
      <c r="DM1759"/>
      <c r="DN1759"/>
      <c r="DO1759"/>
      <c r="DP1759"/>
      <c r="DQ1759"/>
      <c r="DR1759"/>
      <c r="DS1759"/>
      <c r="DT1759"/>
      <c r="DU1759"/>
      <c r="DV1759"/>
      <c r="DW1759"/>
      <c r="DX1759"/>
      <c r="DY1759"/>
      <c r="DZ1759"/>
      <c r="EA1759"/>
      <c r="EB1759"/>
    </row>
    <row r="1760" spans="1:132" x14ac:dyDescent="0.25">
      <c r="A1760" s="275"/>
      <c r="B1760" s="346" t="s">
        <v>1417</v>
      </c>
      <c r="C1760" s="450" t="s">
        <v>1427</v>
      </c>
      <c r="D1760" s="450"/>
      <c r="E1760" s="451">
        <v>287.3</v>
      </c>
      <c r="F1760" s="451">
        <f t="shared" si="687"/>
        <v>0</v>
      </c>
      <c r="G1760" s="359">
        <v>1</v>
      </c>
      <c r="H1760" s="52">
        <f t="shared" si="688"/>
        <v>287.3</v>
      </c>
      <c r="I1760" s="360"/>
      <c r="J1760" s="55">
        <f t="shared" si="689"/>
        <v>0</v>
      </c>
      <c r="K1760" s="361">
        <f t="shared" si="690"/>
        <v>1</v>
      </c>
      <c r="L1760" s="469">
        <f t="shared" si="691"/>
        <v>287.3</v>
      </c>
      <c r="M1760" s="351"/>
      <c r="N1760" s="351"/>
      <c r="O1760" s="351"/>
      <c r="P1760" s="351"/>
      <c r="Q1760" s="351"/>
      <c r="R1760"/>
      <c r="S1760"/>
      <c r="T1760"/>
      <c r="U1760"/>
      <c r="V1760"/>
      <c r="W1760"/>
      <c r="X1760"/>
      <c r="Y1760"/>
      <c r="Z1760"/>
      <c r="AA1760" s="465"/>
      <c r="AB1760"/>
      <c r="AC1760"/>
      <c r="AD1760" s="465"/>
      <c r="AE1760"/>
      <c r="AF1760"/>
      <c r="AG1760" s="465"/>
      <c r="AH1760"/>
      <c r="AI1760"/>
      <c r="AJ1760" s="465"/>
      <c r="AK1760"/>
      <c r="AL1760"/>
      <c r="AM1760" s="465"/>
      <c r="AN1760"/>
      <c r="AO1760"/>
      <c r="AP1760" s="465"/>
      <c r="AQ1760"/>
      <c r="AR1760"/>
      <c r="AS1760" s="465"/>
      <c r="AT1760" s="257">
        <v>1</v>
      </c>
      <c r="AU1760" s="222">
        <f t="shared" si="696"/>
        <v>287.3</v>
      </c>
      <c r="AV1760" s="223">
        <f t="shared" si="697"/>
        <v>287.3</v>
      </c>
      <c r="AW1760" s="257"/>
      <c r="AX1760" s="257"/>
      <c r="AY1760" s="223"/>
      <c r="AZ1760" s="458">
        <f t="shared" si="596"/>
        <v>1</v>
      </c>
      <c r="BA1760" s="86">
        <f t="shared" si="686"/>
        <v>287.3</v>
      </c>
      <c r="BB1760"/>
      <c r="BC1760" s="465"/>
      <c r="BD1760" s="253">
        <v>1</v>
      </c>
      <c r="BE1760" s="66">
        <f t="shared" si="694"/>
        <v>287.3</v>
      </c>
      <c r="BF1760" s="85">
        <f t="shared" si="695"/>
        <v>287.3</v>
      </c>
      <c r="BG1760"/>
      <c r="BH1760"/>
      <c r="BI1760"/>
      <c r="BJ1760"/>
      <c r="BK1760"/>
      <c r="BL1760"/>
      <c r="BM1760"/>
      <c r="BN1760"/>
      <c r="BO1760"/>
      <c r="BP1760"/>
      <c r="BQ1760"/>
      <c r="BR1760"/>
      <c r="BS1760"/>
      <c r="BT1760"/>
      <c r="BU1760"/>
      <c r="BV1760"/>
      <c r="BW1760"/>
      <c r="BX1760"/>
      <c r="BY1760"/>
      <c r="BZ1760"/>
      <c r="CA1760"/>
      <c r="CB1760"/>
      <c r="CC1760"/>
      <c r="CD1760"/>
      <c r="CE1760"/>
      <c r="CF1760"/>
      <c r="CG1760"/>
      <c r="CH1760"/>
      <c r="CI1760"/>
      <c r="CJ1760"/>
      <c r="CK1760"/>
      <c r="CL1760"/>
      <c r="CM1760"/>
      <c r="CN1760"/>
      <c r="CO1760"/>
      <c r="CP1760"/>
      <c r="CQ1760"/>
      <c r="CR1760"/>
      <c r="CS1760"/>
      <c r="CT1760"/>
      <c r="CU1760"/>
      <c r="CV1760"/>
      <c r="CW1760"/>
      <c r="CX1760"/>
      <c r="CY1760"/>
      <c r="CZ1760"/>
      <c r="DA1760"/>
      <c r="DB1760"/>
      <c r="DC1760"/>
      <c r="DD1760"/>
      <c r="DE1760"/>
      <c r="DF1760"/>
      <c r="DG1760"/>
      <c r="DH1760"/>
      <c r="DI1760"/>
      <c r="DJ1760"/>
      <c r="DK1760"/>
      <c r="DL1760"/>
      <c r="DM1760"/>
      <c r="DN1760"/>
      <c r="DO1760"/>
      <c r="DP1760"/>
      <c r="DQ1760"/>
      <c r="DR1760"/>
      <c r="DS1760"/>
      <c r="DT1760"/>
      <c r="DU1760"/>
      <c r="DV1760"/>
      <c r="DW1760"/>
      <c r="DX1760"/>
      <c r="DY1760"/>
      <c r="DZ1760"/>
      <c r="EA1760"/>
      <c r="EB1760"/>
    </row>
    <row r="1761" spans="1:132" x14ac:dyDescent="0.25">
      <c r="A1761" s="275"/>
      <c r="B1761" s="346" t="s">
        <v>1418</v>
      </c>
      <c r="C1761" s="450" t="s">
        <v>1427</v>
      </c>
      <c r="D1761" s="450"/>
      <c r="E1761" s="451">
        <v>140.4</v>
      </c>
      <c r="F1761" s="451">
        <f t="shared" si="687"/>
        <v>0</v>
      </c>
      <c r="G1761" s="359">
        <v>2</v>
      </c>
      <c r="H1761" s="52">
        <f t="shared" si="688"/>
        <v>280.8</v>
      </c>
      <c r="I1761" s="360"/>
      <c r="J1761" s="55">
        <f t="shared" si="689"/>
        <v>0</v>
      </c>
      <c r="K1761" s="361">
        <f t="shared" si="690"/>
        <v>2</v>
      </c>
      <c r="L1761" s="469">
        <f t="shared" si="691"/>
        <v>280.8</v>
      </c>
      <c r="M1761" s="351"/>
      <c r="N1761" s="351"/>
      <c r="O1761" s="351"/>
      <c r="P1761" s="351"/>
      <c r="Q1761" s="351"/>
      <c r="R1761"/>
      <c r="S1761"/>
      <c r="T1761"/>
      <c r="U1761"/>
      <c r="V1761"/>
      <c r="W1761"/>
      <c r="X1761"/>
      <c r="Y1761"/>
      <c r="Z1761"/>
      <c r="AA1761" s="465"/>
      <c r="AB1761"/>
      <c r="AC1761"/>
      <c r="AD1761" s="465"/>
      <c r="AE1761"/>
      <c r="AF1761"/>
      <c r="AG1761" s="465"/>
      <c r="AH1761"/>
      <c r="AI1761"/>
      <c r="AJ1761" s="465"/>
      <c r="AK1761"/>
      <c r="AL1761"/>
      <c r="AM1761" s="465"/>
      <c r="AN1761"/>
      <c r="AO1761"/>
      <c r="AP1761" s="465"/>
      <c r="AQ1761"/>
      <c r="AR1761"/>
      <c r="AS1761" s="465"/>
      <c r="AT1761" s="257">
        <v>2</v>
      </c>
      <c r="AU1761" s="222">
        <f t="shared" si="696"/>
        <v>140.4</v>
      </c>
      <c r="AV1761" s="223">
        <f t="shared" si="697"/>
        <v>280.8</v>
      </c>
      <c r="AW1761" s="257"/>
      <c r="AX1761" s="257"/>
      <c r="AY1761" s="223"/>
      <c r="AZ1761" s="458">
        <f t="shared" si="596"/>
        <v>2</v>
      </c>
      <c r="BA1761" s="86">
        <f t="shared" si="686"/>
        <v>280.8</v>
      </c>
      <c r="BB1761"/>
      <c r="BC1761" s="465"/>
      <c r="BD1761" s="253">
        <v>2</v>
      </c>
      <c r="BE1761" s="66">
        <f t="shared" si="694"/>
        <v>140.4</v>
      </c>
      <c r="BF1761" s="85">
        <f t="shared" si="695"/>
        <v>280.8</v>
      </c>
      <c r="BG1761"/>
      <c r="BH1761"/>
      <c r="BI1761"/>
      <c r="BJ1761"/>
      <c r="BK1761"/>
      <c r="BL1761"/>
      <c r="BM1761"/>
      <c r="BN1761"/>
      <c r="BO1761"/>
      <c r="BP1761"/>
      <c r="BQ1761"/>
      <c r="BR1761"/>
      <c r="BS1761"/>
      <c r="BT1761"/>
      <c r="BU1761"/>
      <c r="BV1761"/>
      <c r="BW1761"/>
      <c r="BX1761"/>
      <c r="BY1761"/>
      <c r="BZ1761"/>
      <c r="CA1761"/>
      <c r="CB1761"/>
      <c r="CC1761"/>
      <c r="CD1761"/>
      <c r="CE1761"/>
      <c r="CF1761"/>
      <c r="CG1761"/>
      <c r="CH1761"/>
      <c r="CI1761"/>
      <c r="CJ1761"/>
      <c r="CK1761"/>
      <c r="CL1761"/>
      <c r="CM1761"/>
      <c r="CN1761"/>
      <c r="CO1761"/>
      <c r="CP1761"/>
      <c r="CQ1761"/>
      <c r="CR1761"/>
      <c r="CS1761"/>
      <c r="CT1761"/>
      <c r="CU1761"/>
      <c r="CV1761"/>
      <c r="CW1761"/>
      <c r="CX1761"/>
      <c r="CY1761"/>
      <c r="CZ1761"/>
      <c r="DA1761"/>
      <c r="DB1761"/>
      <c r="DC1761"/>
      <c r="DD1761"/>
      <c r="DE1761"/>
      <c r="DF1761"/>
      <c r="DG1761"/>
      <c r="DH1761"/>
      <c r="DI1761"/>
      <c r="DJ1761"/>
      <c r="DK1761"/>
      <c r="DL1761"/>
      <c r="DM1761"/>
      <c r="DN1761"/>
      <c r="DO1761"/>
      <c r="DP1761"/>
      <c r="DQ1761"/>
      <c r="DR1761"/>
      <c r="DS1761"/>
      <c r="DT1761"/>
      <c r="DU1761"/>
      <c r="DV1761"/>
      <c r="DW1761"/>
      <c r="DX1761"/>
      <c r="DY1761"/>
      <c r="DZ1761"/>
      <c r="EA1761"/>
      <c r="EB1761"/>
    </row>
    <row r="1762" spans="1:132" x14ac:dyDescent="0.25">
      <c r="A1762" s="275"/>
      <c r="B1762" s="346" t="s">
        <v>1419</v>
      </c>
      <c r="C1762" s="450" t="s">
        <v>1427</v>
      </c>
      <c r="D1762" s="450"/>
      <c r="E1762" s="451">
        <v>487.4</v>
      </c>
      <c r="F1762" s="451">
        <f t="shared" si="687"/>
        <v>0</v>
      </c>
      <c r="G1762" s="359">
        <v>1</v>
      </c>
      <c r="H1762" s="52">
        <f t="shared" si="688"/>
        <v>487.4</v>
      </c>
      <c r="I1762" s="360"/>
      <c r="J1762" s="55">
        <f t="shared" si="689"/>
        <v>0</v>
      </c>
      <c r="K1762" s="361">
        <f t="shared" si="690"/>
        <v>1</v>
      </c>
      <c r="L1762" s="469">
        <f t="shared" si="691"/>
        <v>487.4</v>
      </c>
      <c r="M1762" s="351"/>
      <c r="N1762" s="351"/>
      <c r="O1762" s="351"/>
      <c r="P1762" s="351"/>
      <c r="Q1762" s="351"/>
      <c r="R1762"/>
      <c r="S1762"/>
      <c r="T1762"/>
      <c r="U1762"/>
      <c r="V1762"/>
      <c r="W1762"/>
      <c r="X1762"/>
      <c r="Y1762"/>
      <c r="Z1762"/>
      <c r="AA1762" s="465"/>
      <c r="AB1762"/>
      <c r="AC1762"/>
      <c r="AD1762" s="465"/>
      <c r="AE1762"/>
      <c r="AF1762"/>
      <c r="AG1762" s="465"/>
      <c r="AH1762"/>
      <c r="AI1762"/>
      <c r="AJ1762" s="465"/>
      <c r="AK1762"/>
      <c r="AL1762"/>
      <c r="AM1762" s="465"/>
      <c r="AN1762"/>
      <c r="AO1762"/>
      <c r="AP1762" s="465"/>
      <c r="AQ1762"/>
      <c r="AR1762"/>
      <c r="AS1762" s="465"/>
      <c r="AT1762" s="257">
        <v>1</v>
      </c>
      <c r="AU1762" s="222">
        <f t="shared" si="696"/>
        <v>487.4</v>
      </c>
      <c r="AV1762" s="223">
        <f t="shared" si="697"/>
        <v>487.4</v>
      </c>
      <c r="AW1762" s="257"/>
      <c r="AX1762" s="257"/>
      <c r="AY1762" s="223"/>
      <c r="AZ1762" s="458">
        <f t="shared" si="596"/>
        <v>1</v>
      </c>
      <c r="BA1762" s="86">
        <f t="shared" si="686"/>
        <v>487.4</v>
      </c>
      <c r="BB1762"/>
      <c r="BC1762" s="465"/>
      <c r="BD1762" s="253">
        <v>1</v>
      </c>
      <c r="BE1762" s="66">
        <f t="shared" si="694"/>
        <v>487.4</v>
      </c>
      <c r="BF1762" s="85">
        <f t="shared" si="695"/>
        <v>487.4</v>
      </c>
      <c r="BG1762"/>
      <c r="BH1762"/>
      <c r="BI1762"/>
      <c r="BJ1762"/>
      <c r="BK1762"/>
      <c r="BL1762"/>
      <c r="BM1762"/>
      <c r="BN1762"/>
      <c r="BO1762"/>
      <c r="BP1762"/>
      <c r="BQ1762"/>
      <c r="BR1762"/>
      <c r="BS1762"/>
      <c r="BT1762"/>
      <c r="BU1762"/>
      <c r="BV1762"/>
      <c r="BW1762"/>
      <c r="BX1762"/>
      <c r="BY1762"/>
      <c r="BZ1762"/>
      <c r="CA1762"/>
      <c r="CB1762"/>
      <c r="CC1762"/>
      <c r="CD1762"/>
      <c r="CE1762"/>
      <c r="CF1762"/>
      <c r="CG1762"/>
      <c r="CH1762"/>
      <c r="CI1762"/>
      <c r="CJ1762"/>
      <c r="CK1762"/>
      <c r="CL1762"/>
      <c r="CM1762"/>
      <c r="CN1762"/>
      <c r="CO1762"/>
      <c r="CP1762"/>
      <c r="CQ1762"/>
      <c r="CR1762"/>
      <c r="CS1762"/>
      <c r="CT1762"/>
      <c r="CU1762"/>
      <c r="CV1762"/>
      <c r="CW1762"/>
      <c r="CX1762"/>
      <c r="CY1762"/>
      <c r="CZ1762"/>
      <c r="DA1762"/>
      <c r="DB1762"/>
      <c r="DC1762"/>
      <c r="DD1762"/>
      <c r="DE1762"/>
      <c r="DF1762"/>
      <c r="DG1762"/>
      <c r="DH1762"/>
      <c r="DI1762"/>
      <c r="DJ1762"/>
      <c r="DK1762"/>
      <c r="DL1762"/>
      <c r="DM1762"/>
      <c r="DN1762"/>
      <c r="DO1762"/>
      <c r="DP1762"/>
      <c r="DQ1762"/>
      <c r="DR1762"/>
      <c r="DS1762"/>
      <c r="DT1762"/>
      <c r="DU1762"/>
      <c r="DV1762"/>
      <c r="DW1762"/>
      <c r="DX1762"/>
      <c r="DY1762"/>
      <c r="DZ1762"/>
      <c r="EA1762"/>
      <c r="EB1762"/>
    </row>
    <row r="1763" spans="1:132" ht="25.5" x14ac:dyDescent="0.25">
      <c r="A1763" s="275"/>
      <c r="B1763" s="346" t="s">
        <v>1420</v>
      </c>
      <c r="C1763" s="450" t="s">
        <v>1427</v>
      </c>
      <c r="D1763" s="450"/>
      <c r="E1763" s="451">
        <v>401.6</v>
      </c>
      <c r="F1763" s="451">
        <f t="shared" si="687"/>
        <v>0</v>
      </c>
      <c r="G1763" s="359">
        <v>1</v>
      </c>
      <c r="H1763" s="52">
        <f t="shared" si="688"/>
        <v>401.6</v>
      </c>
      <c r="I1763" s="360"/>
      <c r="J1763" s="55">
        <f t="shared" si="689"/>
        <v>0</v>
      </c>
      <c r="K1763" s="361">
        <f t="shared" si="690"/>
        <v>1</v>
      </c>
      <c r="L1763" s="469">
        <f t="shared" si="691"/>
        <v>401.6</v>
      </c>
      <c r="M1763" s="351"/>
      <c r="N1763" s="351"/>
      <c r="O1763" s="351"/>
      <c r="P1763" s="351"/>
      <c r="Q1763" s="351"/>
      <c r="R1763"/>
      <c r="S1763"/>
      <c r="T1763"/>
      <c r="U1763"/>
      <c r="V1763"/>
      <c r="W1763"/>
      <c r="X1763"/>
      <c r="Y1763"/>
      <c r="Z1763"/>
      <c r="AA1763" s="465"/>
      <c r="AB1763"/>
      <c r="AC1763"/>
      <c r="AD1763" s="465"/>
      <c r="AE1763"/>
      <c r="AF1763"/>
      <c r="AG1763" s="465"/>
      <c r="AH1763"/>
      <c r="AI1763"/>
      <c r="AJ1763" s="465"/>
      <c r="AK1763"/>
      <c r="AL1763"/>
      <c r="AM1763" s="465"/>
      <c r="AN1763"/>
      <c r="AO1763"/>
      <c r="AP1763" s="465"/>
      <c r="AQ1763"/>
      <c r="AR1763"/>
      <c r="AS1763" s="465"/>
      <c r="AT1763" s="257">
        <v>1</v>
      </c>
      <c r="AU1763" s="222">
        <f t="shared" si="696"/>
        <v>401.6</v>
      </c>
      <c r="AV1763" s="223">
        <f t="shared" si="697"/>
        <v>401.6</v>
      </c>
      <c r="AW1763" s="257"/>
      <c r="AX1763" s="257"/>
      <c r="AY1763" s="223"/>
      <c r="AZ1763" s="458">
        <f t="shared" si="596"/>
        <v>1</v>
      </c>
      <c r="BA1763" s="86">
        <f t="shared" si="686"/>
        <v>401.6</v>
      </c>
      <c r="BB1763"/>
      <c r="BC1763" s="465"/>
      <c r="BD1763" s="253">
        <v>1</v>
      </c>
      <c r="BE1763" s="66">
        <f t="shared" si="694"/>
        <v>401.6</v>
      </c>
      <c r="BF1763" s="85">
        <f t="shared" si="695"/>
        <v>401.6</v>
      </c>
      <c r="BG1763"/>
      <c r="BH1763"/>
      <c r="BI1763"/>
      <c r="BJ1763"/>
      <c r="BK1763"/>
      <c r="BL1763"/>
      <c r="BM1763"/>
      <c r="BN1763"/>
      <c r="BO1763"/>
      <c r="BP1763"/>
      <c r="BQ1763"/>
      <c r="BR1763"/>
      <c r="BS1763"/>
      <c r="BT1763"/>
      <c r="BU1763"/>
      <c r="BV1763"/>
      <c r="BW1763"/>
      <c r="BX1763"/>
      <c r="BY1763"/>
      <c r="BZ1763"/>
      <c r="CA1763"/>
      <c r="CB1763"/>
      <c r="CC1763"/>
      <c r="CD1763"/>
      <c r="CE1763"/>
      <c r="CF1763"/>
      <c r="CG1763"/>
      <c r="CH1763"/>
      <c r="CI1763"/>
      <c r="CJ1763"/>
      <c r="CK1763"/>
      <c r="CL1763"/>
      <c r="CM1763"/>
      <c r="CN1763"/>
      <c r="CO1763"/>
      <c r="CP1763"/>
      <c r="CQ1763"/>
      <c r="CR1763"/>
      <c r="CS1763"/>
      <c r="CT1763"/>
      <c r="CU1763"/>
      <c r="CV1763"/>
      <c r="CW1763"/>
      <c r="CX1763"/>
      <c r="CY1763"/>
      <c r="CZ1763"/>
      <c r="DA1763"/>
      <c r="DB1763"/>
      <c r="DC1763"/>
      <c r="DD1763"/>
      <c r="DE1763"/>
      <c r="DF1763"/>
      <c r="DG1763"/>
      <c r="DH1763"/>
      <c r="DI1763"/>
      <c r="DJ1763"/>
      <c r="DK1763"/>
      <c r="DL1763"/>
      <c r="DM1763"/>
      <c r="DN1763"/>
      <c r="DO1763"/>
      <c r="DP1763"/>
      <c r="DQ1763"/>
      <c r="DR1763"/>
      <c r="DS1763"/>
      <c r="DT1763"/>
      <c r="DU1763"/>
      <c r="DV1763"/>
      <c r="DW1763"/>
      <c r="DX1763"/>
      <c r="DY1763"/>
      <c r="DZ1763"/>
      <c r="EA1763"/>
      <c r="EB1763"/>
    </row>
    <row r="1764" spans="1:132" x14ac:dyDescent="0.25">
      <c r="A1764" s="275"/>
      <c r="B1764" s="346"/>
      <c r="C1764" s="450"/>
      <c r="D1764" s="450"/>
      <c r="E1764" s="451"/>
      <c r="F1764" s="451"/>
      <c r="G1764" s="359"/>
      <c r="H1764" s="52"/>
      <c r="I1764" s="360"/>
      <c r="J1764" s="55"/>
      <c r="K1764" s="361"/>
      <c r="L1764" s="469"/>
      <c r="M1764" s="351"/>
      <c r="N1764" s="351"/>
      <c r="O1764" s="351"/>
      <c r="P1764" s="351"/>
      <c r="Q1764" s="351"/>
      <c r="R1764"/>
      <c r="S1764"/>
      <c r="T1764"/>
      <c r="U1764"/>
      <c r="V1764"/>
      <c r="W1764"/>
      <c r="X1764"/>
      <c r="Y1764"/>
      <c r="Z1764"/>
      <c r="AA1764" s="465"/>
      <c r="AB1764"/>
      <c r="AC1764"/>
      <c r="AD1764" s="465"/>
      <c r="AE1764"/>
      <c r="AF1764"/>
      <c r="AG1764" s="465"/>
      <c r="AH1764"/>
      <c r="AI1764"/>
      <c r="AJ1764" s="465"/>
      <c r="AK1764"/>
      <c r="AL1764"/>
      <c r="AM1764" s="465"/>
      <c r="AN1764"/>
      <c r="AO1764"/>
      <c r="AP1764" s="465"/>
      <c r="AQ1764"/>
      <c r="AR1764"/>
      <c r="AS1764" s="465"/>
      <c r="AT1764" s="495"/>
      <c r="AU1764"/>
      <c r="AV1764" s="465"/>
      <c r="AW1764" s="495"/>
      <c r="AX1764" s="495"/>
      <c r="AY1764" s="465"/>
      <c r="AZ1764" s="458">
        <f t="shared" si="596"/>
        <v>0</v>
      </c>
      <c r="BA1764" s="86">
        <f t="shared" si="686"/>
        <v>0</v>
      </c>
      <c r="BB1764"/>
      <c r="BC1764" s="465"/>
      <c r="BD1764" s="253">
        <v>0</v>
      </c>
      <c r="BE1764" s="66">
        <f t="shared" si="694"/>
        <v>0</v>
      </c>
      <c r="BF1764" s="85">
        <f t="shared" si="695"/>
        <v>0</v>
      </c>
      <c r="BG1764"/>
      <c r="BH1764"/>
      <c r="BI1764"/>
      <c r="BJ1764"/>
      <c r="BK1764"/>
      <c r="BL1764"/>
      <c r="BM1764"/>
      <c r="BN1764"/>
      <c r="BO1764"/>
      <c r="BP1764"/>
      <c r="BQ1764"/>
      <c r="BR1764"/>
      <c r="BS1764"/>
      <c r="BT1764"/>
      <c r="BU1764"/>
      <c r="BV1764"/>
      <c r="BW1764"/>
      <c r="BX1764"/>
      <c r="BY1764"/>
      <c r="BZ1764"/>
      <c r="CA1764"/>
      <c r="CB1764"/>
      <c r="CC1764"/>
      <c r="CD1764"/>
      <c r="CE1764"/>
      <c r="CF1764"/>
      <c r="CG1764"/>
      <c r="CH1764"/>
      <c r="CI1764"/>
      <c r="CJ1764"/>
      <c r="CK1764"/>
      <c r="CL1764"/>
      <c r="CM1764"/>
      <c r="CN1764"/>
      <c r="CO1764"/>
      <c r="CP1764"/>
      <c r="CQ1764"/>
      <c r="CR1764"/>
      <c r="CS1764"/>
      <c r="CT1764"/>
      <c r="CU1764"/>
      <c r="CV1764"/>
      <c r="CW1764"/>
      <c r="CX1764"/>
      <c r="CY1764"/>
      <c r="CZ1764"/>
      <c r="DA1764"/>
      <c r="DB1764"/>
      <c r="DC1764"/>
      <c r="DD1764"/>
      <c r="DE1764"/>
      <c r="DF1764"/>
      <c r="DG1764"/>
      <c r="DH1764"/>
      <c r="DI1764"/>
      <c r="DJ1764"/>
      <c r="DK1764"/>
      <c r="DL1764"/>
      <c r="DM1764"/>
      <c r="DN1764"/>
      <c r="DO1764"/>
      <c r="DP1764"/>
      <c r="DQ1764"/>
      <c r="DR1764"/>
      <c r="DS1764"/>
      <c r="DT1764"/>
      <c r="DU1764"/>
      <c r="DV1764"/>
      <c r="DW1764"/>
      <c r="DX1764"/>
      <c r="DY1764"/>
      <c r="DZ1764"/>
      <c r="EA1764"/>
      <c r="EB1764"/>
    </row>
    <row r="1765" spans="1:132" ht="89.25" x14ac:dyDescent="0.25">
      <c r="A1765" s="343" t="s">
        <v>1421</v>
      </c>
      <c r="B1765" s="275" t="s">
        <v>1422</v>
      </c>
      <c r="C1765" s="450" t="s">
        <v>1429</v>
      </c>
      <c r="D1765" s="450"/>
      <c r="E1765" s="451">
        <v>20550</v>
      </c>
      <c r="F1765" s="451">
        <f t="shared" si="687"/>
        <v>0</v>
      </c>
      <c r="G1765" s="359">
        <v>1</v>
      </c>
      <c r="H1765" s="52">
        <f t="shared" ref="H1765" si="698">G1765*E1765</f>
        <v>20550</v>
      </c>
      <c r="I1765" s="360"/>
      <c r="J1765" s="55">
        <f t="shared" ref="J1765" si="699">I1765*E1765</f>
        <v>0</v>
      </c>
      <c r="K1765" s="361">
        <f t="shared" ref="K1765" si="700">D1765+G1765-I1765</f>
        <v>1</v>
      </c>
      <c r="L1765" s="469">
        <f t="shared" ref="L1765" si="701">K1765*E1765</f>
        <v>20550</v>
      </c>
      <c r="M1765" s="351"/>
      <c r="N1765" s="351"/>
      <c r="O1765" s="351"/>
      <c r="P1765" s="351"/>
      <c r="Q1765" s="351"/>
      <c r="R1765"/>
      <c r="S1765"/>
      <c r="T1765"/>
      <c r="U1765"/>
      <c r="V1765"/>
      <c r="W1765"/>
      <c r="X1765"/>
      <c r="Y1765"/>
      <c r="Z1765"/>
      <c r="AA1765" s="465"/>
      <c r="AB1765"/>
      <c r="AC1765"/>
      <c r="AD1765" s="465"/>
      <c r="AE1765"/>
      <c r="AF1765"/>
      <c r="AG1765" s="465"/>
      <c r="AH1765"/>
      <c r="AI1765"/>
      <c r="AJ1765" s="465"/>
      <c r="AK1765"/>
      <c r="AL1765"/>
      <c r="AM1765" s="465"/>
      <c r="AN1765"/>
      <c r="AO1765"/>
      <c r="AP1765" s="465"/>
      <c r="AQ1765"/>
      <c r="AR1765"/>
      <c r="AS1765" s="465"/>
      <c r="AT1765" s="257">
        <v>1</v>
      </c>
      <c r="AU1765" s="222">
        <f t="shared" ref="AU1765" si="702">E1765</f>
        <v>20550</v>
      </c>
      <c r="AV1765" s="223">
        <f t="shared" ref="AV1765" si="703">AT1765*AU1765</f>
        <v>20550</v>
      </c>
      <c r="AW1765" s="257"/>
      <c r="AX1765" s="257"/>
      <c r="AY1765" s="223"/>
      <c r="AZ1765" s="458">
        <f t="shared" si="596"/>
        <v>1</v>
      </c>
      <c r="BA1765" s="86">
        <f t="shared" si="686"/>
        <v>20550</v>
      </c>
      <c r="BB1765"/>
      <c r="BC1765" s="465"/>
      <c r="BD1765" s="253">
        <v>1</v>
      </c>
      <c r="BE1765" s="66">
        <f t="shared" si="694"/>
        <v>20550</v>
      </c>
      <c r="BF1765" s="85">
        <f t="shared" si="695"/>
        <v>20550</v>
      </c>
      <c r="BG1765"/>
      <c r="BH1765"/>
      <c r="BI1765"/>
      <c r="BJ1765"/>
      <c r="BK1765"/>
      <c r="BL1765"/>
      <c r="BM1765"/>
      <c r="BN1765"/>
      <c r="BO1765"/>
      <c r="BP1765"/>
      <c r="BQ1765"/>
      <c r="BR1765"/>
      <c r="BS1765"/>
      <c r="BT1765"/>
      <c r="BU1765"/>
      <c r="BV1765"/>
      <c r="BW1765"/>
      <c r="BX1765"/>
      <c r="BY1765"/>
      <c r="BZ1765"/>
      <c r="CA1765"/>
      <c r="CB1765"/>
      <c r="CC1765"/>
      <c r="CD1765"/>
      <c r="CE1765"/>
      <c r="CF1765"/>
      <c r="CG1765"/>
      <c r="CH1765"/>
      <c r="CI1765"/>
      <c r="CJ1765"/>
      <c r="CK1765"/>
      <c r="CL1765"/>
      <c r="CM1765"/>
      <c r="CN1765"/>
      <c r="CO1765"/>
      <c r="CP1765"/>
      <c r="CQ1765"/>
      <c r="CR1765"/>
      <c r="CS1765"/>
      <c r="CT1765"/>
      <c r="CU1765"/>
      <c r="CV1765"/>
      <c r="CW1765"/>
      <c r="CX1765"/>
      <c r="CY1765"/>
      <c r="CZ1765"/>
      <c r="DA1765"/>
      <c r="DB1765"/>
      <c r="DC1765"/>
      <c r="DD1765"/>
      <c r="DE1765"/>
      <c r="DF1765"/>
      <c r="DG1765"/>
      <c r="DH1765"/>
      <c r="DI1765"/>
      <c r="DJ1765"/>
      <c r="DK1765"/>
      <c r="DL1765"/>
      <c r="DM1765"/>
      <c r="DN1765"/>
      <c r="DO1765"/>
      <c r="DP1765"/>
      <c r="DQ1765"/>
      <c r="DR1765"/>
      <c r="DS1765"/>
      <c r="DT1765"/>
      <c r="DU1765"/>
      <c r="DV1765"/>
      <c r="DW1765"/>
      <c r="DX1765"/>
      <c r="DY1765"/>
      <c r="DZ1765"/>
      <c r="EA1765"/>
      <c r="EB1765"/>
    </row>
    <row r="1766" spans="1:132" x14ac:dyDescent="0.25">
      <c r="A1766" s="275"/>
      <c r="B1766" s="275"/>
      <c r="C1766" s="270"/>
      <c r="D1766" s="357"/>
      <c r="E1766" s="365"/>
      <c r="F1766" s="370"/>
      <c r="G1766" s="359"/>
      <c r="H1766" s="52"/>
      <c r="I1766" s="360"/>
      <c r="J1766" s="55"/>
      <c r="K1766" s="361"/>
      <c r="L1766" s="469"/>
      <c r="M1766" s="351"/>
      <c r="N1766" s="351"/>
      <c r="O1766" s="351"/>
      <c r="P1766" s="351"/>
      <c r="Q1766" s="351"/>
      <c r="R1766"/>
      <c r="S1766"/>
      <c r="T1766"/>
      <c r="U1766"/>
      <c r="V1766"/>
      <c r="W1766"/>
      <c r="X1766"/>
      <c r="Y1766"/>
      <c r="Z1766"/>
      <c r="AA1766" s="465"/>
      <c r="AB1766"/>
      <c r="AC1766"/>
      <c r="AD1766" s="465"/>
      <c r="AE1766"/>
      <c r="AF1766"/>
      <c r="AG1766" s="465"/>
      <c r="AH1766"/>
      <c r="AI1766"/>
      <c r="AJ1766" s="465"/>
      <c r="AK1766"/>
      <c r="AL1766"/>
      <c r="AM1766" s="465"/>
      <c r="AN1766"/>
      <c r="AO1766"/>
      <c r="AP1766" s="465"/>
      <c r="AQ1766"/>
      <c r="AR1766"/>
      <c r="AS1766" s="465"/>
      <c r="AT1766" s="495"/>
      <c r="AU1766"/>
      <c r="AV1766" s="465"/>
      <c r="AW1766" s="495"/>
      <c r="AX1766" s="495"/>
      <c r="AY1766" s="465"/>
      <c r="AZ1766" s="458">
        <f t="shared" si="596"/>
        <v>0</v>
      </c>
      <c r="BA1766" s="86">
        <f t="shared" si="686"/>
        <v>0</v>
      </c>
      <c r="BB1766"/>
      <c r="BC1766" s="465"/>
      <c r="BD1766" s="253">
        <v>0</v>
      </c>
      <c r="BE1766" s="66">
        <f t="shared" si="694"/>
        <v>0</v>
      </c>
      <c r="BF1766" s="85">
        <f t="shared" si="695"/>
        <v>0</v>
      </c>
      <c r="BG1766"/>
      <c r="BH1766"/>
      <c r="BI1766"/>
      <c r="BJ1766"/>
      <c r="BK1766"/>
      <c r="BL1766"/>
      <c r="BM1766"/>
      <c r="BN1766"/>
      <c r="BO1766"/>
      <c r="BP1766"/>
      <c r="BQ1766"/>
      <c r="BR1766"/>
      <c r="BS1766"/>
      <c r="BT1766"/>
      <c r="BU1766"/>
      <c r="BV1766"/>
      <c r="BW1766"/>
      <c r="BX1766"/>
      <c r="BY1766"/>
      <c r="BZ1766"/>
      <c r="CA1766"/>
      <c r="CB1766"/>
      <c r="CC1766"/>
      <c r="CD1766"/>
      <c r="CE1766"/>
      <c r="CF1766"/>
      <c r="CG1766"/>
      <c r="CH1766"/>
      <c r="CI1766"/>
      <c r="CJ1766"/>
      <c r="CK1766"/>
      <c r="CL1766"/>
      <c r="CM1766"/>
      <c r="CN1766"/>
      <c r="CO1766"/>
      <c r="CP1766"/>
      <c r="CQ1766"/>
      <c r="CR1766"/>
      <c r="CS1766"/>
      <c r="CT1766"/>
      <c r="CU1766"/>
      <c r="CV1766"/>
      <c r="CW1766"/>
      <c r="CX1766"/>
      <c r="CY1766"/>
      <c r="CZ1766"/>
      <c r="DA1766"/>
      <c r="DB1766"/>
      <c r="DC1766"/>
      <c r="DD1766"/>
      <c r="DE1766"/>
      <c r="DF1766"/>
      <c r="DG1766"/>
      <c r="DH1766"/>
      <c r="DI1766"/>
      <c r="DJ1766"/>
      <c r="DK1766"/>
      <c r="DL1766"/>
      <c r="DM1766"/>
      <c r="DN1766"/>
      <c r="DO1766"/>
      <c r="DP1766"/>
      <c r="DQ1766"/>
      <c r="DR1766"/>
      <c r="DS1766"/>
      <c r="DT1766"/>
      <c r="DU1766"/>
      <c r="DV1766"/>
      <c r="DW1766"/>
      <c r="DX1766"/>
      <c r="DY1766"/>
      <c r="DZ1766"/>
      <c r="EA1766"/>
      <c r="EB1766"/>
    </row>
    <row r="1767" spans="1:132" x14ac:dyDescent="0.25">
      <c r="A1767" s="347"/>
      <c r="B1767" s="341" t="s">
        <v>1423</v>
      </c>
      <c r="C1767" s="454"/>
      <c r="D1767" s="455"/>
      <c r="E1767" s="456"/>
      <c r="F1767" s="457">
        <f>SUM(F1728:F1766)</f>
        <v>0</v>
      </c>
      <c r="G1767" s="448"/>
      <c r="H1767" s="457">
        <f>SUM(H1728:H1766)</f>
        <v>169139.41</v>
      </c>
      <c r="I1767" s="448"/>
      <c r="J1767" s="457">
        <f>SUM(J1728:J1766)</f>
        <v>0</v>
      </c>
      <c r="K1767" s="448"/>
      <c r="L1767" s="491">
        <f>SUM(L1728:L1766)</f>
        <v>169139.41</v>
      </c>
      <c r="M1767" s="351"/>
      <c r="N1767" s="351"/>
      <c r="O1767" s="351"/>
      <c r="P1767" s="351"/>
      <c r="Q1767" s="351"/>
      <c r="R1767"/>
      <c r="S1767"/>
      <c r="T1767"/>
      <c r="U1767"/>
      <c r="V1767"/>
      <c r="W1767"/>
      <c r="X1767"/>
      <c r="Y1767"/>
      <c r="Z1767"/>
      <c r="AA1767" s="465"/>
      <c r="AB1767"/>
      <c r="AC1767"/>
      <c r="AD1767" s="465"/>
      <c r="AE1767"/>
      <c r="AF1767"/>
      <c r="AG1767" s="465"/>
      <c r="AH1767"/>
      <c r="AI1767"/>
      <c r="AJ1767" s="465"/>
      <c r="AK1767"/>
      <c r="AL1767"/>
      <c r="AM1767" s="465"/>
      <c r="AN1767"/>
      <c r="AO1767"/>
      <c r="AP1767" s="465"/>
      <c r="AQ1767"/>
      <c r="AR1767"/>
      <c r="AS1767" s="465"/>
      <c r="AT1767" s="495"/>
      <c r="AU1767"/>
      <c r="AV1767" s="491">
        <f>SUM(AV1728:AV1766)</f>
        <v>120197.71</v>
      </c>
      <c r="AW1767" s="510"/>
      <c r="AX1767" s="510"/>
      <c r="AY1767" s="491">
        <f>SUM(AY1728:AY1766)</f>
        <v>48941.7</v>
      </c>
      <c r="AZ1767" s="458">
        <f t="shared" si="596"/>
        <v>0</v>
      </c>
      <c r="BA1767" s="491">
        <f>SUM(BA1728:BA1766)</f>
        <v>169139.41</v>
      </c>
      <c r="BB1767"/>
      <c r="BC1767" s="465"/>
      <c r="BD1767" s="253">
        <v>0</v>
      </c>
      <c r="BE1767" s="66">
        <f t="shared" si="694"/>
        <v>0</v>
      </c>
      <c r="BF1767" s="491">
        <f>SUM(BF1728:BF1766)</f>
        <v>169139.41</v>
      </c>
      <c r="BG1767"/>
      <c r="BH1767"/>
      <c r="BI1767"/>
      <c r="BJ1767"/>
      <c r="BK1767"/>
      <c r="BL1767"/>
      <c r="BM1767"/>
      <c r="BN1767"/>
      <c r="BO1767"/>
      <c r="BP1767"/>
      <c r="BQ1767"/>
      <c r="BR1767"/>
      <c r="BS1767"/>
      <c r="BT1767"/>
      <c r="BU1767"/>
      <c r="BV1767"/>
      <c r="BW1767"/>
      <c r="BX1767"/>
      <c r="BY1767"/>
      <c r="BZ1767"/>
      <c r="CA1767"/>
      <c r="CB1767"/>
      <c r="CC1767"/>
      <c r="CD1767"/>
      <c r="CE1767"/>
      <c r="CF1767"/>
      <c r="CG1767"/>
      <c r="CH1767"/>
      <c r="CI1767"/>
      <c r="CJ1767"/>
      <c r="CK1767"/>
      <c r="CL1767"/>
      <c r="CM1767"/>
      <c r="CN1767"/>
      <c r="CO1767"/>
      <c r="CP1767"/>
      <c r="CQ1767"/>
      <c r="CR1767"/>
      <c r="CS1767"/>
      <c r="CT1767"/>
      <c r="CU1767"/>
      <c r="CV1767"/>
      <c r="CW1767"/>
      <c r="CX1767"/>
      <c r="CY1767"/>
      <c r="CZ1767"/>
      <c r="DA1767"/>
      <c r="DB1767"/>
      <c r="DC1767"/>
      <c r="DD1767"/>
      <c r="DE1767"/>
      <c r="DF1767"/>
      <c r="DG1767"/>
      <c r="DH1767"/>
      <c r="DI1767"/>
      <c r="DJ1767"/>
      <c r="DK1767"/>
      <c r="DL1767"/>
      <c r="DM1767"/>
      <c r="DN1767"/>
      <c r="DO1767"/>
      <c r="DP1767"/>
      <c r="DQ1767"/>
      <c r="DR1767"/>
      <c r="DS1767"/>
      <c r="DT1767"/>
      <c r="DU1767"/>
      <c r="DV1767"/>
      <c r="DW1767"/>
      <c r="DX1767"/>
      <c r="DY1767"/>
      <c r="DZ1767"/>
      <c r="EA1767"/>
      <c r="EB1767"/>
    </row>
    <row r="1768" spans="1:132" x14ac:dyDescent="0.25">
      <c r="A1768" s="322"/>
      <c r="B1768" s="323"/>
      <c r="C1768" s="421"/>
      <c r="D1768" s="445"/>
      <c r="E1768" s="430"/>
      <c r="F1768" s="440"/>
      <c r="G1768" s="359"/>
      <c r="H1768" s="52"/>
      <c r="I1768" s="360"/>
      <c r="J1768" s="55"/>
      <c r="K1768" s="361"/>
      <c r="L1768" s="469"/>
      <c r="M1768" s="351"/>
      <c r="N1768" s="351"/>
      <c r="O1768" s="351"/>
      <c r="P1768" s="351"/>
      <c r="Q1768" s="351"/>
      <c r="R1768"/>
      <c r="S1768"/>
      <c r="T1768"/>
      <c r="U1768"/>
      <c r="V1768"/>
      <c r="W1768"/>
      <c r="X1768"/>
      <c r="Y1768"/>
      <c r="Z1768"/>
      <c r="AA1768" s="465"/>
      <c r="AB1768"/>
      <c r="AC1768"/>
      <c r="AD1768" s="465"/>
      <c r="AE1768"/>
      <c r="AF1768"/>
      <c r="AG1768" s="465"/>
      <c r="AH1768"/>
      <c r="AI1768"/>
      <c r="AJ1768" s="465"/>
      <c r="AK1768"/>
      <c r="AL1768"/>
      <c r="AM1768" s="465"/>
      <c r="AN1768"/>
      <c r="AO1768"/>
      <c r="AP1768" s="465"/>
      <c r="AQ1768"/>
      <c r="AR1768"/>
      <c r="AS1768" s="465"/>
      <c r="AT1768" s="495"/>
      <c r="AU1768"/>
      <c r="AV1768" s="465"/>
      <c r="AW1768" s="495"/>
      <c r="AX1768" s="495"/>
      <c r="AY1768" s="465"/>
      <c r="AZ1768" s="458">
        <f t="shared" ref="AZ1768:AZ1786" si="704">Y1768+AB1768+AE1768+AH1768+AK1768+AN1768+AQ1768+AT1768+AW1768+V1768+S1768+P1768+M1768</f>
        <v>0</v>
      </c>
      <c r="BA1768" s="86">
        <f t="shared" si="686"/>
        <v>0</v>
      </c>
      <c r="BB1768"/>
      <c r="BC1768" s="465"/>
      <c r="BD1768" s="253">
        <v>0</v>
      </c>
      <c r="BE1768" s="66">
        <f t="shared" si="694"/>
        <v>0</v>
      </c>
      <c r="BF1768" s="85">
        <f t="shared" si="695"/>
        <v>0</v>
      </c>
      <c r="BG1768"/>
      <c r="BH1768"/>
      <c r="BI1768"/>
      <c r="BJ1768"/>
      <c r="BK1768"/>
      <c r="BL1768"/>
      <c r="BM1768"/>
      <c r="BN1768"/>
      <c r="BO1768"/>
      <c r="BP1768"/>
      <c r="BQ1768"/>
      <c r="BR1768"/>
      <c r="BS1768"/>
      <c r="BT1768"/>
      <c r="BU1768"/>
      <c r="BV1768"/>
      <c r="BW1768"/>
      <c r="BX1768"/>
      <c r="BY1768"/>
      <c r="BZ1768"/>
      <c r="CA1768"/>
      <c r="CB1768"/>
      <c r="CC1768"/>
      <c r="CD1768"/>
      <c r="CE1768"/>
      <c r="CF1768"/>
      <c r="CG1768"/>
      <c r="CH1768"/>
      <c r="CI1768"/>
      <c r="CJ1768"/>
      <c r="CK1768"/>
      <c r="CL1768"/>
      <c r="CM1768"/>
      <c r="CN1768"/>
      <c r="CO1768"/>
      <c r="CP1768"/>
      <c r="CQ1768"/>
      <c r="CR1768"/>
      <c r="CS1768"/>
      <c r="CT1768"/>
      <c r="CU1768"/>
      <c r="CV1768"/>
      <c r="CW1768"/>
      <c r="CX1768"/>
      <c r="CY1768"/>
      <c r="CZ1768"/>
      <c r="DA1768"/>
      <c r="DB1768"/>
      <c r="DC1768"/>
      <c r="DD1768"/>
      <c r="DE1768"/>
      <c r="DF1768"/>
      <c r="DG1768"/>
      <c r="DH1768"/>
      <c r="DI1768"/>
      <c r="DJ1768"/>
      <c r="DK1768"/>
      <c r="DL1768"/>
      <c r="DM1768"/>
      <c r="DN1768"/>
      <c r="DO1768"/>
      <c r="DP1768"/>
      <c r="DQ1768"/>
      <c r="DR1768"/>
      <c r="DS1768"/>
      <c r="DT1768"/>
      <c r="DU1768"/>
      <c r="DV1768"/>
      <c r="DW1768"/>
      <c r="DX1768"/>
      <c r="DY1768"/>
      <c r="DZ1768"/>
      <c r="EA1768"/>
      <c r="EB1768"/>
    </row>
    <row r="1769" spans="1:132" x14ac:dyDescent="0.25">
      <c r="A1769" s="322"/>
      <c r="B1769" s="323"/>
      <c r="C1769" s="421"/>
      <c r="D1769" s="445"/>
      <c r="E1769" s="430"/>
      <c r="F1769" s="440"/>
      <c r="G1769" s="359"/>
      <c r="H1769" s="52"/>
      <c r="I1769" s="360"/>
      <c r="J1769" s="55"/>
      <c r="K1769" s="361"/>
      <c r="L1769" s="469"/>
      <c r="M1769" s="351"/>
      <c r="N1769" s="351"/>
      <c r="O1769" s="351"/>
      <c r="P1769" s="351"/>
      <c r="Q1769" s="351"/>
      <c r="R1769"/>
      <c r="S1769"/>
      <c r="T1769"/>
      <c r="U1769"/>
      <c r="V1769"/>
      <c r="W1769"/>
      <c r="X1769"/>
      <c r="Y1769"/>
      <c r="Z1769"/>
      <c r="AA1769" s="465"/>
      <c r="AB1769"/>
      <c r="AC1769"/>
      <c r="AD1769" s="465"/>
      <c r="AE1769"/>
      <c r="AF1769"/>
      <c r="AG1769" s="465"/>
      <c r="AH1769"/>
      <c r="AI1769"/>
      <c r="AJ1769" s="465"/>
      <c r="AK1769"/>
      <c r="AL1769"/>
      <c r="AM1769" s="465"/>
      <c r="AN1769"/>
      <c r="AO1769"/>
      <c r="AP1769" s="465"/>
      <c r="AQ1769"/>
      <c r="AR1769"/>
      <c r="AS1769" s="465"/>
      <c r="AT1769" s="495"/>
      <c r="AU1769"/>
      <c r="AV1769" s="465"/>
      <c r="AW1769" s="495"/>
      <c r="AX1769" s="495"/>
      <c r="AY1769" s="465"/>
      <c r="AZ1769" s="458">
        <f t="shared" si="704"/>
        <v>0</v>
      </c>
      <c r="BA1769" s="86">
        <f t="shared" si="686"/>
        <v>0</v>
      </c>
      <c r="BB1769"/>
      <c r="BC1769" s="465"/>
      <c r="BD1769" s="253">
        <v>0</v>
      </c>
      <c r="BE1769" s="66">
        <f t="shared" si="694"/>
        <v>0</v>
      </c>
      <c r="BF1769" s="85">
        <f t="shared" si="695"/>
        <v>0</v>
      </c>
      <c r="BG1769"/>
      <c r="BH1769"/>
      <c r="BI1769"/>
      <c r="BJ1769"/>
      <c r="BK1769"/>
      <c r="BL1769"/>
      <c r="BM1769"/>
      <c r="BN1769"/>
      <c r="BO1769"/>
      <c r="BP1769"/>
      <c r="BQ1769"/>
      <c r="BR1769"/>
      <c r="BS1769"/>
      <c r="BT1769"/>
      <c r="BU1769"/>
      <c r="BV1769"/>
      <c r="BW1769"/>
      <c r="BX1769"/>
      <c r="BY1769"/>
      <c r="BZ1769"/>
      <c r="CA1769"/>
      <c r="CB1769"/>
      <c r="CC1769"/>
      <c r="CD1769"/>
      <c r="CE1769"/>
      <c r="CF1769"/>
      <c r="CG1769"/>
      <c r="CH1769"/>
      <c r="CI1769"/>
      <c r="CJ1769"/>
      <c r="CK1769"/>
      <c r="CL1769"/>
      <c r="CM1769"/>
      <c r="CN1769"/>
      <c r="CO1769"/>
      <c r="CP1769"/>
      <c r="CQ1769"/>
      <c r="CR1769"/>
      <c r="CS1769"/>
      <c r="CT1769"/>
      <c r="CU1769"/>
      <c r="CV1769"/>
      <c r="CW1769"/>
      <c r="CX1769"/>
      <c r="CY1769"/>
      <c r="CZ1769"/>
      <c r="DA1769"/>
      <c r="DB1769"/>
      <c r="DC1769"/>
      <c r="DD1769"/>
      <c r="DE1769"/>
      <c r="DF1769"/>
      <c r="DG1769"/>
      <c r="DH1769"/>
      <c r="DI1769"/>
      <c r="DJ1769"/>
      <c r="DK1769"/>
      <c r="DL1769"/>
      <c r="DM1769"/>
      <c r="DN1769"/>
      <c r="DO1769"/>
      <c r="DP1769"/>
      <c r="DQ1769"/>
      <c r="DR1769"/>
      <c r="DS1769"/>
      <c r="DT1769"/>
      <c r="DU1769"/>
      <c r="DV1769"/>
      <c r="DW1769"/>
      <c r="DX1769"/>
      <c r="DY1769"/>
      <c r="DZ1769"/>
      <c r="EA1769"/>
      <c r="EB1769"/>
    </row>
    <row r="1770" spans="1:132" x14ac:dyDescent="0.25">
      <c r="A1770" s="322"/>
      <c r="B1770" s="323"/>
      <c r="C1770" s="421"/>
      <c r="D1770" s="445"/>
      <c r="E1770" s="430"/>
      <c r="F1770" s="440"/>
      <c r="G1770" s="359"/>
      <c r="H1770" s="52"/>
      <c r="I1770" s="360"/>
      <c r="J1770" s="55"/>
      <c r="K1770" s="361"/>
      <c r="L1770" s="469"/>
      <c r="M1770" s="351"/>
      <c r="N1770" s="351"/>
      <c r="O1770" s="351"/>
      <c r="P1770" s="351"/>
      <c r="Q1770" s="351"/>
      <c r="R1770"/>
      <c r="S1770"/>
      <c r="T1770"/>
      <c r="U1770"/>
      <c r="V1770"/>
      <c r="W1770"/>
      <c r="X1770"/>
      <c r="Y1770"/>
      <c r="Z1770"/>
      <c r="AA1770" s="465"/>
      <c r="AB1770"/>
      <c r="AC1770"/>
      <c r="AD1770" s="465"/>
      <c r="AE1770"/>
      <c r="AF1770"/>
      <c r="AG1770" s="465"/>
      <c r="AH1770"/>
      <c r="AI1770"/>
      <c r="AJ1770" s="465"/>
      <c r="AK1770"/>
      <c r="AL1770"/>
      <c r="AM1770" s="465"/>
      <c r="AN1770"/>
      <c r="AO1770"/>
      <c r="AP1770" s="465"/>
      <c r="AQ1770"/>
      <c r="AR1770"/>
      <c r="AS1770" s="465"/>
      <c r="AT1770" s="495"/>
      <c r="AU1770"/>
      <c r="AV1770" s="465"/>
      <c r="AW1770" s="495"/>
      <c r="AX1770" s="495"/>
      <c r="AY1770" s="465"/>
      <c r="AZ1770" s="458">
        <f t="shared" si="704"/>
        <v>0</v>
      </c>
      <c r="BA1770" s="86">
        <f t="shared" si="686"/>
        <v>0</v>
      </c>
      <c r="BB1770"/>
      <c r="BC1770" s="465"/>
      <c r="BD1770" s="253">
        <v>0</v>
      </c>
      <c r="BE1770" s="66">
        <f t="shared" si="694"/>
        <v>0</v>
      </c>
      <c r="BF1770" s="85">
        <f t="shared" si="695"/>
        <v>0</v>
      </c>
      <c r="BG1770"/>
      <c r="BH1770"/>
      <c r="BI1770"/>
      <c r="BJ1770"/>
      <c r="BK1770"/>
      <c r="BL1770"/>
      <c r="BM1770"/>
      <c r="BN1770"/>
      <c r="BO1770"/>
      <c r="BP1770"/>
      <c r="BQ1770"/>
      <c r="BR1770"/>
      <c r="BS1770"/>
      <c r="BT1770"/>
      <c r="BU1770"/>
      <c r="BV1770"/>
      <c r="BW1770"/>
      <c r="BX1770"/>
      <c r="BY1770"/>
      <c r="BZ1770"/>
      <c r="CA1770"/>
      <c r="CB1770"/>
      <c r="CC1770"/>
      <c r="CD1770"/>
      <c r="CE1770"/>
      <c r="CF1770"/>
      <c r="CG1770"/>
      <c r="CH1770"/>
      <c r="CI1770"/>
      <c r="CJ1770"/>
      <c r="CK1770"/>
      <c r="CL1770"/>
      <c r="CM1770"/>
      <c r="CN1770"/>
      <c r="CO1770"/>
      <c r="CP1770"/>
      <c r="CQ1770"/>
      <c r="CR1770"/>
      <c r="CS1770"/>
      <c r="CT1770"/>
      <c r="CU1770"/>
      <c r="CV1770"/>
      <c r="CW1770"/>
      <c r="CX1770"/>
      <c r="CY1770"/>
      <c r="CZ1770"/>
      <c r="DA1770"/>
      <c r="DB1770"/>
      <c r="DC1770"/>
      <c r="DD1770"/>
      <c r="DE1770"/>
      <c r="DF1770"/>
      <c r="DG1770"/>
      <c r="DH1770"/>
      <c r="DI1770"/>
      <c r="DJ1770"/>
      <c r="DK1770"/>
      <c r="DL1770"/>
      <c r="DM1770"/>
      <c r="DN1770"/>
      <c r="DO1770"/>
      <c r="DP1770"/>
      <c r="DQ1770"/>
      <c r="DR1770"/>
      <c r="DS1770"/>
      <c r="DT1770"/>
      <c r="DU1770"/>
      <c r="DV1770"/>
      <c r="DW1770"/>
      <c r="DX1770"/>
      <c r="DY1770"/>
      <c r="DZ1770"/>
      <c r="EA1770"/>
      <c r="EB1770"/>
    </row>
    <row r="1771" spans="1:132" x14ac:dyDescent="0.25">
      <c r="A1771" s="322"/>
      <c r="B1771" s="323"/>
      <c r="C1771" s="421"/>
      <c r="D1771" s="445"/>
      <c r="E1771" s="430"/>
      <c r="F1771" s="440"/>
      <c r="G1771" s="359"/>
      <c r="H1771" s="52"/>
      <c r="I1771" s="360"/>
      <c r="J1771" s="55"/>
      <c r="K1771" s="361"/>
      <c r="L1771" s="469"/>
      <c r="M1771" s="351"/>
      <c r="N1771" s="351"/>
      <c r="O1771" s="351"/>
      <c r="P1771" s="351"/>
      <c r="Q1771" s="351"/>
      <c r="R1771"/>
      <c r="S1771"/>
      <c r="T1771"/>
      <c r="U1771"/>
      <c r="V1771"/>
      <c r="W1771"/>
      <c r="X1771"/>
      <c r="Y1771"/>
      <c r="Z1771"/>
      <c r="AA1771" s="465"/>
      <c r="AB1771"/>
      <c r="AC1771"/>
      <c r="AD1771" s="465"/>
      <c r="AE1771"/>
      <c r="AF1771"/>
      <c r="AG1771" s="465"/>
      <c r="AH1771"/>
      <c r="AI1771"/>
      <c r="AJ1771" s="465"/>
      <c r="AK1771"/>
      <c r="AL1771"/>
      <c r="AM1771" s="465"/>
      <c r="AN1771"/>
      <c r="AO1771"/>
      <c r="AP1771" s="465"/>
      <c r="AQ1771"/>
      <c r="AR1771"/>
      <c r="AS1771" s="465"/>
      <c r="AT1771" s="495"/>
      <c r="AU1771"/>
      <c r="AV1771" s="465"/>
      <c r="AW1771" s="495"/>
      <c r="AX1771" s="495"/>
      <c r="AY1771" s="465"/>
      <c r="AZ1771" s="458">
        <f t="shared" si="704"/>
        <v>0</v>
      </c>
      <c r="BA1771" s="86">
        <f t="shared" si="686"/>
        <v>0</v>
      </c>
      <c r="BB1771"/>
      <c r="BC1771" s="465"/>
      <c r="BD1771" s="253">
        <v>0</v>
      </c>
      <c r="BE1771" s="66">
        <f t="shared" si="694"/>
        <v>0</v>
      </c>
      <c r="BF1771" s="85">
        <f t="shared" si="695"/>
        <v>0</v>
      </c>
      <c r="BG1771"/>
      <c r="BH1771"/>
      <c r="BI1771"/>
      <c r="BJ1771"/>
      <c r="BK1771"/>
      <c r="BL1771"/>
      <c r="BM1771"/>
      <c r="BN1771"/>
      <c r="BO1771"/>
      <c r="BP1771"/>
      <c r="BQ1771"/>
      <c r="BR1771"/>
      <c r="BS1771"/>
      <c r="BT1771"/>
      <c r="BU1771"/>
      <c r="BV1771"/>
      <c r="BW1771"/>
      <c r="BX1771"/>
      <c r="BY1771"/>
      <c r="BZ1771"/>
      <c r="CA1771"/>
      <c r="CB1771"/>
      <c r="CC1771"/>
      <c r="CD1771"/>
      <c r="CE1771"/>
      <c r="CF1771"/>
      <c r="CG1771"/>
      <c r="CH1771"/>
      <c r="CI1771"/>
      <c r="CJ1771"/>
      <c r="CK1771"/>
      <c r="CL1771"/>
      <c r="CM1771"/>
      <c r="CN1771"/>
      <c r="CO1771"/>
      <c r="CP1771"/>
      <c r="CQ1771"/>
      <c r="CR1771"/>
      <c r="CS1771"/>
      <c r="CT1771"/>
      <c r="CU1771"/>
      <c r="CV1771"/>
      <c r="CW1771"/>
      <c r="CX1771"/>
      <c r="CY1771"/>
      <c r="CZ1771"/>
      <c r="DA1771"/>
      <c r="DB1771"/>
      <c r="DC1771"/>
      <c r="DD1771"/>
      <c r="DE1771"/>
      <c r="DF1771"/>
      <c r="DG1771"/>
      <c r="DH1771"/>
      <c r="DI1771"/>
      <c r="DJ1771"/>
      <c r="DK1771"/>
      <c r="DL1771"/>
      <c r="DM1771"/>
      <c r="DN1771"/>
      <c r="DO1771"/>
      <c r="DP1771"/>
      <c r="DQ1771"/>
      <c r="DR1771"/>
      <c r="DS1771"/>
      <c r="DT1771"/>
      <c r="DU1771"/>
      <c r="DV1771"/>
      <c r="DW1771"/>
      <c r="DX1771"/>
      <c r="DY1771"/>
      <c r="DZ1771"/>
      <c r="EA1771"/>
      <c r="EB1771"/>
    </row>
    <row r="1772" spans="1:132" x14ac:dyDescent="0.25">
      <c r="A1772" s="322"/>
      <c r="B1772" s="323"/>
      <c r="C1772" s="421"/>
      <c r="D1772" s="445"/>
      <c r="E1772" s="430"/>
      <c r="F1772" s="440"/>
      <c r="G1772" s="359"/>
      <c r="H1772" s="52"/>
      <c r="I1772" s="360"/>
      <c r="J1772" s="55"/>
      <c r="K1772" s="361"/>
      <c r="L1772" s="469"/>
      <c r="M1772" s="351"/>
      <c r="N1772" s="351"/>
      <c r="O1772" s="351"/>
      <c r="P1772" s="351"/>
      <c r="Q1772" s="351"/>
      <c r="R1772"/>
      <c r="S1772"/>
      <c r="T1772"/>
      <c r="U1772"/>
      <c r="V1772"/>
      <c r="W1772"/>
      <c r="X1772"/>
      <c r="Y1772"/>
      <c r="Z1772"/>
      <c r="AA1772" s="465"/>
      <c r="AB1772"/>
      <c r="AC1772"/>
      <c r="AD1772" s="465"/>
      <c r="AE1772"/>
      <c r="AF1772"/>
      <c r="AG1772" s="465"/>
      <c r="AH1772"/>
      <c r="AI1772"/>
      <c r="AJ1772" s="465"/>
      <c r="AK1772"/>
      <c r="AL1772"/>
      <c r="AM1772" s="465"/>
      <c r="AN1772"/>
      <c r="AO1772"/>
      <c r="AP1772" s="465"/>
      <c r="AQ1772"/>
      <c r="AR1772"/>
      <c r="AS1772" s="465"/>
      <c r="AT1772" s="495"/>
      <c r="AU1772"/>
      <c r="AV1772" s="465"/>
      <c r="AW1772" s="495"/>
      <c r="AX1772" s="495"/>
      <c r="AY1772" s="465"/>
      <c r="AZ1772" s="458">
        <f t="shared" si="704"/>
        <v>0</v>
      </c>
      <c r="BA1772" s="86">
        <f t="shared" si="686"/>
        <v>0</v>
      </c>
      <c r="BB1772"/>
      <c r="BC1772" s="465"/>
      <c r="BD1772" s="253">
        <v>0</v>
      </c>
      <c r="BE1772" s="66">
        <f t="shared" si="694"/>
        <v>0</v>
      </c>
      <c r="BF1772" s="85">
        <f t="shared" si="695"/>
        <v>0</v>
      </c>
      <c r="BG1772"/>
      <c r="BH1772"/>
      <c r="BI1772"/>
      <c r="BJ1772"/>
      <c r="BK1772"/>
      <c r="BL1772"/>
      <c r="BM1772"/>
      <c r="BN1772"/>
      <c r="BO1772"/>
      <c r="BP1772"/>
      <c r="BQ1772"/>
      <c r="BR1772"/>
      <c r="BS1772"/>
      <c r="BT1772"/>
      <c r="BU1772"/>
      <c r="BV1772"/>
      <c r="BW1772"/>
      <c r="BX1772"/>
      <c r="BY1772"/>
      <c r="BZ1772"/>
      <c r="CA1772"/>
      <c r="CB1772"/>
      <c r="CC1772"/>
      <c r="CD1772"/>
      <c r="CE1772"/>
      <c r="CF1772"/>
      <c r="CG1772"/>
      <c r="CH1772"/>
      <c r="CI1772"/>
      <c r="CJ1772"/>
      <c r="CK1772"/>
      <c r="CL1772"/>
      <c r="CM1772"/>
      <c r="CN1772"/>
      <c r="CO1772"/>
      <c r="CP1772"/>
      <c r="CQ1772"/>
      <c r="CR1772"/>
      <c r="CS1772"/>
      <c r="CT1772"/>
      <c r="CU1772"/>
      <c r="CV1772"/>
      <c r="CW1772"/>
      <c r="CX1772"/>
      <c r="CY1772"/>
      <c r="CZ1772"/>
      <c r="DA1772"/>
      <c r="DB1772"/>
      <c r="DC1772"/>
      <c r="DD1772"/>
      <c r="DE1772"/>
      <c r="DF1772"/>
      <c r="DG1772"/>
      <c r="DH1772"/>
      <c r="DI1772"/>
      <c r="DJ1772"/>
      <c r="DK1772"/>
      <c r="DL1772"/>
      <c r="DM1772"/>
      <c r="DN1772"/>
      <c r="DO1772"/>
      <c r="DP1772"/>
      <c r="DQ1772"/>
      <c r="DR1772"/>
      <c r="DS1772"/>
      <c r="DT1772"/>
      <c r="DU1772"/>
      <c r="DV1772"/>
      <c r="DW1772"/>
      <c r="DX1772"/>
      <c r="DY1772"/>
      <c r="DZ1772"/>
      <c r="EA1772"/>
      <c r="EB1772"/>
    </row>
    <row r="1773" spans="1:132" x14ac:dyDescent="0.25">
      <c r="A1773" s="322"/>
      <c r="B1773" s="323"/>
      <c r="C1773" s="421"/>
      <c r="D1773" s="445"/>
      <c r="E1773" s="430"/>
      <c r="F1773" s="440"/>
      <c r="G1773" s="359"/>
      <c r="H1773" s="52"/>
      <c r="I1773" s="360"/>
      <c r="J1773" s="55"/>
      <c r="K1773" s="361"/>
      <c r="L1773" s="469"/>
      <c r="M1773" s="351"/>
      <c r="N1773" s="351"/>
      <c r="O1773" s="351"/>
      <c r="P1773" s="351"/>
      <c r="Q1773" s="351"/>
      <c r="R1773"/>
      <c r="S1773"/>
      <c r="T1773"/>
      <c r="U1773"/>
      <c r="V1773"/>
      <c r="W1773"/>
      <c r="X1773"/>
      <c r="Y1773"/>
      <c r="Z1773"/>
      <c r="AA1773" s="465"/>
      <c r="AB1773"/>
      <c r="AC1773"/>
      <c r="AD1773" s="465"/>
      <c r="AE1773"/>
      <c r="AF1773"/>
      <c r="AG1773" s="465"/>
      <c r="AH1773"/>
      <c r="AI1773"/>
      <c r="AJ1773" s="465"/>
      <c r="AK1773"/>
      <c r="AL1773"/>
      <c r="AM1773" s="465"/>
      <c r="AN1773"/>
      <c r="AO1773"/>
      <c r="AP1773" s="465"/>
      <c r="AQ1773"/>
      <c r="AR1773"/>
      <c r="AS1773" s="465"/>
      <c r="AT1773" s="495"/>
      <c r="AU1773"/>
      <c r="AV1773" s="465"/>
      <c r="AW1773" s="495"/>
      <c r="AX1773" s="495"/>
      <c r="AY1773" s="465"/>
      <c r="AZ1773" s="458">
        <f t="shared" si="704"/>
        <v>0</v>
      </c>
      <c r="BA1773" s="86">
        <f t="shared" si="686"/>
        <v>0</v>
      </c>
      <c r="BB1773"/>
      <c r="BC1773" s="465"/>
      <c r="BD1773" s="253">
        <v>0</v>
      </c>
      <c r="BE1773" s="66">
        <f t="shared" si="694"/>
        <v>0</v>
      </c>
      <c r="BF1773" s="85">
        <f t="shared" si="695"/>
        <v>0</v>
      </c>
      <c r="BG1773"/>
      <c r="BH1773"/>
      <c r="BI1773"/>
      <c r="BJ1773"/>
      <c r="BK1773"/>
      <c r="BL1773"/>
      <c r="BM1773"/>
      <c r="BN1773"/>
      <c r="BO1773"/>
      <c r="BP1773"/>
      <c r="BQ1773"/>
      <c r="BR1773"/>
      <c r="BS1773"/>
      <c r="BT1773"/>
      <c r="BU1773"/>
      <c r="BV1773"/>
      <c r="BW1773"/>
      <c r="BX1773"/>
      <c r="BY1773"/>
      <c r="BZ1773"/>
      <c r="CA1773"/>
      <c r="CB1773"/>
      <c r="CC1773"/>
      <c r="CD1773"/>
      <c r="CE1773"/>
      <c r="CF1773"/>
      <c r="CG1773"/>
      <c r="CH1773"/>
      <c r="CI1773"/>
      <c r="CJ1773"/>
      <c r="CK1773"/>
      <c r="CL1773"/>
      <c r="CM1773"/>
      <c r="CN1773"/>
      <c r="CO1773"/>
      <c r="CP1773"/>
      <c r="CQ1773"/>
      <c r="CR1773"/>
      <c r="CS1773"/>
      <c r="CT1773"/>
      <c r="CU1773"/>
      <c r="CV1773"/>
      <c r="CW1773"/>
      <c r="CX1773"/>
      <c r="CY1773"/>
      <c r="CZ1773"/>
      <c r="DA1773"/>
      <c r="DB1773"/>
      <c r="DC1773"/>
      <c r="DD1773"/>
      <c r="DE1773"/>
      <c r="DF1773"/>
      <c r="DG1773"/>
      <c r="DH1773"/>
      <c r="DI1773"/>
      <c r="DJ1773"/>
      <c r="DK1773"/>
      <c r="DL1773"/>
      <c r="DM1773"/>
      <c r="DN1773"/>
      <c r="DO1773"/>
      <c r="DP1773"/>
      <c r="DQ1773"/>
      <c r="DR1773"/>
      <c r="DS1773"/>
      <c r="DT1773"/>
      <c r="DU1773"/>
      <c r="DV1773"/>
      <c r="DW1773"/>
      <c r="DX1773"/>
      <c r="DY1773"/>
      <c r="DZ1773"/>
      <c r="EA1773"/>
      <c r="EB1773"/>
    </row>
    <row r="1774" spans="1:132" x14ac:dyDescent="0.25">
      <c r="A1774" s="322"/>
      <c r="B1774" s="323"/>
      <c r="C1774" s="421"/>
      <c r="D1774" s="445"/>
      <c r="E1774" s="430"/>
      <c r="F1774" s="440"/>
      <c r="G1774" s="359"/>
      <c r="H1774" s="52"/>
      <c r="I1774" s="360"/>
      <c r="J1774" s="55"/>
      <c r="K1774" s="361"/>
      <c r="L1774" s="469"/>
      <c r="M1774" s="351"/>
      <c r="N1774" s="351"/>
      <c r="O1774" s="351"/>
      <c r="P1774" s="351"/>
      <c r="Q1774" s="351"/>
      <c r="R1774"/>
      <c r="S1774"/>
      <c r="T1774"/>
      <c r="U1774"/>
      <c r="V1774"/>
      <c r="W1774"/>
      <c r="X1774"/>
      <c r="Y1774"/>
      <c r="Z1774"/>
      <c r="AA1774" s="465"/>
      <c r="AB1774"/>
      <c r="AC1774"/>
      <c r="AD1774" s="465"/>
      <c r="AE1774"/>
      <c r="AF1774"/>
      <c r="AG1774" s="465"/>
      <c r="AH1774"/>
      <c r="AI1774"/>
      <c r="AJ1774" s="465"/>
      <c r="AK1774"/>
      <c r="AL1774"/>
      <c r="AM1774" s="465"/>
      <c r="AN1774"/>
      <c r="AO1774"/>
      <c r="AP1774" s="465"/>
      <c r="AQ1774"/>
      <c r="AR1774"/>
      <c r="AS1774" s="465"/>
      <c r="AT1774" s="495"/>
      <c r="AU1774"/>
      <c r="AV1774" s="465"/>
      <c r="AW1774" s="495"/>
      <c r="AX1774" s="495"/>
      <c r="AY1774" s="465"/>
      <c r="AZ1774" s="458">
        <f t="shared" si="704"/>
        <v>0</v>
      </c>
      <c r="BA1774" s="86">
        <f t="shared" si="686"/>
        <v>0</v>
      </c>
      <c r="BB1774"/>
      <c r="BC1774" s="465"/>
      <c r="BD1774" s="253">
        <v>0</v>
      </c>
      <c r="BE1774" s="66">
        <f t="shared" si="694"/>
        <v>0</v>
      </c>
      <c r="BF1774" s="85">
        <f t="shared" si="695"/>
        <v>0</v>
      </c>
      <c r="BG1774"/>
      <c r="BH1774"/>
      <c r="BI1774"/>
      <c r="BJ1774"/>
      <c r="BK1774"/>
      <c r="BL1774"/>
      <c r="BM1774"/>
      <c r="BN1774"/>
      <c r="BO1774"/>
      <c r="BP1774"/>
      <c r="BQ1774"/>
      <c r="BR1774"/>
      <c r="BS1774"/>
      <c r="BT1774"/>
      <c r="BU1774"/>
      <c r="BV1774"/>
      <c r="BW1774"/>
      <c r="BX1774"/>
      <c r="BY1774"/>
      <c r="BZ1774"/>
      <c r="CA1774"/>
      <c r="CB1774"/>
      <c r="CC1774"/>
      <c r="CD1774"/>
      <c r="CE1774"/>
      <c r="CF1774"/>
      <c r="CG1774"/>
      <c r="CH1774"/>
      <c r="CI1774"/>
      <c r="CJ1774"/>
      <c r="CK1774"/>
      <c r="CL1774"/>
      <c r="CM1774"/>
      <c r="CN1774"/>
      <c r="CO1774"/>
      <c r="CP1774"/>
      <c r="CQ1774"/>
      <c r="CR1774"/>
      <c r="CS1774"/>
      <c r="CT1774"/>
      <c r="CU1774"/>
      <c r="CV1774"/>
      <c r="CW1774"/>
      <c r="CX1774"/>
      <c r="CY1774"/>
      <c r="CZ1774"/>
      <c r="DA1774"/>
      <c r="DB1774"/>
      <c r="DC1774"/>
      <c r="DD1774"/>
      <c r="DE1774"/>
      <c r="DF1774"/>
      <c r="DG1774"/>
      <c r="DH1774"/>
      <c r="DI1774"/>
      <c r="DJ1774"/>
      <c r="DK1774"/>
      <c r="DL1774"/>
      <c r="DM1774"/>
      <c r="DN1774"/>
      <c r="DO1774"/>
      <c r="DP1774"/>
      <c r="DQ1774"/>
      <c r="DR1774"/>
      <c r="DS1774"/>
      <c r="DT1774"/>
      <c r="DU1774"/>
      <c r="DV1774"/>
      <c r="DW1774"/>
      <c r="DX1774"/>
      <c r="DY1774"/>
      <c r="DZ1774"/>
      <c r="EA1774"/>
      <c r="EB1774"/>
    </row>
    <row r="1775" spans="1:132" x14ac:dyDescent="0.25">
      <c r="A1775" s="322"/>
      <c r="B1775" s="323"/>
      <c r="C1775" s="421"/>
      <c r="D1775" s="445"/>
      <c r="E1775" s="430"/>
      <c r="F1775" s="440"/>
      <c r="G1775" s="359"/>
      <c r="H1775" s="52"/>
      <c r="I1775" s="360"/>
      <c r="J1775" s="55"/>
      <c r="K1775" s="361"/>
      <c r="L1775" s="469"/>
      <c r="M1775" s="351"/>
      <c r="N1775" s="351"/>
      <c r="O1775" s="351"/>
      <c r="P1775" s="351"/>
      <c r="Q1775" s="351"/>
      <c r="R1775"/>
      <c r="S1775"/>
      <c r="T1775"/>
      <c r="U1775"/>
      <c r="V1775"/>
      <c r="W1775"/>
      <c r="X1775"/>
      <c r="Y1775"/>
      <c r="Z1775"/>
      <c r="AA1775" s="465"/>
      <c r="AB1775"/>
      <c r="AC1775"/>
      <c r="AD1775" s="465"/>
      <c r="AE1775"/>
      <c r="AF1775"/>
      <c r="AG1775" s="465"/>
      <c r="AH1775"/>
      <c r="AI1775"/>
      <c r="AJ1775" s="465"/>
      <c r="AK1775"/>
      <c r="AL1775"/>
      <c r="AM1775" s="465"/>
      <c r="AN1775"/>
      <c r="AO1775"/>
      <c r="AP1775" s="465"/>
      <c r="AQ1775"/>
      <c r="AR1775"/>
      <c r="AS1775" s="465"/>
      <c r="AT1775" s="495"/>
      <c r="AU1775"/>
      <c r="AV1775" s="465"/>
      <c r="AW1775" s="495"/>
      <c r="AX1775" s="495"/>
      <c r="AY1775" s="465"/>
      <c r="AZ1775" s="458">
        <f t="shared" si="704"/>
        <v>0</v>
      </c>
      <c r="BA1775" s="86">
        <f t="shared" si="686"/>
        <v>0</v>
      </c>
      <c r="BB1775"/>
      <c r="BC1775" s="465"/>
      <c r="BD1775" s="253">
        <v>0</v>
      </c>
      <c r="BE1775" s="66">
        <f t="shared" si="694"/>
        <v>0</v>
      </c>
      <c r="BF1775" s="85">
        <f t="shared" si="695"/>
        <v>0</v>
      </c>
      <c r="BG1775"/>
      <c r="BH1775"/>
      <c r="BI1775"/>
      <c r="BJ1775"/>
      <c r="BK1775"/>
      <c r="BL1775"/>
      <c r="BM1775"/>
      <c r="BN1775"/>
      <c r="BO1775"/>
      <c r="BP1775"/>
      <c r="BQ1775"/>
      <c r="BR1775"/>
      <c r="BS1775"/>
      <c r="BT1775"/>
      <c r="BU1775"/>
      <c r="BV1775"/>
      <c r="BW1775"/>
      <c r="BX1775"/>
      <c r="BY1775"/>
      <c r="BZ1775"/>
      <c r="CA1775"/>
      <c r="CB1775"/>
      <c r="CC1775"/>
      <c r="CD1775"/>
      <c r="CE1775"/>
      <c r="CF1775"/>
      <c r="CG1775"/>
      <c r="CH1775"/>
      <c r="CI1775"/>
      <c r="CJ1775"/>
      <c r="CK1775"/>
      <c r="CL1775"/>
      <c r="CM1775"/>
      <c r="CN1775"/>
      <c r="CO1775"/>
      <c r="CP1775"/>
      <c r="CQ1775"/>
      <c r="CR1775"/>
      <c r="CS1775"/>
      <c r="CT1775"/>
      <c r="CU1775"/>
      <c r="CV1775"/>
      <c r="CW1775"/>
      <c r="CX1775"/>
      <c r="CY1775"/>
      <c r="CZ1775"/>
      <c r="DA1775"/>
      <c r="DB1775"/>
      <c r="DC1775"/>
      <c r="DD1775"/>
      <c r="DE1775"/>
      <c r="DF1775"/>
      <c r="DG1775"/>
      <c r="DH1775"/>
      <c r="DI1775"/>
      <c r="DJ1775"/>
      <c r="DK1775"/>
      <c r="DL1775"/>
      <c r="DM1775"/>
      <c r="DN1775"/>
      <c r="DO1775"/>
      <c r="DP1775"/>
      <c r="DQ1775"/>
      <c r="DR1775"/>
      <c r="DS1775"/>
      <c r="DT1775"/>
      <c r="DU1775"/>
      <c r="DV1775"/>
      <c r="DW1775"/>
      <c r="DX1775"/>
      <c r="DY1775"/>
      <c r="DZ1775"/>
      <c r="EA1775"/>
      <c r="EB1775"/>
    </row>
    <row r="1776" spans="1:132" x14ac:dyDescent="0.25">
      <c r="A1776" s="303"/>
      <c r="B1776" s="304"/>
      <c r="C1776" s="399"/>
      <c r="D1776" s="49"/>
      <c r="E1776" s="17"/>
      <c r="F1776" s="2"/>
      <c r="G1776" s="359"/>
      <c r="H1776" s="52"/>
      <c r="I1776" s="360"/>
      <c r="J1776" s="55"/>
      <c r="K1776" s="361"/>
      <c r="L1776" s="469"/>
      <c r="M1776" s="351"/>
      <c r="N1776" s="351"/>
      <c r="O1776" s="351"/>
      <c r="P1776" s="351"/>
      <c r="Q1776" s="351"/>
      <c r="R1776"/>
      <c r="S1776"/>
      <c r="T1776"/>
      <c r="U1776"/>
      <c r="V1776"/>
      <c r="W1776"/>
      <c r="X1776"/>
      <c r="Y1776"/>
      <c r="Z1776"/>
      <c r="AA1776" s="465"/>
      <c r="AB1776"/>
      <c r="AC1776"/>
      <c r="AD1776" s="465"/>
      <c r="AE1776"/>
      <c r="AF1776"/>
      <c r="AG1776" s="465"/>
      <c r="AH1776"/>
      <c r="AI1776"/>
      <c r="AJ1776" s="465"/>
      <c r="AK1776"/>
      <c r="AL1776"/>
      <c r="AM1776" s="465"/>
      <c r="AN1776"/>
      <c r="AO1776"/>
      <c r="AP1776" s="465"/>
      <c r="AQ1776"/>
      <c r="AR1776"/>
      <c r="AS1776" s="465"/>
      <c r="AT1776" s="495"/>
      <c r="AU1776"/>
      <c r="AV1776" s="465"/>
      <c r="AW1776" s="495"/>
      <c r="AX1776" s="495"/>
      <c r="AY1776" s="465"/>
      <c r="AZ1776" s="458">
        <f t="shared" si="704"/>
        <v>0</v>
      </c>
      <c r="BA1776" s="86">
        <f t="shared" si="686"/>
        <v>0</v>
      </c>
      <c r="BB1776"/>
      <c r="BC1776" s="465"/>
      <c r="BD1776" s="253">
        <v>0</v>
      </c>
      <c r="BE1776" s="66">
        <f t="shared" si="694"/>
        <v>0</v>
      </c>
      <c r="BF1776" s="85">
        <f t="shared" si="695"/>
        <v>0</v>
      </c>
      <c r="BG1776"/>
      <c r="BH1776"/>
      <c r="BI1776"/>
      <c r="BJ1776"/>
      <c r="BK1776"/>
      <c r="BL1776"/>
      <c r="BM1776"/>
      <c r="BN1776"/>
      <c r="BO1776"/>
      <c r="BP1776"/>
      <c r="BQ1776"/>
      <c r="BR1776"/>
      <c r="BS1776"/>
      <c r="BT1776"/>
      <c r="BU1776"/>
      <c r="BV1776"/>
      <c r="BW1776"/>
      <c r="BX1776"/>
      <c r="BY1776"/>
      <c r="BZ1776"/>
      <c r="CA1776"/>
      <c r="CB1776"/>
      <c r="CC1776"/>
      <c r="CD1776"/>
      <c r="CE1776"/>
      <c r="CF1776"/>
      <c r="CG1776"/>
      <c r="CH1776"/>
      <c r="CI1776"/>
      <c r="CJ1776"/>
      <c r="CK1776"/>
      <c r="CL1776"/>
      <c r="CM1776"/>
      <c r="CN1776"/>
      <c r="CO1776"/>
      <c r="CP1776"/>
      <c r="CQ1776"/>
      <c r="CR1776"/>
      <c r="CS1776"/>
      <c r="CT1776"/>
      <c r="CU1776"/>
      <c r="CV1776"/>
      <c r="CW1776"/>
      <c r="CX1776"/>
      <c r="CY1776"/>
      <c r="CZ1776"/>
      <c r="DA1776"/>
      <c r="DB1776"/>
      <c r="DC1776"/>
      <c r="DD1776"/>
      <c r="DE1776"/>
      <c r="DF1776"/>
      <c r="DG1776"/>
      <c r="DH1776"/>
      <c r="DI1776"/>
      <c r="DJ1776"/>
      <c r="DK1776"/>
      <c r="DL1776"/>
      <c r="DM1776"/>
      <c r="DN1776"/>
      <c r="DO1776"/>
      <c r="DP1776"/>
      <c r="DQ1776"/>
      <c r="DR1776"/>
      <c r="DS1776"/>
      <c r="DT1776"/>
      <c r="DU1776"/>
      <c r="DV1776"/>
      <c r="DW1776"/>
      <c r="DX1776"/>
      <c r="DY1776"/>
      <c r="DZ1776"/>
      <c r="EA1776"/>
      <c r="EB1776"/>
    </row>
    <row r="1777" spans="1:132" x14ac:dyDescent="0.25">
      <c r="A1777" s="303"/>
      <c r="B1777" s="304"/>
      <c r="C1777" s="399"/>
      <c r="D1777" s="49"/>
      <c r="E1777" s="17"/>
      <c r="F1777" s="2"/>
      <c r="G1777" s="359"/>
      <c r="H1777" s="52"/>
      <c r="I1777" s="360"/>
      <c r="J1777" s="55"/>
      <c r="K1777" s="361"/>
      <c r="L1777" s="469"/>
      <c r="M1777" s="351"/>
      <c r="N1777" s="351"/>
      <c r="O1777" s="351"/>
      <c r="P1777" s="351"/>
      <c r="Q1777" s="351"/>
      <c r="R1777"/>
      <c r="S1777"/>
      <c r="T1777"/>
      <c r="U1777"/>
      <c r="V1777"/>
      <c r="W1777"/>
      <c r="X1777"/>
      <c r="Y1777"/>
      <c r="Z1777"/>
      <c r="AA1777" s="465"/>
      <c r="AB1777"/>
      <c r="AC1777"/>
      <c r="AD1777" s="465"/>
      <c r="AE1777"/>
      <c r="AF1777"/>
      <c r="AG1777" s="465"/>
      <c r="AH1777"/>
      <c r="AI1777"/>
      <c r="AJ1777" s="465"/>
      <c r="AK1777"/>
      <c r="AL1777"/>
      <c r="AM1777" s="465"/>
      <c r="AN1777"/>
      <c r="AO1777"/>
      <c r="AP1777" s="465"/>
      <c r="AQ1777"/>
      <c r="AR1777"/>
      <c r="AS1777" s="465"/>
      <c r="AT1777" s="495"/>
      <c r="AU1777"/>
      <c r="AV1777" s="465"/>
      <c r="AW1777" s="495"/>
      <c r="AX1777" s="495"/>
      <c r="AY1777" s="465"/>
      <c r="AZ1777" s="458">
        <f t="shared" si="704"/>
        <v>0</v>
      </c>
      <c r="BA1777" s="86">
        <f t="shared" si="686"/>
        <v>0</v>
      </c>
      <c r="BB1777"/>
      <c r="BC1777" s="465"/>
      <c r="BD1777" s="253">
        <v>0</v>
      </c>
      <c r="BE1777" s="66">
        <f t="shared" si="694"/>
        <v>0</v>
      </c>
      <c r="BF1777" s="85">
        <f t="shared" si="695"/>
        <v>0</v>
      </c>
      <c r="BG1777"/>
      <c r="BH1777"/>
      <c r="BI1777"/>
      <c r="BJ1777"/>
      <c r="BK1777"/>
      <c r="BL1777"/>
      <c r="BM1777"/>
      <c r="BN1777"/>
      <c r="BO1777"/>
      <c r="BP1777"/>
      <c r="BQ1777"/>
      <c r="BR1777"/>
      <c r="BS1777"/>
      <c r="BT1777"/>
      <c r="BU1777"/>
      <c r="BV1777"/>
      <c r="BW1777"/>
      <c r="BX1777"/>
      <c r="BY1777"/>
      <c r="BZ1777"/>
      <c r="CA1777"/>
      <c r="CB1777"/>
      <c r="CC1777"/>
      <c r="CD1777"/>
      <c r="CE1777"/>
      <c r="CF1777"/>
      <c r="CG1777"/>
      <c r="CH1777"/>
      <c r="CI1777"/>
      <c r="CJ1777"/>
      <c r="CK1777"/>
      <c r="CL1777"/>
      <c r="CM1777"/>
      <c r="CN1777"/>
      <c r="CO1777"/>
      <c r="CP1777"/>
      <c r="CQ1777"/>
      <c r="CR1777"/>
      <c r="CS1777"/>
      <c r="CT1777"/>
      <c r="CU1777"/>
      <c r="CV1777"/>
      <c r="CW1777"/>
      <c r="CX1777"/>
      <c r="CY1777"/>
      <c r="CZ1777"/>
      <c r="DA1777"/>
      <c r="DB1777"/>
      <c r="DC1777"/>
      <c r="DD1777"/>
      <c r="DE1777"/>
      <c r="DF1777"/>
      <c r="DG1777"/>
      <c r="DH1777"/>
      <c r="DI1777"/>
      <c r="DJ1777"/>
      <c r="DK1777"/>
      <c r="DL1777"/>
      <c r="DM1777"/>
      <c r="DN1777"/>
      <c r="DO1777"/>
      <c r="DP1777"/>
      <c r="DQ1777"/>
      <c r="DR1777"/>
      <c r="DS1777"/>
      <c r="DT1777"/>
      <c r="DU1777"/>
      <c r="DV1777"/>
      <c r="DW1777"/>
      <c r="DX1777"/>
      <c r="DY1777"/>
      <c r="DZ1777"/>
      <c r="EA1777"/>
      <c r="EB1777"/>
    </row>
    <row r="1778" spans="1:132" x14ac:dyDescent="0.25">
      <c r="A1778" s="264"/>
      <c r="B1778" s="265" t="s">
        <v>1424</v>
      </c>
      <c r="C1778" s="348"/>
      <c r="D1778" s="349"/>
      <c r="E1778" s="18"/>
      <c r="F1778" s="21">
        <f>F1705+F1666+F1636+F1582+F1528</f>
        <v>0</v>
      </c>
      <c r="G1778" s="349"/>
      <c r="H1778" s="21">
        <f>H1705+H1666+H1636+H1582+H1528+H1726+H1767</f>
        <v>694927.30999999994</v>
      </c>
      <c r="I1778" s="349"/>
      <c r="J1778" s="21">
        <f>J1705+J1666+J1636+J1582+J1528+J1726+J1767</f>
        <v>0</v>
      </c>
      <c r="K1778" s="349"/>
      <c r="L1778" s="478">
        <f>L1705+L1666+L1636+L1582+L1528+L1726+L1767</f>
        <v>694927.30999999994</v>
      </c>
      <c r="M1778" s="351"/>
      <c r="N1778" s="351"/>
      <c r="O1778" s="351"/>
      <c r="P1778" s="351"/>
      <c r="Q1778" s="351"/>
      <c r="R1778"/>
      <c r="S1778"/>
      <c r="T1778"/>
      <c r="U1778"/>
      <c r="V1778"/>
      <c r="W1778"/>
      <c r="X1778"/>
      <c r="Y1778"/>
      <c r="Z1778"/>
      <c r="AA1778" s="465"/>
      <c r="AB1778"/>
      <c r="AC1778"/>
      <c r="AD1778" s="465"/>
      <c r="AE1778"/>
      <c r="AF1778"/>
      <c r="AG1778" s="465"/>
      <c r="AH1778"/>
      <c r="AI1778"/>
      <c r="AJ1778" s="465"/>
      <c r="AK1778"/>
      <c r="AL1778"/>
      <c r="AM1778" s="465"/>
      <c r="AN1778"/>
      <c r="AO1778"/>
      <c r="AP1778" s="465"/>
      <c r="AQ1778"/>
      <c r="AR1778"/>
      <c r="AS1778" s="465"/>
      <c r="AT1778" s="495"/>
      <c r="AU1778"/>
      <c r="AV1778" s="478">
        <f>AV1705+AV1666+AV1636+AV1582+AV1528+AV1726+AV1767</f>
        <v>638559.24719999998</v>
      </c>
      <c r="AW1778" s="263"/>
      <c r="AX1778" s="263"/>
      <c r="AY1778" s="478">
        <f>AY1705+AY1666+AY1636+AY1582+AY1528+AY1726+AY1767</f>
        <v>48941.7</v>
      </c>
      <c r="AZ1778" s="458">
        <f t="shared" si="704"/>
        <v>0</v>
      </c>
      <c r="BA1778" s="478">
        <f>BA1705+BA1666+BA1636+BA1582+BA1528+BA1726+BA1767</f>
        <v>687500.94720000005</v>
      </c>
      <c r="BB1778"/>
      <c r="BC1778" s="465"/>
      <c r="BD1778" s="253">
        <v>0</v>
      </c>
      <c r="BE1778" s="66">
        <f t="shared" si="694"/>
        <v>0</v>
      </c>
      <c r="BF1778" s="478">
        <f>BF1705+BF1666+BF1636+BF1582+BF1528+BF1726+BF1767</f>
        <v>687500.94720000005</v>
      </c>
      <c r="BG1778"/>
      <c r="BH1778"/>
      <c r="BI1778"/>
      <c r="BJ1778"/>
      <c r="BK1778"/>
      <c r="BL1778"/>
      <c r="BM1778"/>
      <c r="BN1778"/>
      <c r="BO1778"/>
      <c r="BP1778"/>
      <c r="BQ1778"/>
      <c r="BR1778"/>
      <c r="BS1778"/>
      <c r="BT1778"/>
      <c r="BU1778"/>
      <c r="BV1778"/>
      <c r="BW1778"/>
      <c r="BX1778"/>
      <c r="BY1778"/>
      <c r="BZ1778"/>
      <c r="CA1778"/>
      <c r="CB1778"/>
      <c r="CC1778"/>
      <c r="CD1778"/>
      <c r="CE1778"/>
      <c r="CF1778"/>
      <c r="CG1778"/>
      <c r="CH1778"/>
      <c r="CI1778"/>
      <c r="CJ1778"/>
      <c r="CK1778"/>
      <c r="CL1778"/>
      <c r="CM1778"/>
      <c r="CN1778"/>
      <c r="CO1778"/>
      <c r="CP1778"/>
      <c r="CQ1778"/>
      <c r="CR1778"/>
      <c r="CS1778"/>
      <c r="CT1778"/>
      <c r="CU1778"/>
      <c r="CV1778"/>
      <c r="CW1778"/>
      <c r="CX1778"/>
      <c r="CY1778"/>
      <c r="CZ1778"/>
      <c r="DA1778"/>
      <c r="DB1778"/>
      <c r="DC1778"/>
      <c r="DD1778"/>
      <c r="DE1778"/>
      <c r="DF1778"/>
      <c r="DG1778"/>
      <c r="DH1778"/>
      <c r="DI1778"/>
      <c r="DJ1778"/>
      <c r="DK1778"/>
      <c r="DL1778"/>
      <c r="DM1778"/>
      <c r="DN1778"/>
      <c r="DO1778"/>
      <c r="DP1778"/>
      <c r="DQ1778"/>
      <c r="DR1778"/>
      <c r="DS1778"/>
      <c r="DT1778"/>
      <c r="DU1778"/>
      <c r="DV1778"/>
      <c r="DW1778"/>
      <c r="DX1778"/>
      <c r="DY1778"/>
      <c r="DZ1778"/>
      <c r="EA1778"/>
      <c r="EB1778"/>
    </row>
    <row r="1779" spans="1:132" x14ac:dyDescent="0.25">
      <c r="A1779" s="135"/>
      <c r="B1779" s="132"/>
      <c r="C1779" s="124"/>
      <c r="D1779" s="124"/>
      <c r="E1779" s="5"/>
      <c r="F1779" s="9"/>
      <c r="G1779" s="125"/>
      <c r="H1779" s="54"/>
      <c r="I1779" s="126"/>
      <c r="J1779" s="56"/>
      <c r="K1779" s="127"/>
      <c r="L1779" s="472"/>
      <c r="M1779" s="74"/>
      <c r="O1779" s="253"/>
      <c r="R1779" s="253"/>
      <c r="U1779" s="253"/>
      <c r="X1779" s="253"/>
      <c r="AK1779" s="253"/>
      <c r="AM1779" s="493"/>
      <c r="AN1779" s="253"/>
      <c r="AP1779" s="493"/>
      <c r="AQ1779" s="253"/>
      <c r="AS1779" s="493"/>
      <c r="AW1779" s="523"/>
      <c r="AX1779" s="74"/>
      <c r="AY1779" s="524"/>
      <c r="AZ1779" s="458">
        <f t="shared" si="704"/>
        <v>0</v>
      </c>
      <c r="BA1779" s="86">
        <f t="shared" si="686"/>
        <v>0</v>
      </c>
      <c r="BD1779" s="253">
        <v>0</v>
      </c>
      <c r="BE1779" s="66">
        <f t="shared" si="694"/>
        <v>0</v>
      </c>
      <c r="BF1779" s="85">
        <f t="shared" si="695"/>
        <v>0</v>
      </c>
    </row>
    <row r="1780" spans="1:132" x14ac:dyDescent="0.25">
      <c r="A1780" s="264"/>
      <c r="B1780" s="265" t="s">
        <v>1430</v>
      </c>
      <c r="C1780" s="348"/>
      <c r="D1780" s="349"/>
      <c r="E1780" s="18"/>
      <c r="F1780" s="18"/>
      <c r="G1780" s="18"/>
      <c r="H1780" s="18"/>
      <c r="I1780" s="18"/>
      <c r="J1780" s="18"/>
      <c r="K1780" s="18"/>
      <c r="L1780" s="478"/>
      <c r="M1780" s="74"/>
      <c r="O1780" s="253"/>
      <c r="R1780" s="253"/>
      <c r="U1780" s="253"/>
      <c r="X1780" s="253"/>
      <c r="AK1780" s="253"/>
      <c r="AM1780" s="493"/>
      <c r="AN1780" s="253"/>
      <c r="AP1780" s="493"/>
      <c r="AQ1780" s="253"/>
      <c r="AS1780" s="493"/>
      <c r="AW1780" s="523"/>
      <c r="AX1780" s="74"/>
      <c r="AY1780" s="524"/>
      <c r="AZ1780" s="458">
        <f t="shared" si="704"/>
        <v>0</v>
      </c>
      <c r="BA1780" s="86">
        <f t="shared" si="686"/>
        <v>0</v>
      </c>
      <c r="BD1780" s="253">
        <v>0</v>
      </c>
      <c r="BE1780" s="66">
        <f t="shared" si="694"/>
        <v>0</v>
      </c>
      <c r="BF1780" s="85">
        <f t="shared" si="695"/>
        <v>0</v>
      </c>
    </row>
    <row r="1781" spans="1:132" x14ac:dyDescent="0.25">
      <c r="A1781" s="303"/>
      <c r="B1781" s="304"/>
      <c r="C1781" s="399"/>
      <c r="D1781" s="49"/>
      <c r="E1781" s="17"/>
      <c r="F1781" s="9"/>
      <c r="G1781" s="125"/>
      <c r="H1781" s="54"/>
      <c r="I1781" s="126"/>
      <c r="J1781" s="56"/>
      <c r="K1781" s="127"/>
      <c r="L1781" s="472"/>
      <c r="M1781" s="74"/>
      <c r="O1781" s="253"/>
      <c r="R1781" s="253"/>
      <c r="U1781" s="253"/>
      <c r="X1781" s="253"/>
      <c r="AK1781" s="253"/>
      <c r="AM1781" s="493"/>
      <c r="AN1781" s="253"/>
      <c r="AP1781" s="493"/>
      <c r="AQ1781" s="253"/>
      <c r="AS1781" s="493"/>
      <c r="AW1781" s="523"/>
      <c r="AX1781" s="74"/>
      <c r="AY1781" s="524"/>
      <c r="AZ1781" s="458">
        <f t="shared" si="704"/>
        <v>0</v>
      </c>
      <c r="BA1781" s="86">
        <f t="shared" si="686"/>
        <v>0</v>
      </c>
      <c r="BD1781" s="253">
        <v>0</v>
      </c>
      <c r="BE1781" s="66">
        <f t="shared" si="694"/>
        <v>0</v>
      </c>
      <c r="BF1781" s="85">
        <f t="shared" si="695"/>
        <v>0</v>
      </c>
    </row>
    <row r="1782" spans="1:132" ht="75" x14ac:dyDescent="0.25">
      <c r="A1782" s="303" t="s">
        <v>1431</v>
      </c>
      <c r="B1782" s="304" t="s">
        <v>1432</v>
      </c>
      <c r="C1782" s="399" t="s">
        <v>1427</v>
      </c>
      <c r="D1782" s="49"/>
      <c r="E1782" s="17">
        <v>16635</v>
      </c>
      <c r="F1782" s="9"/>
      <c r="G1782" s="125"/>
      <c r="H1782" s="54"/>
      <c r="I1782" s="126"/>
      <c r="J1782" s="56"/>
      <c r="K1782" s="127">
        <v>1</v>
      </c>
      <c r="L1782" s="472">
        <f>E1782*K1782</f>
        <v>16635</v>
      </c>
      <c r="M1782" s="74"/>
      <c r="O1782" s="253"/>
      <c r="R1782" s="253"/>
      <c r="U1782" s="253"/>
      <c r="X1782" s="253"/>
      <c r="AK1782" s="253"/>
      <c r="AM1782" s="493"/>
      <c r="AN1782" s="253"/>
      <c r="AP1782" s="493"/>
      <c r="AQ1782" s="253"/>
      <c r="AS1782" s="493"/>
      <c r="AW1782" s="523">
        <v>1</v>
      </c>
      <c r="AX1782" s="74">
        <f>E1782</f>
        <v>16635</v>
      </c>
      <c r="AY1782" s="524">
        <f>AW1782*AX1782</f>
        <v>16635</v>
      </c>
      <c r="AZ1782" s="458">
        <f t="shared" si="704"/>
        <v>1</v>
      </c>
      <c r="BA1782" s="86">
        <f t="shared" si="686"/>
        <v>16635</v>
      </c>
      <c r="BD1782" s="253">
        <v>1</v>
      </c>
      <c r="BE1782" s="66">
        <f t="shared" si="694"/>
        <v>16635</v>
      </c>
      <c r="BF1782" s="85">
        <f t="shared" si="695"/>
        <v>16635</v>
      </c>
    </row>
    <row r="1783" spans="1:132" x14ac:dyDescent="0.25">
      <c r="A1783" s="303"/>
      <c r="B1783" s="304"/>
      <c r="C1783" s="399"/>
      <c r="D1783" s="49"/>
      <c r="E1783" s="17"/>
      <c r="F1783" s="9"/>
      <c r="G1783" s="125"/>
      <c r="H1783" s="54"/>
      <c r="I1783" s="126"/>
      <c r="J1783" s="56"/>
      <c r="K1783" s="127"/>
      <c r="L1783" s="472"/>
      <c r="M1783" s="74"/>
      <c r="AK1783" s="253"/>
      <c r="AM1783" s="472"/>
      <c r="AN1783" s="253"/>
      <c r="AP1783" s="472"/>
      <c r="AQ1783" s="253"/>
      <c r="AS1783" s="472"/>
      <c r="AW1783" s="523"/>
      <c r="AX1783" s="74"/>
      <c r="AY1783" s="524"/>
      <c r="AZ1783" s="458">
        <f t="shared" si="704"/>
        <v>0</v>
      </c>
      <c r="BA1783" s="86">
        <f t="shared" si="686"/>
        <v>0</v>
      </c>
      <c r="BD1783" s="253">
        <v>0</v>
      </c>
      <c r="BE1783" s="66">
        <f t="shared" si="694"/>
        <v>0</v>
      </c>
      <c r="BF1783" s="85">
        <f t="shared" si="695"/>
        <v>0</v>
      </c>
    </row>
    <row r="1784" spans="1:132" x14ac:dyDescent="0.25">
      <c r="A1784" s="303"/>
      <c r="B1784" s="304"/>
      <c r="C1784" s="399"/>
      <c r="D1784" s="49"/>
      <c r="E1784" s="17"/>
      <c r="F1784" s="9"/>
      <c r="G1784" s="125"/>
      <c r="H1784" s="54"/>
      <c r="I1784" s="126"/>
      <c r="J1784" s="56"/>
      <c r="K1784" s="127"/>
      <c r="L1784" s="472"/>
      <c r="M1784" s="74"/>
      <c r="O1784" s="85">
        <f t="shared" si="371"/>
        <v>0</v>
      </c>
      <c r="AK1784" s="253"/>
      <c r="AM1784" s="472"/>
      <c r="AN1784" s="253"/>
      <c r="AP1784" s="472"/>
      <c r="AQ1784" s="253"/>
      <c r="AS1784" s="472"/>
      <c r="AW1784" s="523"/>
      <c r="AX1784" s="74"/>
      <c r="AY1784" s="524"/>
      <c r="AZ1784" s="458">
        <f t="shared" si="704"/>
        <v>0</v>
      </c>
      <c r="BA1784" s="86">
        <f t="shared" si="686"/>
        <v>0</v>
      </c>
      <c r="BD1784" s="253">
        <v>0</v>
      </c>
      <c r="BE1784" s="66">
        <f t="shared" si="694"/>
        <v>0</v>
      </c>
      <c r="BF1784" s="85">
        <f t="shared" si="695"/>
        <v>0</v>
      </c>
    </row>
    <row r="1785" spans="1:132" ht="25.5" x14ac:dyDescent="0.25">
      <c r="A1785" s="322" t="s">
        <v>1433</v>
      </c>
      <c r="B1785" s="323" t="s">
        <v>1381</v>
      </c>
      <c r="C1785" s="460"/>
      <c r="D1785" s="445"/>
      <c r="E1785" s="461"/>
      <c r="F1785" s="9"/>
      <c r="G1785" s="125"/>
      <c r="H1785" s="54"/>
      <c r="I1785" s="126"/>
      <c r="J1785" s="56"/>
      <c r="K1785" s="127"/>
      <c r="L1785" s="472"/>
      <c r="M1785" s="74"/>
      <c r="O1785" s="85">
        <f t="shared" si="371"/>
        <v>0</v>
      </c>
      <c r="AK1785" s="253"/>
      <c r="AM1785" s="472"/>
      <c r="AN1785" s="253"/>
      <c r="AP1785" s="472"/>
      <c r="AQ1785" s="253"/>
      <c r="AS1785" s="472"/>
      <c r="AW1785" s="523"/>
      <c r="AX1785" s="74"/>
      <c r="AY1785" s="524"/>
      <c r="AZ1785" s="458">
        <f t="shared" si="704"/>
        <v>0</v>
      </c>
      <c r="BA1785" s="86">
        <f t="shared" si="686"/>
        <v>0</v>
      </c>
      <c r="BD1785" s="253">
        <v>0</v>
      </c>
      <c r="BE1785" s="66">
        <f t="shared" si="694"/>
        <v>0</v>
      </c>
      <c r="BF1785" s="85">
        <f t="shared" si="695"/>
        <v>0</v>
      </c>
    </row>
    <row r="1786" spans="1:132" x14ac:dyDescent="0.25">
      <c r="A1786" s="322"/>
      <c r="B1786" s="339"/>
      <c r="C1786" s="462" t="s">
        <v>1427</v>
      </c>
      <c r="D1786" s="445"/>
      <c r="E1786" s="463">
        <v>453032.73</v>
      </c>
      <c r="F1786" s="9"/>
      <c r="G1786" s="125"/>
      <c r="H1786" s="54"/>
      <c r="I1786" s="126"/>
      <c r="J1786" s="56"/>
      <c r="K1786" s="127">
        <v>1</v>
      </c>
      <c r="L1786" s="472">
        <f>E1786*K1786</f>
        <v>453032.73</v>
      </c>
      <c r="M1786" s="74"/>
      <c r="O1786" s="85">
        <f t="shared" si="371"/>
        <v>0</v>
      </c>
      <c r="AK1786" s="253"/>
      <c r="AM1786" s="472"/>
      <c r="AN1786" s="253"/>
      <c r="AP1786" s="472"/>
      <c r="AQ1786" s="253"/>
      <c r="AS1786" s="472"/>
      <c r="AW1786" s="523">
        <v>1</v>
      </c>
      <c r="AX1786" s="74">
        <f>E1786</f>
        <v>453032.73</v>
      </c>
      <c r="AY1786" s="524">
        <f>AW1786*AX1786</f>
        <v>453032.73</v>
      </c>
      <c r="AZ1786" s="458">
        <f t="shared" si="704"/>
        <v>1</v>
      </c>
      <c r="BA1786" s="86">
        <f t="shared" si="686"/>
        <v>453032.73</v>
      </c>
      <c r="BD1786" s="253">
        <v>1</v>
      </c>
      <c r="BE1786" s="66">
        <f t="shared" si="694"/>
        <v>453032.73</v>
      </c>
      <c r="BF1786" s="85">
        <f t="shared" si="695"/>
        <v>453032.73</v>
      </c>
    </row>
    <row r="1787" spans="1:132" x14ac:dyDescent="0.25">
      <c r="A1787" s="322"/>
      <c r="B1787" s="339"/>
      <c r="C1787" s="462"/>
      <c r="D1787" s="445"/>
      <c r="E1787" s="461"/>
      <c r="F1787" s="9"/>
      <c r="G1787" s="125"/>
      <c r="H1787" s="54"/>
      <c r="I1787" s="126"/>
      <c r="J1787" s="56"/>
      <c r="K1787" s="127"/>
      <c r="L1787" s="472"/>
      <c r="M1787" s="74"/>
      <c r="O1787" s="85">
        <f t="shared" si="371"/>
        <v>0</v>
      </c>
      <c r="AK1787" s="253"/>
      <c r="AM1787" s="472"/>
      <c r="AN1787" s="253"/>
      <c r="AP1787" s="472"/>
      <c r="AQ1787" s="253"/>
      <c r="AS1787" s="472"/>
      <c r="AW1787" s="523"/>
      <c r="AX1787" s="74"/>
      <c r="AY1787" s="524"/>
      <c r="AZ1787" s="458">
        <f t="shared" ref="AZ1787:AZ1789" si="705">Y1787+AB1787+AE1787+AH1787+AK1787+AN1787+AQ1787+AT1787+AW1787</f>
        <v>0</v>
      </c>
      <c r="BA1787" s="86">
        <f t="shared" si="686"/>
        <v>0</v>
      </c>
      <c r="BD1787" s="253">
        <v>0</v>
      </c>
      <c r="BE1787" s="66">
        <f t="shared" si="694"/>
        <v>0</v>
      </c>
      <c r="BF1787" s="85">
        <f t="shared" si="695"/>
        <v>0</v>
      </c>
    </row>
    <row r="1788" spans="1:132" x14ac:dyDescent="0.25">
      <c r="A1788" s="303"/>
      <c r="B1788" s="304"/>
      <c r="C1788" s="399"/>
      <c r="D1788" s="49"/>
      <c r="E1788" s="17"/>
      <c r="F1788" s="9"/>
      <c r="G1788" s="125"/>
      <c r="H1788" s="54"/>
      <c r="I1788" s="126"/>
      <c r="J1788" s="56"/>
      <c r="K1788" s="127"/>
      <c r="L1788" s="472"/>
      <c r="M1788" s="74"/>
      <c r="O1788" s="85">
        <f t="shared" si="371"/>
        <v>0</v>
      </c>
      <c r="AK1788" s="253"/>
      <c r="AM1788" s="472"/>
      <c r="AN1788" s="253"/>
      <c r="AP1788" s="472"/>
      <c r="AQ1788" s="253"/>
      <c r="AS1788" s="472"/>
      <c r="AW1788" s="523"/>
      <c r="AX1788" s="74"/>
      <c r="AY1788" s="524"/>
      <c r="AZ1788" s="458">
        <f t="shared" si="705"/>
        <v>0</v>
      </c>
      <c r="BA1788" s="86">
        <f t="shared" si="686"/>
        <v>0</v>
      </c>
      <c r="BD1788" s="253">
        <v>0</v>
      </c>
      <c r="BE1788" s="66">
        <f t="shared" si="694"/>
        <v>0</v>
      </c>
      <c r="BF1788" s="85">
        <f t="shared" si="695"/>
        <v>0</v>
      </c>
    </row>
    <row r="1789" spans="1:132" x14ac:dyDescent="0.25">
      <c r="A1789" s="303"/>
      <c r="B1789" s="304"/>
      <c r="C1789" s="399"/>
      <c r="D1789" s="49"/>
      <c r="E1789" s="17"/>
      <c r="F1789" s="9"/>
      <c r="G1789" s="125"/>
      <c r="H1789" s="54"/>
      <c r="I1789" s="126"/>
      <c r="J1789" s="56"/>
      <c r="K1789" s="127"/>
      <c r="L1789" s="472"/>
      <c r="M1789" s="74"/>
      <c r="O1789" s="85">
        <f t="shared" si="371"/>
        <v>0</v>
      </c>
      <c r="AK1789" s="253"/>
      <c r="AM1789" s="472"/>
      <c r="AN1789" s="253"/>
      <c r="AP1789" s="472"/>
      <c r="AQ1789" s="253"/>
      <c r="AS1789" s="472"/>
      <c r="AW1789" s="523"/>
      <c r="AX1789" s="74"/>
      <c r="AY1789" s="524"/>
      <c r="AZ1789" s="458">
        <f t="shared" si="705"/>
        <v>0</v>
      </c>
      <c r="BA1789" s="86">
        <f t="shared" si="686"/>
        <v>0</v>
      </c>
      <c r="BD1789" s="253">
        <v>0</v>
      </c>
      <c r="BE1789" s="66">
        <f t="shared" si="694"/>
        <v>0</v>
      </c>
      <c r="BF1789" s="85">
        <f t="shared" si="695"/>
        <v>0</v>
      </c>
    </row>
    <row r="1790" spans="1:132" x14ac:dyDescent="0.25">
      <c r="A1790" s="264"/>
      <c r="B1790" s="265" t="s">
        <v>1434</v>
      </c>
      <c r="C1790" s="348"/>
      <c r="D1790" s="349"/>
      <c r="E1790" s="18"/>
      <c r="F1790" s="18"/>
      <c r="G1790" s="18"/>
      <c r="H1790" s="18"/>
      <c r="I1790" s="18"/>
      <c r="J1790" s="18"/>
      <c r="K1790" s="18"/>
      <c r="L1790" s="478">
        <f>L1782+L1786</f>
        <v>469667.73</v>
      </c>
      <c r="M1790" s="74"/>
      <c r="O1790" s="85">
        <f t="shared" si="371"/>
        <v>0</v>
      </c>
      <c r="AK1790" s="253"/>
      <c r="AM1790" s="472"/>
      <c r="AN1790" s="253"/>
      <c r="AP1790" s="472"/>
      <c r="AQ1790" s="253"/>
      <c r="AS1790" s="472"/>
      <c r="AW1790" s="523"/>
      <c r="AX1790" s="74"/>
      <c r="AY1790" s="478">
        <f>AY1782+AY1786</f>
        <v>469667.73</v>
      </c>
      <c r="AZ1790" s="458">
        <f t="shared" ref="AZ1790:AZ1792" si="706">Y1790+AB1790+AE1790+AH1790+AK1790+AN1790+AQ1790+AT1790+AW1790</f>
        <v>0</v>
      </c>
      <c r="BA1790" s="478">
        <f>BA1782+BA1786</f>
        <v>469667.73</v>
      </c>
      <c r="BD1790" s="253">
        <v>0</v>
      </c>
      <c r="BE1790" s="66">
        <f t="shared" ref="BE1790:BE1817" si="707">R1790</f>
        <v>0</v>
      </c>
      <c r="BF1790" s="478">
        <f>BF1782+BF1786</f>
        <v>469667.73</v>
      </c>
    </row>
    <row r="1791" spans="1:132" x14ac:dyDescent="0.25">
      <c r="A1791" s="135"/>
      <c r="B1791" s="132"/>
      <c r="C1791" s="124"/>
      <c r="D1791" s="124"/>
      <c r="E1791" s="5"/>
      <c r="F1791" s="9"/>
      <c r="G1791" s="125"/>
      <c r="H1791" s="54"/>
      <c r="I1791" s="126"/>
      <c r="J1791" s="56"/>
      <c r="K1791" s="127"/>
      <c r="L1791" s="472"/>
      <c r="M1791" s="74"/>
      <c r="O1791" s="85">
        <f t="shared" si="371"/>
        <v>0</v>
      </c>
      <c r="AK1791" s="253"/>
      <c r="AM1791" s="472"/>
      <c r="AN1791" s="253"/>
      <c r="AP1791" s="472"/>
      <c r="AQ1791" s="253"/>
      <c r="AS1791" s="472"/>
      <c r="AW1791" s="523"/>
      <c r="AX1791" s="74"/>
      <c r="AY1791" s="524"/>
      <c r="AZ1791" s="458">
        <f t="shared" si="706"/>
        <v>0</v>
      </c>
      <c r="BA1791" s="85">
        <f t="shared" ref="BA1791" si="708">AY1791*AZ1791</f>
        <v>0</v>
      </c>
      <c r="BD1791" s="253">
        <v>0</v>
      </c>
      <c r="BE1791" s="66">
        <f t="shared" si="707"/>
        <v>0</v>
      </c>
      <c r="BF1791" s="85">
        <f t="shared" ref="BF1791:BF1817" si="709">BD1791*BE1791</f>
        <v>0</v>
      </c>
    </row>
    <row r="1792" spans="1:132" x14ac:dyDescent="0.25">
      <c r="A1792" s="135"/>
      <c r="B1792" s="132"/>
      <c r="C1792" s="124"/>
      <c r="D1792" s="124"/>
      <c r="E1792" s="5"/>
      <c r="F1792" s="9"/>
      <c r="G1792" s="125"/>
      <c r="H1792" s="54"/>
      <c r="I1792" s="126"/>
      <c r="J1792" s="56"/>
      <c r="K1792" s="127"/>
      <c r="L1792" s="472"/>
      <c r="M1792" s="74"/>
      <c r="O1792" s="85">
        <f t="shared" si="371"/>
        <v>0</v>
      </c>
      <c r="AK1792" s="253"/>
      <c r="AM1792" s="472"/>
      <c r="AN1792" s="253"/>
      <c r="AP1792" s="472"/>
      <c r="AQ1792" s="253"/>
      <c r="AS1792" s="472"/>
      <c r="AW1792" s="523"/>
      <c r="AX1792" s="74"/>
      <c r="AY1792" s="524"/>
      <c r="AZ1792" s="458">
        <f t="shared" si="706"/>
        <v>0</v>
      </c>
      <c r="BA1792" s="85"/>
      <c r="BD1792" s="253"/>
      <c r="BE1792" s="66"/>
      <c r="BF1792" s="85"/>
    </row>
    <row r="1793" spans="1:58" x14ac:dyDescent="0.25">
      <c r="A1793" s="187"/>
      <c r="B1793" s="241" t="s">
        <v>1081</v>
      </c>
      <c r="C1793" s="162"/>
      <c r="D1793" s="162"/>
      <c r="E1793" s="18"/>
      <c r="F1793" s="21"/>
      <c r="G1793" s="162"/>
      <c r="H1793" s="21"/>
      <c r="I1793" s="162"/>
      <c r="J1793" s="21"/>
      <c r="K1793" s="162"/>
      <c r="L1793" s="478"/>
      <c r="M1793" s="78"/>
      <c r="O1793" s="85">
        <f t="shared" ref="O1793:O1817" si="710">M1793*N1793</f>
        <v>0</v>
      </c>
      <c r="AK1793" s="253"/>
      <c r="AM1793" s="478"/>
      <c r="AN1793" s="253"/>
      <c r="AP1793" s="478"/>
      <c r="AQ1793" s="253"/>
      <c r="AS1793" s="478"/>
      <c r="AV1793" s="478"/>
      <c r="AW1793" s="263"/>
      <c r="AX1793" s="263"/>
      <c r="AY1793" s="497"/>
      <c r="BA1793" s="85"/>
      <c r="BD1793" s="253"/>
      <c r="BE1793" s="66"/>
      <c r="BF1793" s="85"/>
    </row>
    <row r="1794" spans="1:58" x14ac:dyDescent="0.25">
      <c r="A1794" s="242"/>
      <c r="B1794" s="159"/>
      <c r="C1794" s="32"/>
      <c r="D1794" s="32"/>
      <c r="E1794" s="29"/>
      <c r="F1794" s="16"/>
      <c r="G1794" s="114"/>
      <c r="H1794" s="59"/>
      <c r="I1794" s="115"/>
      <c r="J1794" s="62"/>
      <c r="K1794" s="116"/>
      <c r="L1794" s="476"/>
      <c r="M1794" s="76"/>
      <c r="O1794" s="85">
        <f t="shared" si="710"/>
        <v>0</v>
      </c>
      <c r="AK1794" s="253"/>
      <c r="AM1794" s="476"/>
      <c r="AN1794" s="253"/>
      <c r="AP1794" s="476"/>
      <c r="AQ1794" s="253"/>
      <c r="AS1794" s="476"/>
      <c r="AV1794" s="476"/>
      <c r="AW1794" s="503"/>
      <c r="AX1794" s="503"/>
      <c r="AY1794" s="517"/>
      <c r="BA1794" s="85"/>
      <c r="BD1794" s="253"/>
      <c r="BE1794" s="66"/>
      <c r="BF1794" s="85"/>
    </row>
    <row r="1795" spans="1:58" x14ac:dyDescent="0.25">
      <c r="A1795" s="242" t="s">
        <v>0</v>
      </c>
      <c r="B1795" s="121" t="s">
        <v>1</v>
      </c>
      <c r="C1795" s="122"/>
      <c r="D1795" s="122"/>
      <c r="E1795" s="7"/>
      <c r="F1795" s="16">
        <f>F94</f>
        <v>428000</v>
      </c>
      <c r="G1795" s="243"/>
      <c r="H1795" s="59">
        <f>H94</f>
        <v>0</v>
      </c>
      <c r="I1795" s="244"/>
      <c r="J1795" s="62">
        <f>J94</f>
        <v>0</v>
      </c>
      <c r="K1795" s="245"/>
      <c r="L1795" s="476">
        <f>L94</f>
        <v>428000</v>
      </c>
      <c r="M1795" s="76"/>
      <c r="O1795" s="85">
        <f t="shared" si="710"/>
        <v>0</v>
      </c>
      <c r="AK1795" s="253"/>
      <c r="AM1795" s="476">
        <f>AM94</f>
        <v>249000</v>
      </c>
      <c r="AN1795" s="253"/>
      <c r="AP1795" s="476">
        <f>AP94</f>
        <v>111000</v>
      </c>
      <c r="AQ1795" s="253"/>
      <c r="AS1795" s="476">
        <f>AS94</f>
        <v>0</v>
      </c>
      <c r="AV1795" s="476">
        <f>AV94</f>
        <v>0</v>
      </c>
      <c r="AW1795" s="503"/>
      <c r="AX1795" s="503"/>
      <c r="AY1795" s="476">
        <f>AY94</f>
        <v>0</v>
      </c>
      <c r="BA1795" s="476">
        <f>BA94</f>
        <v>360000</v>
      </c>
      <c r="BD1795" s="253"/>
      <c r="BE1795" s="66"/>
      <c r="BF1795" s="476">
        <f>BF94</f>
        <v>360000</v>
      </c>
    </row>
    <row r="1796" spans="1:58" x14ac:dyDescent="0.25">
      <c r="A1796" s="242"/>
      <c r="B1796" s="159"/>
      <c r="C1796" s="32"/>
      <c r="D1796" s="32"/>
      <c r="E1796" s="17"/>
      <c r="F1796" s="14"/>
      <c r="G1796" s="114"/>
      <c r="H1796" s="58"/>
      <c r="I1796" s="115"/>
      <c r="J1796" s="61"/>
      <c r="K1796" s="116"/>
      <c r="L1796" s="475"/>
      <c r="M1796" s="72"/>
      <c r="O1796" s="85">
        <f t="shared" si="710"/>
        <v>0</v>
      </c>
      <c r="AK1796" s="253"/>
      <c r="AM1796" s="475"/>
      <c r="AN1796" s="253"/>
      <c r="AP1796" s="475"/>
      <c r="AQ1796" s="253"/>
      <c r="AS1796" s="475"/>
      <c r="AV1796" s="475"/>
      <c r="AW1796" s="502"/>
      <c r="AX1796" s="502"/>
      <c r="AY1796" s="475"/>
      <c r="BA1796" s="475"/>
      <c r="BD1796" s="253"/>
      <c r="BE1796" s="66"/>
      <c r="BF1796" s="475"/>
    </row>
    <row r="1797" spans="1:58" ht="28.5" x14ac:dyDescent="0.25">
      <c r="A1797" s="242" t="s">
        <v>86</v>
      </c>
      <c r="B1797" s="121" t="s">
        <v>87</v>
      </c>
      <c r="C1797" s="32"/>
      <c r="D1797" s="32"/>
      <c r="E1797" s="17"/>
      <c r="F1797" s="16">
        <f>F226</f>
        <v>217020</v>
      </c>
      <c r="G1797" s="114"/>
      <c r="H1797" s="59">
        <f>H226</f>
        <v>0</v>
      </c>
      <c r="I1797" s="115"/>
      <c r="J1797" s="62">
        <f>J226</f>
        <v>0</v>
      </c>
      <c r="K1797" s="116"/>
      <c r="L1797" s="476">
        <f>L226</f>
        <v>217020</v>
      </c>
      <c r="M1797" s="76"/>
      <c r="O1797" s="85">
        <f t="shared" si="710"/>
        <v>0</v>
      </c>
      <c r="AK1797" s="253"/>
      <c r="AM1797" s="476">
        <f>AM226</f>
        <v>5000</v>
      </c>
      <c r="AN1797" s="253"/>
      <c r="AP1797" s="476">
        <f>AP226</f>
        <v>0</v>
      </c>
      <c r="AQ1797" s="253"/>
      <c r="AS1797" s="476">
        <f>AS226</f>
        <v>196030</v>
      </c>
      <c r="AV1797" s="476">
        <f>AV226</f>
        <v>0</v>
      </c>
      <c r="AW1797" s="503"/>
      <c r="AX1797" s="503"/>
      <c r="AY1797" s="476">
        <f>AY226</f>
        <v>0</v>
      </c>
      <c r="BA1797" s="476">
        <f>BA226</f>
        <v>201030</v>
      </c>
      <c r="BD1797" s="253"/>
      <c r="BE1797" s="66"/>
      <c r="BF1797" s="476">
        <f>BF226</f>
        <v>201030</v>
      </c>
    </row>
    <row r="1798" spans="1:58" x14ac:dyDescent="0.25">
      <c r="A1798" s="242"/>
      <c r="B1798" s="121"/>
      <c r="C1798" s="122"/>
      <c r="D1798" s="122"/>
      <c r="E1798" s="17"/>
      <c r="F1798" s="16"/>
      <c r="G1798" s="243"/>
      <c r="H1798" s="59"/>
      <c r="I1798" s="244"/>
      <c r="J1798" s="62"/>
      <c r="K1798" s="245"/>
      <c r="L1798" s="476"/>
      <c r="M1798" s="76"/>
      <c r="O1798" s="85">
        <f t="shared" si="710"/>
        <v>0</v>
      </c>
      <c r="AK1798" s="253"/>
      <c r="AM1798" s="476"/>
      <c r="AN1798" s="253"/>
      <c r="AP1798" s="476"/>
      <c r="AQ1798" s="253"/>
      <c r="AS1798" s="476"/>
      <c r="AV1798" s="476"/>
      <c r="AW1798" s="503"/>
      <c r="AX1798" s="503"/>
      <c r="AY1798" s="476"/>
      <c r="BA1798" s="476"/>
      <c r="BD1798" s="253"/>
      <c r="BE1798" s="66"/>
      <c r="BF1798" s="476"/>
    </row>
    <row r="1799" spans="1:58" ht="28.5" x14ac:dyDescent="0.25">
      <c r="A1799" s="242" t="s">
        <v>192</v>
      </c>
      <c r="B1799" s="121" t="s">
        <v>193</v>
      </c>
      <c r="C1799" s="122"/>
      <c r="D1799" s="122"/>
      <c r="E1799" s="17"/>
      <c r="F1799" s="16">
        <f>F482</f>
        <v>203803.05000000002</v>
      </c>
      <c r="G1799" s="243"/>
      <c r="H1799" s="59">
        <f>H482</f>
        <v>0</v>
      </c>
      <c r="I1799" s="244"/>
      <c r="J1799" s="62">
        <f>J482</f>
        <v>0</v>
      </c>
      <c r="K1799" s="245"/>
      <c r="L1799" s="476">
        <f>L482</f>
        <v>203803.05000000002</v>
      </c>
      <c r="M1799" s="76"/>
      <c r="O1799" s="85">
        <f t="shared" si="710"/>
        <v>0</v>
      </c>
      <c r="AK1799" s="253"/>
      <c r="AM1799" s="476">
        <f>AM482</f>
        <v>51863.5</v>
      </c>
      <c r="AN1799" s="253"/>
      <c r="AP1799" s="476">
        <f>AP482</f>
        <v>168724.32</v>
      </c>
      <c r="AQ1799" s="253"/>
      <c r="AS1799" s="476">
        <f>AS482</f>
        <v>41558.800000000003</v>
      </c>
      <c r="AV1799" s="476">
        <f>AV482</f>
        <v>0</v>
      </c>
      <c r="AW1799" s="503"/>
      <c r="AX1799" s="503"/>
      <c r="AY1799" s="476">
        <f>AY482</f>
        <v>0</v>
      </c>
      <c r="BA1799" s="476">
        <f>BA482</f>
        <v>262146.62</v>
      </c>
      <c r="BD1799" s="253"/>
      <c r="BE1799" s="66"/>
      <c r="BF1799" s="476">
        <f>BF482</f>
        <v>262146.62</v>
      </c>
    </row>
    <row r="1800" spans="1:58" x14ac:dyDescent="0.25">
      <c r="A1800" s="242"/>
      <c r="B1800" s="159"/>
      <c r="C1800" s="32"/>
      <c r="D1800" s="32"/>
      <c r="E1800" s="17"/>
      <c r="F1800" s="14"/>
      <c r="G1800" s="114"/>
      <c r="H1800" s="58"/>
      <c r="I1800" s="115"/>
      <c r="J1800" s="61"/>
      <c r="K1800" s="116"/>
      <c r="L1800" s="475"/>
      <c r="M1800" s="72"/>
      <c r="O1800" s="85">
        <f t="shared" si="710"/>
        <v>0</v>
      </c>
      <c r="AK1800" s="253"/>
      <c r="AM1800" s="475"/>
      <c r="AN1800" s="253"/>
      <c r="AP1800" s="475"/>
      <c r="AQ1800" s="253"/>
      <c r="AS1800" s="475"/>
      <c r="AV1800" s="475"/>
      <c r="AW1800" s="502"/>
      <c r="AX1800" s="502"/>
      <c r="AY1800" s="475"/>
      <c r="BA1800" s="475"/>
      <c r="BD1800" s="253"/>
      <c r="BE1800" s="66"/>
      <c r="BF1800" s="475"/>
    </row>
    <row r="1801" spans="1:58" x14ac:dyDescent="0.25">
      <c r="A1801" s="242" t="s">
        <v>405</v>
      </c>
      <c r="B1801" s="121" t="s">
        <v>406</v>
      </c>
      <c r="C1801" s="32"/>
      <c r="D1801" s="32"/>
      <c r="E1801" s="17"/>
      <c r="F1801" s="16">
        <f>F570</f>
        <v>404721.5</v>
      </c>
      <c r="G1801" s="114"/>
      <c r="H1801" s="59">
        <f>H570</f>
        <v>0</v>
      </c>
      <c r="I1801" s="115"/>
      <c r="J1801" s="62">
        <f>J570</f>
        <v>0</v>
      </c>
      <c r="K1801" s="116"/>
      <c r="L1801" s="476">
        <f>L570</f>
        <v>404721.5</v>
      </c>
      <c r="M1801" s="76"/>
      <c r="O1801" s="85">
        <f t="shared" si="710"/>
        <v>0</v>
      </c>
      <c r="AK1801" s="253"/>
      <c r="AM1801" s="476">
        <f>AM570</f>
        <v>214102.07499999998</v>
      </c>
      <c r="AN1801" s="253"/>
      <c r="AP1801" s="476">
        <f>AP570</f>
        <v>106997.3</v>
      </c>
      <c r="AQ1801" s="253"/>
      <c r="AS1801" s="476">
        <f>AS570</f>
        <v>35926.559999999998</v>
      </c>
      <c r="AV1801" s="476">
        <f>AV570</f>
        <v>0</v>
      </c>
      <c r="AW1801" s="503"/>
      <c r="AX1801" s="503"/>
      <c r="AY1801" s="476">
        <f>AY570</f>
        <v>0</v>
      </c>
      <c r="BA1801" s="476">
        <f>BA570</f>
        <v>357025.935</v>
      </c>
      <c r="BD1801" s="253"/>
      <c r="BE1801" s="66"/>
      <c r="BF1801" s="476">
        <f>BF570</f>
        <v>357025.935</v>
      </c>
    </row>
    <row r="1802" spans="1:58" x14ac:dyDescent="0.25">
      <c r="A1802" s="242"/>
      <c r="B1802" s="121"/>
      <c r="C1802" s="122"/>
      <c r="D1802" s="122"/>
      <c r="E1802" s="7"/>
      <c r="F1802" s="16"/>
      <c r="G1802" s="243"/>
      <c r="H1802" s="59"/>
      <c r="I1802" s="244"/>
      <c r="J1802" s="62"/>
      <c r="K1802" s="245"/>
      <c r="L1802" s="476"/>
      <c r="M1802" s="76"/>
      <c r="O1802" s="85">
        <f t="shared" si="710"/>
        <v>0</v>
      </c>
      <c r="AK1802" s="253"/>
      <c r="AM1802" s="476"/>
      <c r="AN1802" s="253"/>
      <c r="AP1802" s="476"/>
      <c r="AQ1802" s="253"/>
      <c r="AS1802" s="476"/>
      <c r="AV1802" s="476"/>
      <c r="AW1802" s="503"/>
      <c r="AX1802" s="503"/>
      <c r="AY1802" s="476"/>
      <c r="BA1802" s="476"/>
      <c r="BD1802" s="253"/>
      <c r="BE1802" s="66"/>
      <c r="BF1802" s="476"/>
    </row>
    <row r="1803" spans="1:58" ht="28.5" x14ac:dyDescent="0.25">
      <c r="A1803" s="242" t="s">
        <v>468</v>
      </c>
      <c r="B1803" s="121" t="s">
        <v>469</v>
      </c>
      <c r="C1803" s="122"/>
      <c r="D1803" s="122"/>
      <c r="E1803" s="7"/>
      <c r="F1803" s="16">
        <f>F810</f>
        <v>19314104</v>
      </c>
      <c r="G1803" s="243"/>
      <c r="H1803" s="59">
        <f>H810</f>
        <v>456952.99000000005</v>
      </c>
      <c r="I1803" s="244"/>
      <c r="J1803" s="62">
        <f>J810</f>
        <v>3238039.1999999997</v>
      </c>
      <c r="K1803" s="245"/>
      <c r="L1803" s="476">
        <f>L810</f>
        <v>16533017.789999999</v>
      </c>
      <c r="M1803" s="76"/>
      <c r="O1803" s="85">
        <f>O647</f>
        <v>320292.66199999995</v>
      </c>
      <c r="R1803" s="85">
        <f>R647</f>
        <v>76894.34</v>
      </c>
      <c r="U1803" s="85">
        <f>U586+U592+U594+U647+U653+U655+U664+U666+U668+U670+U695+U697</f>
        <v>2084103.7449999999</v>
      </c>
      <c r="X1803" s="85">
        <f>X592+X661+X664+X666+X668+X670+X733+X782</f>
        <v>2870506.44</v>
      </c>
      <c r="AA1803" s="85">
        <f>AA782+AA697+AA695+AA685+AA682+AA670+AA668+AA666+AA664+AA655+AA653+AA628+AA626+AA624+AA605+AA596+AA594+AA592+AA586+AA680</f>
        <v>2636119.1</v>
      </c>
      <c r="AD1803" s="85">
        <f>SUM(AD579:AD784)</f>
        <v>3784470.6</v>
      </c>
      <c r="AG1803" s="85">
        <f>SUM(AG579:AG784)</f>
        <v>831464.78</v>
      </c>
      <c r="AJ1803" s="85">
        <f>SUM(AJ579:AJ784)</f>
        <v>2414044.34</v>
      </c>
      <c r="AK1803" s="253"/>
      <c r="AM1803" s="476">
        <f>AM810</f>
        <v>1612208.02</v>
      </c>
      <c r="AN1803" s="253"/>
      <c r="AP1803" s="476">
        <f>AP810</f>
        <v>144152</v>
      </c>
      <c r="AQ1803" s="253"/>
      <c r="AS1803" s="476">
        <f>AS810</f>
        <v>20281.25</v>
      </c>
      <c r="AV1803" s="476">
        <f>AV810</f>
        <v>0</v>
      </c>
      <c r="AW1803" s="503"/>
      <c r="AX1803" s="503"/>
      <c r="AY1803" s="476">
        <f>AY810</f>
        <v>0</v>
      </c>
      <c r="BA1803" s="476">
        <f>BA810</f>
        <v>16794537.276999999</v>
      </c>
      <c r="BD1803" s="253"/>
      <c r="BE1803" s="66"/>
      <c r="BF1803" s="476">
        <f>BF810</f>
        <v>16794537.277000003</v>
      </c>
    </row>
    <row r="1804" spans="1:58" x14ac:dyDescent="0.25">
      <c r="A1804" s="242"/>
      <c r="B1804" s="121"/>
      <c r="C1804" s="122"/>
      <c r="D1804" s="122"/>
      <c r="E1804" s="7"/>
      <c r="F1804" s="16"/>
      <c r="G1804" s="243"/>
      <c r="H1804" s="59"/>
      <c r="I1804" s="244"/>
      <c r="J1804" s="62"/>
      <c r="K1804" s="245"/>
      <c r="L1804" s="476"/>
      <c r="M1804" s="76"/>
      <c r="O1804" s="85">
        <f t="shared" si="710"/>
        <v>0</v>
      </c>
      <c r="AK1804" s="253"/>
      <c r="AM1804" s="476"/>
      <c r="AN1804" s="253"/>
      <c r="AP1804" s="476"/>
      <c r="AQ1804" s="253"/>
      <c r="AS1804" s="476"/>
      <c r="AV1804" s="476"/>
      <c r="AW1804" s="503"/>
      <c r="AX1804" s="503"/>
      <c r="AY1804" s="476"/>
      <c r="BA1804" s="476"/>
      <c r="BD1804" s="253"/>
      <c r="BE1804" s="66"/>
      <c r="BF1804" s="476"/>
    </row>
    <row r="1805" spans="1:58" x14ac:dyDescent="0.25">
      <c r="A1805" s="242" t="s">
        <v>711</v>
      </c>
      <c r="B1805" s="121" t="s">
        <v>654</v>
      </c>
      <c r="C1805" s="122"/>
      <c r="D1805" s="122"/>
      <c r="E1805" s="7"/>
      <c r="F1805" s="16">
        <f>F891</f>
        <v>765000</v>
      </c>
      <c r="G1805" s="243"/>
      <c r="H1805" s="59">
        <f>H891</f>
        <v>0</v>
      </c>
      <c r="I1805" s="244"/>
      <c r="J1805" s="62">
        <f>J891</f>
        <v>0</v>
      </c>
      <c r="K1805" s="245"/>
      <c r="L1805" s="476">
        <f>L891</f>
        <v>765000</v>
      </c>
      <c r="M1805" s="76"/>
      <c r="O1805" s="85">
        <f t="shared" si="710"/>
        <v>0</v>
      </c>
      <c r="AK1805" s="253"/>
      <c r="AM1805" s="476">
        <f>AM891</f>
        <v>35000</v>
      </c>
      <c r="AN1805" s="253"/>
      <c r="AP1805" s="476">
        <f>AP891</f>
        <v>46000</v>
      </c>
      <c r="AQ1805" s="253"/>
      <c r="AS1805" s="476">
        <f>AS891</f>
        <v>0</v>
      </c>
      <c r="AV1805" s="476">
        <f>AV891</f>
        <v>0</v>
      </c>
      <c r="AW1805" s="503"/>
      <c r="AX1805" s="503"/>
      <c r="AY1805" s="476">
        <f>AY891</f>
        <v>0</v>
      </c>
      <c r="BA1805" s="476">
        <f>BA891</f>
        <v>265000</v>
      </c>
      <c r="BD1805" s="253"/>
      <c r="BE1805" s="66"/>
      <c r="BF1805" s="476">
        <f>BF891</f>
        <v>265000</v>
      </c>
    </row>
    <row r="1806" spans="1:58" ht="15.75" x14ac:dyDescent="0.25">
      <c r="A1806" s="242"/>
      <c r="B1806" s="121"/>
      <c r="C1806" s="122"/>
      <c r="D1806" s="122"/>
      <c r="E1806" s="7"/>
      <c r="F1806" s="16"/>
      <c r="G1806" s="243"/>
      <c r="H1806" s="59"/>
      <c r="I1806" s="244"/>
      <c r="J1806" s="62"/>
      <c r="K1806" s="245"/>
      <c r="L1806" s="476"/>
      <c r="M1806" s="76"/>
      <c r="N1806" s="83"/>
      <c r="O1806" s="85">
        <f t="shared" si="710"/>
        <v>0</v>
      </c>
      <c r="AJ1806" s="85">
        <f>AJ830</f>
        <v>184000</v>
      </c>
      <c r="AK1806" s="253"/>
      <c r="AM1806" s="476"/>
      <c r="AN1806" s="253"/>
      <c r="AP1806" s="476"/>
      <c r="AQ1806" s="253"/>
      <c r="AS1806" s="476"/>
      <c r="AV1806" s="476"/>
      <c r="AW1806" s="503"/>
      <c r="AX1806" s="503"/>
      <c r="AY1806" s="476"/>
      <c r="BA1806" s="476"/>
      <c r="BD1806" s="253"/>
      <c r="BE1806" s="66"/>
      <c r="BF1806" s="476"/>
    </row>
    <row r="1807" spans="1:58" x14ac:dyDescent="0.25">
      <c r="A1807" s="242" t="s">
        <v>713</v>
      </c>
      <c r="B1807" s="121" t="s">
        <v>714</v>
      </c>
      <c r="C1807" s="122"/>
      <c r="D1807" s="122"/>
      <c r="E1807" s="7"/>
      <c r="F1807" s="16">
        <f>F1330</f>
        <v>622677</v>
      </c>
      <c r="G1807" s="243"/>
      <c r="H1807" s="59">
        <f>H1330</f>
        <v>0</v>
      </c>
      <c r="I1807" s="244"/>
      <c r="J1807" s="62">
        <f>J1330</f>
        <v>0</v>
      </c>
      <c r="K1807" s="245"/>
      <c r="L1807" s="476">
        <f>L1330</f>
        <v>622677</v>
      </c>
      <c r="M1807" s="76"/>
      <c r="O1807" s="85">
        <f t="shared" si="710"/>
        <v>0</v>
      </c>
      <c r="AK1807" s="253"/>
      <c r="AM1807" s="476">
        <f>AM1330</f>
        <v>0</v>
      </c>
      <c r="AN1807" s="253"/>
      <c r="AP1807" s="476">
        <f>AP1330</f>
        <v>282593</v>
      </c>
      <c r="AQ1807" s="253"/>
      <c r="AS1807" s="476">
        <f>AS1330</f>
        <v>166026</v>
      </c>
      <c r="AV1807" s="476">
        <f>AV1330</f>
        <v>91841</v>
      </c>
      <c r="AW1807" s="503"/>
      <c r="AX1807" s="503"/>
      <c r="AY1807" s="476">
        <f>AY1330</f>
        <v>30120</v>
      </c>
      <c r="BA1807" s="476">
        <f>BA1330</f>
        <v>570580</v>
      </c>
      <c r="BD1807" s="253"/>
      <c r="BE1807" s="66"/>
      <c r="BF1807" s="476">
        <f>BF1330</f>
        <v>570580</v>
      </c>
    </row>
    <row r="1808" spans="1:58" x14ac:dyDescent="0.25">
      <c r="A1808" s="242"/>
      <c r="B1808" s="121"/>
      <c r="C1808" s="122"/>
      <c r="D1808" s="122"/>
      <c r="E1808" s="7"/>
      <c r="F1808" s="16"/>
      <c r="G1808" s="243"/>
      <c r="H1808" s="59"/>
      <c r="I1808" s="244"/>
      <c r="J1808" s="62"/>
      <c r="K1808" s="245"/>
      <c r="L1808" s="476"/>
      <c r="M1808" s="76"/>
      <c r="O1808" s="85">
        <f t="shared" si="710"/>
        <v>0</v>
      </c>
      <c r="AK1808" s="253"/>
      <c r="AM1808" s="476"/>
      <c r="AN1808" s="253"/>
      <c r="AP1808" s="476"/>
      <c r="AQ1808" s="253"/>
      <c r="AS1808" s="476"/>
      <c r="AV1808" s="476"/>
      <c r="AW1808" s="503"/>
      <c r="AX1808" s="503"/>
      <c r="AY1808" s="476"/>
      <c r="BA1808" s="476"/>
      <c r="BD1808" s="253"/>
      <c r="BE1808" s="66"/>
      <c r="BF1808" s="476"/>
    </row>
    <row r="1809" spans="1:58" x14ac:dyDescent="0.25">
      <c r="A1809" s="242"/>
      <c r="B1809" s="121" t="s">
        <v>1094</v>
      </c>
      <c r="C1809" s="122"/>
      <c r="D1809" s="122"/>
      <c r="E1809" s="7"/>
      <c r="F1809" s="16"/>
      <c r="G1809" s="243"/>
      <c r="H1809" s="59">
        <f>H1339</f>
        <v>11506898.845000001</v>
      </c>
      <c r="I1809" s="244"/>
      <c r="J1809" s="62">
        <f>J1339</f>
        <v>0</v>
      </c>
      <c r="K1809" s="245"/>
      <c r="L1809" s="476">
        <f>L1339</f>
        <v>11506898.845000001</v>
      </c>
      <c r="M1809" s="76"/>
      <c r="O1809" s="85">
        <f t="shared" si="710"/>
        <v>0</v>
      </c>
      <c r="R1809" s="85">
        <f>R1334+R1336</f>
        <v>2699080.87</v>
      </c>
      <c r="U1809" s="85">
        <f>U1334</f>
        <v>1064877.17</v>
      </c>
      <c r="X1809" s="85">
        <f>X1334</f>
        <v>555842.80000000005</v>
      </c>
      <c r="AA1809" s="85">
        <f>AA1334</f>
        <v>2114416.2250000001</v>
      </c>
      <c r="AD1809" s="85">
        <f>AD1334</f>
        <v>2905800</v>
      </c>
      <c r="AG1809" s="85">
        <f>AG1334</f>
        <v>601200</v>
      </c>
      <c r="AJ1809" s="85">
        <f>AJ1334</f>
        <v>729710.67499999993</v>
      </c>
      <c r="AK1809" s="253"/>
      <c r="AM1809" s="476">
        <f>AM1339</f>
        <v>0</v>
      </c>
      <c r="AN1809" s="253"/>
      <c r="AP1809" s="476">
        <f>AP1339</f>
        <v>0</v>
      </c>
      <c r="AQ1809" s="253"/>
      <c r="AS1809" s="476">
        <f>AS1339</f>
        <v>0</v>
      </c>
      <c r="AV1809" s="476">
        <f>AV1339</f>
        <v>0</v>
      </c>
      <c r="AW1809" s="503"/>
      <c r="AX1809" s="503"/>
      <c r="AY1809" s="476">
        <f>AY1339</f>
        <v>0</v>
      </c>
      <c r="BA1809" s="476">
        <f>BA1339</f>
        <v>10670927.740000002</v>
      </c>
      <c r="BD1809" s="253"/>
      <c r="BE1809" s="66"/>
      <c r="BF1809" s="476">
        <f>BF1339</f>
        <v>10670927.74</v>
      </c>
    </row>
    <row r="1810" spans="1:58" x14ac:dyDescent="0.25">
      <c r="A1810" s="242"/>
      <c r="B1810" s="121"/>
      <c r="C1810" s="122"/>
      <c r="D1810" s="122"/>
      <c r="E1810" s="7"/>
      <c r="F1810" s="16"/>
      <c r="G1810" s="243"/>
      <c r="H1810" s="59"/>
      <c r="I1810" s="244"/>
      <c r="J1810" s="62"/>
      <c r="K1810" s="245"/>
      <c r="L1810" s="476"/>
      <c r="M1810" s="76"/>
      <c r="AK1810" s="253"/>
      <c r="AM1810" s="476"/>
      <c r="AN1810" s="253"/>
      <c r="AP1810" s="476"/>
      <c r="AQ1810" s="253"/>
      <c r="AS1810" s="476"/>
      <c r="AV1810" s="476"/>
      <c r="AW1810" s="503"/>
      <c r="AX1810" s="503"/>
      <c r="AY1810" s="476"/>
      <c r="BA1810" s="85"/>
      <c r="BD1810" s="253"/>
      <c r="BE1810" s="66"/>
      <c r="BF1810" s="85"/>
    </row>
    <row r="1811" spans="1:58" x14ac:dyDescent="0.25">
      <c r="A1811" s="242"/>
      <c r="B1811" s="121" t="s">
        <v>1122</v>
      </c>
      <c r="C1811" s="122"/>
      <c r="D1811" s="122"/>
      <c r="E1811" s="7"/>
      <c r="F1811" s="16"/>
      <c r="G1811" s="243"/>
      <c r="H1811" s="59"/>
      <c r="I1811" s="244"/>
      <c r="J1811" s="62"/>
      <c r="K1811" s="245"/>
      <c r="L1811" s="476"/>
      <c r="M1811" s="76"/>
      <c r="AK1811" s="253"/>
      <c r="AM1811" s="476"/>
      <c r="AN1811" s="253"/>
      <c r="AP1811" s="476"/>
      <c r="AQ1811" s="253"/>
      <c r="AS1811" s="476"/>
      <c r="AV1811" s="476">
        <f>AV1778</f>
        <v>638559.24719999998</v>
      </c>
      <c r="AW1811" s="503"/>
      <c r="AX1811" s="503"/>
      <c r="AY1811" s="476">
        <f>AY1778</f>
        <v>48941.7</v>
      </c>
      <c r="BA1811" s="476">
        <f>BA1778</f>
        <v>687500.94720000005</v>
      </c>
      <c r="BD1811" s="253"/>
      <c r="BE1811" s="66"/>
      <c r="BF1811" s="476">
        <f>BF1778</f>
        <v>687500.94720000005</v>
      </c>
    </row>
    <row r="1812" spans="1:58" x14ac:dyDescent="0.25">
      <c r="A1812" s="242"/>
      <c r="B1812" s="121"/>
      <c r="C1812" s="122"/>
      <c r="D1812" s="122"/>
      <c r="E1812" s="7"/>
      <c r="F1812" s="16"/>
      <c r="G1812" s="243"/>
      <c r="H1812" s="59"/>
      <c r="I1812" s="244"/>
      <c r="J1812" s="62"/>
      <c r="K1812" s="245"/>
      <c r="L1812" s="476"/>
      <c r="M1812" s="76"/>
      <c r="AK1812" s="253"/>
      <c r="AM1812" s="476"/>
      <c r="AN1812" s="253"/>
      <c r="AP1812" s="476"/>
      <c r="AQ1812" s="253"/>
      <c r="AS1812" s="476"/>
      <c r="AV1812" s="476"/>
      <c r="AW1812" s="503"/>
      <c r="AX1812" s="503"/>
      <c r="AY1812" s="476"/>
      <c r="BA1812" s="476"/>
      <c r="BD1812" s="253"/>
      <c r="BE1812" s="66"/>
      <c r="BF1812" s="476"/>
    </row>
    <row r="1813" spans="1:58" x14ac:dyDescent="0.25">
      <c r="A1813" s="242"/>
      <c r="B1813" s="121" t="s">
        <v>1430</v>
      </c>
      <c r="C1813" s="122"/>
      <c r="D1813" s="122"/>
      <c r="E1813" s="7"/>
      <c r="F1813" s="16"/>
      <c r="G1813" s="243"/>
      <c r="H1813" s="59"/>
      <c r="I1813" s="244"/>
      <c r="J1813" s="62"/>
      <c r="K1813" s="245"/>
      <c r="L1813" s="476"/>
      <c r="M1813" s="76"/>
      <c r="AK1813" s="253"/>
      <c r="AM1813" s="476"/>
      <c r="AN1813" s="253"/>
      <c r="AP1813" s="476"/>
      <c r="AQ1813" s="253"/>
      <c r="AS1813" s="476"/>
      <c r="AV1813" s="476"/>
      <c r="AW1813" s="503"/>
      <c r="AX1813" s="503"/>
      <c r="AY1813" s="476">
        <f>AY1790</f>
        <v>469667.73</v>
      </c>
      <c r="BA1813" s="476">
        <f>BA1790</f>
        <v>469667.73</v>
      </c>
      <c r="BD1813" s="253"/>
      <c r="BE1813" s="66"/>
      <c r="BF1813" s="476">
        <f>BF1790</f>
        <v>469667.73</v>
      </c>
    </row>
    <row r="1814" spans="1:58" x14ac:dyDescent="0.25">
      <c r="A1814" s="242"/>
      <c r="B1814" s="159"/>
      <c r="C1814" s="32"/>
      <c r="D1814" s="32"/>
      <c r="E1814" s="17"/>
      <c r="F1814" s="14"/>
      <c r="G1814" s="114"/>
      <c r="H1814" s="58"/>
      <c r="I1814" s="115"/>
      <c r="J1814" s="61"/>
      <c r="K1814" s="116"/>
      <c r="L1814" s="475"/>
      <c r="M1814" s="72"/>
      <c r="O1814" s="85">
        <f t="shared" si="710"/>
        <v>0</v>
      </c>
      <c r="AK1814" s="253"/>
      <c r="AM1814" s="475"/>
      <c r="AN1814" s="253"/>
      <c r="AP1814" s="475"/>
      <c r="AQ1814" s="253"/>
      <c r="AS1814" s="475"/>
      <c r="AV1814" s="475"/>
      <c r="AW1814" s="502"/>
      <c r="AX1814" s="502"/>
      <c r="AY1814" s="475"/>
      <c r="BA1814" s="85"/>
      <c r="BD1814" s="253"/>
      <c r="BE1814" s="66"/>
      <c r="BF1814" s="85"/>
    </row>
    <row r="1815" spans="1:58" ht="15.75" x14ac:dyDescent="0.25">
      <c r="A1815" s="87"/>
      <c r="B1815" s="88" t="s">
        <v>1081</v>
      </c>
      <c r="C1815" s="89"/>
      <c r="D1815" s="89"/>
      <c r="E1815" s="45"/>
      <c r="F1815" s="46">
        <f>SUM(F1795:F1814)</f>
        <v>21955325.550000001</v>
      </c>
      <c r="G1815" s="89"/>
      <c r="H1815" s="46">
        <f>SUM(H1795:H1814)</f>
        <v>11963851.835000001</v>
      </c>
      <c r="I1815" s="89"/>
      <c r="J1815" s="46">
        <f>SUM(J1795:J1814)</f>
        <v>3238039.1999999997</v>
      </c>
      <c r="K1815" s="89"/>
      <c r="L1815" s="492">
        <f>SUM(L1795:L1814)</f>
        <v>30681138.185000002</v>
      </c>
      <c r="M1815" s="80"/>
      <c r="O1815" s="85">
        <f>SUM(O1795:O1814)</f>
        <v>320292.66199999995</v>
      </c>
      <c r="R1815" s="85">
        <f>SUM(R1795:R1814)</f>
        <v>2775975.21</v>
      </c>
      <c r="U1815" s="85">
        <f>SUM(U1795:U1809)</f>
        <v>3148980.915</v>
      </c>
      <c r="X1815" s="85">
        <f>X1803+X1809</f>
        <v>3426349.24</v>
      </c>
      <c r="AA1815" s="85">
        <f>AA1803+AA1809</f>
        <v>4750535.3250000002</v>
      </c>
      <c r="AD1815" s="85">
        <f>AD1803+AD1809</f>
        <v>6690270.5999999996</v>
      </c>
      <c r="AG1815" s="85">
        <f>AG1809+AG1803</f>
        <v>1432664.78</v>
      </c>
      <c r="AJ1815" s="85">
        <f>AJ1809+AJ1803+AJ1806</f>
        <v>3327755.0149999997</v>
      </c>
      <c r="AK1815" s="253"/>
      <c r="AM1815" s="492">
        <f>SUM(AM1795:AM1814)</f>
        <v>2167173.5949999997</v>
      </c>
      <c r="AN1815" s="253"/>
      <c r="AP1815" s="492">
        <f>SUM(AP1795:AP1814)</f>
        <v>859466.62</v>
      </c>
      <c r="AQ1815" s="253"/>
      <c r="AS1815" s="492">
        <f>SUM(AS1795:AS1814)</f>
        <v>459822.61</v>
      </c>
      <c r="AV1815" s="492">
        <f>SUM(AV1795:AV1814)</f>
        <v>730400.24719999998</v>
      </c>
      <c r="AW1815" s="511"/>
      <c r="AX1815" s="511"/>
      <c r="AY1815" s="492">
        <f>SUM(AY1795:AY1814)</f>
        <v>548729.42999999993</v>
      </c>
      <c r="BA1815" s="492">
        <f>SUM(BA1795:BA1814)</f>
        <v>30638416.249200001</v>
      </c>
      <c r="BD1815" s="253"/>
      <c r="BE1815" s="66"/>
      <c r="BF1815" s="492">
        <f>SUM(BF1795:BF1814)</f>
        <v>30638416.249200005</v>
      </c>
    </row>
    <row r="1816" spans="1:58" x14ac:dyDescent="0.25">
      <c r="G1816" s="248"/>
      <c r="H1816" s="60"/>
      <c r="I1816" s="249"/>
      <c r="J1816" s="63"/>
      <c r="K1816" s="250"/>
      <c r="L1816" s="493"/>
      <c r="O1816" s="85">
        <f t="shared" si="710"/>
        <v>0</v>
      </c>
      <c r="AK1816" s="253"/>
      <c r="AM1816" s="493"/>
      <c r="AN1816" s="253"/>
      <c r="AP1816" s="493"/>
      <c r="AQ1816" s="253"/>
      <c r="AS1816" s="493"/>
      <c r="AV1816" s="493"/>
      <c r="AW1816" s="459"/>
      <c r="AX1816" s="459"/>
      <c r="AY1816" s="493"/>
      <c r="AZ1816" s="458">
        <f t="shared" ref="AZ1816:AZ1817" si="711">Y1816+AB1816+AE1816+AH1816+AK1816+AN1816+AQ1816+AT1816+AW1816</f>
        <v>0</v>
      </c>
      <c r="BA1816" s="493"/>
      <c r="BD1816" s="253"/>
      <c r="BE1816" s="66"/>
      <c r="BF1816" s="85"/>
    </row>
    <row r="1817" spans="1:58" x14ac:dyDescent="0.25">
      <c r="B1817" s="251" t="s">
        <v>1085</v>
      </c>
      <c r="C1817" s="252"/>
      <c r="D1817" s="252"/>
      <c r="E1817" s="64"/>
      <c r="F1817" s="65">
        <f>L1815-F1815</f>
        <v>8725812.6350000016</v>
      </c>
      <c r="G1817" s="248"/>
      <c r="H1817" s="60"/>
      <c r="I1817" s="249"/>
      <c r="J1817" s="63"/>
      <c r="K1817" s="250"/>
      <c r="L1817" s="493"/>
      <c r="O1817" s="85">
        <f t="shared" si="710"/>
        <v>0</v>
      </c>
      <c r="AK1817" s="253"/>
      <c r="AM1817" s="493"/>
      <c r="AN1817" s="253"/>
      <c r="AP1817" s="493"/>
      <c r="AQ1817" s="253"/>
      <c r="AS1817" s="493"/>
      <c r="AV1817" s="493"/>
      <c r="AW1817" s="459"/>
      <c r="AX1817" s="459"/>
      <c r="AY1817" s="493"/>
      <c r="AZ1817" s="458">
        <f t="shared" si="711"/>
        <v>0</v>
      </c>
      <c r="BA1817" s="493"/>
      <c r="BD1817" s="253">
        <v>0</v>
      </c>
      <c r="BE1817" s="66">
        <f t="shared" si="707"/>
        <v>0</v>
      </c>
      <c r="BF1817" s="85">
        <f t="shared" si="709"/>
        <v>0</v>
      </c>
    </row>
  </sheetData>
  <mergeCells count="11">
    <mergeCell ref="BD1:BF1"/>
    <mergeCell ref="AZ1:BA1"/>
    <mergeCell ref="V1:X1"/>
    <mergeCell ref="Y1:AA1"/>
    <mergeCell ref="K1:L1"/>
    <mergeCell ref="M1:O1"/>
    <mergeCell ref="P1:R1"/>
    <mergeCell ref="S1:U1"/>
    <mergeCell ref="AB1:AD1"/>
    <mergeCell ref="AE1:AG1"/>
    <mergeCell ref="AW1:AY1"/>
  </mergeCells>
  <pageMargins left="0.51181102362204722" right="0.31496062992125984" top="0.55118110236220474" bottom="0.35433070866141736" header="0.31496062992125984" footer="0.31496062992125984"/>
  <pageSetup paperSize="8" scale="47" orientation="landscape" r:id="rId1"/>
  <headerFooter>
    <oddFooter>&amp;L&amp;"Times New Roman,Regular"&amp;10&amp;I&amp;K000000Stupanj klasifikacije:&amp;I&amp;K000000 &amp;"Tahoma,Regular"&amp;10&amp;B&amp;KFF8000INTERNO</oddFooter>
    <evenFooter>&amp;L&amp;"Times New Roman,Regular"&amp;10&amp;I&amp;K000000Stupanj klasifikacije:&amp;I&amp;K000000 &amp;"Tahoma,Regular"&amp;10&amp;B&amp;KFF8000INTERNO</evenFooter>
    <firstFooter>&amp;L&amp;"Times New Roman,Regular"&amp;10&amp;I&amp;K000000Stupanj klasifikacije:&amp;I&amp;K000000 &amp;"Tahoma,Regular"&amp;10&amp;B&amp;KFF8000INTERNO</firstFooter>
  </headerFooter>
  <rowBreaks count="2" manualBreakCount="2">
    <brk id="667" max="57" man="1"/>
    <brk id="698"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d="http://www.w3.org/2001/XMLSchema" xmlns:xsi="http://www.w3.org/2001/XMLSchema-instance" xmlns="http://www.boldonjames.com/2008/01/sie/internal/label" sislVersion="0" policy="5c3d8ea1-31d6-40da-856a-ae7869ea61fe" origin="userSelected">
  <element uid="208ca633-4574-45ac-82f0-9a8210611ca3" value=""/>
</sisl>
</file>

<file path=customXml/itemProps1.xml><?xml version="1.0" encoding="utf-8"?>
<ds:datastoreItem xmlns:ds="http://schemas.openxmlformats.org/officeDocument/2006/customXml" ds:itemID="{C95396ED-AD6A-4464-B995-66CDFCBBD47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BoQ</vt:lpstr>
      <vt:lpstr>BoQ!Print_Area</vt:lpstr>
      <vt:lpstr>BoQ!Print_Titles</vt:lpstr>
    </vt:vector>
  </TitlesOfParts>
  <Company>Fond za zastitu okolisa i energetsku ucinkovitost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Sofija Petrinec</dc:creator>
  <cp:lastModifiedBy>Mario</cp:lastModifiedBy>
  <cp:lastPrinted>2018-09-07T12:33:12Z</cp:lastPrinted>
  <dcterms:created xsi:type="dcterms:W3CDTF">2017-06-01T10:04:58Z</dcterms:created>
  <dcterms:modified xsi:type="dcterms:W3CDTF">2021-11-29T11:34:55Z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fc557fdf-d650-4a02-9079-9f84e705150d</vt:lpwstr>
  </property>
  <property fmtid="{D5CDD505-2E9C-101B-9397-08002B2CF9AE}" pid="3" name="bjSaver">
    <vt:lpwstr>uRGq3aOsy9Nb2JvQ7DmhejrPjI1PoaFo</vt:lpwstr>
  </property>
  <property fmtid="{D5CDD505-2E9C-101B-9397-08002B2CF9AE}" pid="4" name="bjDocumentSecurityLabel">
    <vt:lpwstr>INTERNO</vt:lpwstr>
  </property>
  <property fmtid="{D5CDD505-2E9C-101B-9397-08002B2CF9AE}" pid="5" name="bjLeftFooterLabel-first">
    <vt:lpwstr>&amp;"Times New Roman,Regular"&amp;10&amp;I&amp;K000000Stupanj klasifikacije:&amp;I&amp;K000000 &amp;"Tahoma,Regular"&amp;10&amp;B&amp;KFF8000INTERNO</vt:lpwstr>
  </property>
  <property fmtid="{D5CDD505-2E9C-101B-9397-08002B2CF9AE}" pid="6" name="bjLeftFooterLabel-even">
    <vt:lpwstr>&amp;"Times New Roman,Regular"&amp;10&amp;I&amp;K000000Stupanj klasifikacije:&amp;I&amp;K000000 &amp;"Tahoma,Regular"&amp;10&amp;B&amp;KFF8000INTERNO</vt:lpwstr>
  </property>
  <property fmtid="{D5CDD505-2E9C-101B-9397-08002B2CF9AE}" pid="7" name="bjLeftFooterLabel">
    <vt:lpwstr>&amp;"Times New Roman,Regular"&amp;10&amp;I&amp;K000000Stupanj klasifikacije:&amp;I&amp;K000000 &amp;"Tahoma,Regular"&amp;10&amp;B&amp;KFF8000INTERNO</vt:lpwstr>
  </property>
  <property fmtid="{D5CDD505-2E9C-101B-9397-08002B2CF9AE}" pid="8" name="bjDocumentLabelXML">
    <vt:lpwstr>&lt;?xml version="1.0" encoding="us-ascii"?&gt;&lt;sisl xmlns:xsd="http://www.w3.org/2001/XMLSchema" xmlns:xsi="http://www.w3.org/2001/XMLSchema-instance" sislVersion="0" policy="5c3d8ea1-31d6-40da-856a-ae7869ea61fe" origin="userSelected" xmlns="http://www.boldonj</vt:lpwstr>
  </property>
  <property fmtid="{D5CDD505-2E9C-101B-9397-08002B2CF9AE}" pid="9" name="bjDocumentLabelXML-0">
    <vt:lpwstr>ames.com/2008/01/sie/internal/label"&gt;&lt;element uid="208ca633-4574-45ac-82f0-9a8210611ca3" value="" /&gt;&lt;/sisl&gt;</vt:lpwstr>
  </property>
</Properties>
</file>